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MN " sheetId="3" r:id="rId1"/>
    <sheet name="THCS" sheetId="4" r:id="rId2"/>
    <sheet name="Tổng hợp" sheetId="5" r:id="rId3"/>
  </sheets>
  <calcPr calcId="144525"/>
</workbook>
</file>

<file path=xl/calcChain.xml><?xml version="1.0" encoding="utf-8"?>
<calcChain xmlns="http://schemas.openxmlformats.org/spreadsheetml/2006/main">
  <c r="C30" i="5" l="1"/>
  <c r="D30" i="5"/>
  <c r="C31" i="5"/>
  <c r="D31" i="5"/>
  <c r="C32" i="5"/>
  <c r="C33" i="5"/>
  <c r="D33" i="5"/>
  <c r="C34" i="5"/>
  <c r="D34" i="5"/>
  <c r="C35" i="5"/>
  <c r="D35" i="5"/>
  <c r="C36" i="5"/>
  <c r="D36" i="5"/>
  <c r="C37" i="5"/>
  <c r="D37" i="5"/>
  <c r="C38" i="5"/>
  <c r="D38" i="5"/>
  <c r="C39" i="5"/>
  <c r="D39" i="5"/>
  <c r="C40" i="5"/>
  <c r="D40" i="5"/>
  <c r="C41" i="5"/>
  <c r="D41" i="5"/>
  <c r="C42" i="5"/>
  <c r="D42" i="5"/>
  <c r="C43" i="5"/>
  <c r="D43" i="5"/>
  <c r="C44" i="5"/>
  <c r="D44" i="5"/>
  <c r="C45" i="5"/>
  <c r="D45" i="5"/>
  <c r="C46" i="5"/>
  <c r="D46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9" i="3"/>
  <c r="E8" i="3" s="1"/>
  <c r="C29" i="5"/>
  <c r="C24" i="5"/>
  <c r="D24" i="5"/>
  <c r="C25" i="5"/>
  <c r="D25" i="5"/>
  <c r="C26" i="5"/>
  <c r="D26" i="5"/>
  <c r="C27" i="5"/>
  <c r="D27" i="5"/>
  <c r="C28" i="5"/>
  <c r="D28" i="5"/>
  <c r="D29" i="5"/>
  <c r="B29" i="5"/>
  <c r="B28" i="5"/>
  <c r="B27" i="5"/>
  <c r="B26" i="5"/>
  <c r="B25" i="5"/>
  <c r="B24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18" i="5"/>
  <c r="C19" i="5"/>
  <c r="D19" i="5"/>
  <c r="C20" i="5"/>
  <c r="D20" i="5"/>
  <c r="C21" i="5"/>
  <c r="D21" i="5"/>
  <c r="B21" i="5"/>
  <c r="B20" i="5"/>
  <c r="B19" i="5"/>
  <c r="B18" i="5"/>
  <c r="B17" i="5"/>
  <c r="B16" i="5"/>
  <c r="B15" i="5"/>
  <c r="B14" i="5"/>
  <c r="B13" i="5"/>
  <c r="B12" i="5"/>
  <c r="B11" i="5"/>
  <c r="B10" i="5"/>
  <c r="S1274" i="3"/>
  <c r="S870" i="4"/>
  <c r="E870" i="4"/>
  <c r="S869" i="4"/>
  <c r="E869" i="4"/>
  <c r="S868" i="4"/>
  <c r="E868" i="4"/>
  <c r="S867" i="4"/>
  <c r="E867" i="4"/>
  <c r="S866" i="4"/>
  <c r="E866" i="4"/>
  <c r="S865" i="4"/>
  <c r="E865" i="4"/>
  <c r="S864" i="4"/>
  <c r="E864" i="4"/>
  <c r="S863" i="4"/>
  <c r="E863" i="4"/>
  <c r="S862" i="4"/>
  <c r="E862" i="4"/>
  <c r="S861" i="4"/>
  <c r="E861" i="4"/>
  <c r="S860" i="4"/>
  <c r="E860" i="4"/>
  <c r="S859" i="4"/>
  <c r="E859" i="4"/>
  <c r="S858" i="4"/>
  <c r="E858" i="4"/>
  <c r="S857" i="4"/>
  <c r="E857" i="4"/>
  <c r="S856" i="4"/>
  <c r="E856" i="4"/>
  <c r="S855" i="4"/>
  <c r="E855" i="4"/>
  <c r="S854" i="4"/>
  <c r="E854" i="4"/>
  <c r="S853" i="4"/>
  <c r="E853" i="4"/>
  <c r="S852" i="4"/>
  <c r="E852" i="4"/>
  <c r="S851" i="4"/>
  <c r="E851" i="4"/>
  <c r="S850" i="4"/>
  <c r="E850" i="4"/>
  <c r="S849" i="4"/>
  <c r="E849" i="4"/>
  <c r="S848" i="4"/>
  <c r="E848" i="4"/>
  <c r="S847" i="4"/>
  <c r="E847" i="4"/>
  <c r="S846" i="4"/>
  <c r="E846" i="4"/>
  <c r="S845" i="4"/>
  <c r="E845" i="4"/>
  <c r="S844" i="4"/>
  <c r="E844" i="4"/>
  <c r="S843" i="4"/>
  <c r="E843" i="4"/>
  <c r="S842" i="4"/>
  <c r="E842" i="4"/>
  <c r="S841" i="4"/>
  <c r="E841" i="4"/>
  <c r="S840" i="4"/>
  <c r="E840" i="4"/>
  <c r="S839" i="4"/>
  <c r="E839" i="4"/>
  <c r="S838" i="4"/>
  <c r="E838" i="4"/>
  <c r="S837" i="4"/>
  <c r="E837" i="4"/>
  <c r="S836" i="4"/>
  <c r="E836" i="4"/>
  <c r="S835" i="4"/>
  <c r="E835" i="4"/>
  <c r="S834" i="4"/>
  <c r="E834" i="4"/>
  <c r="S833" i="4"/>
  <c r="E833" i="4"/>
  <c r="S832" i="4"/>
  <c r="E832" i="4"/>
  <c r="S831" i="4"/>
  <c r="E831" i="4"/>
  <c r="S830" i="4"/>
  <c r="E830" i="4"/>
  <c r="S829" i="4"/>
  <c r="E829" i="4"/>
  <c r="S828" i="4"/>
  <c r="E828" i="4"/>
  <c r="S827" i="4"/>
  <c r="E827" i="4"/>
  <c r="S826" i="4"/>
  <c r="E826" i="4"/>
  <c r="S825" i="4"/>
  <c r="E825" i="4"/>
  <c r="S824" i="4"/>
  <c r="E824" i="4"/>
  <c r="S823" i="4"/>
  <c r="E823" i="4"/>
  <c r="S822" i="4"/>
  <c r="E822" i="4"/>
  <c r="S821" i="4"/>
  <c r="E821" i="4"/>
  <c r="S820" i="4"/>
  <c r="E820" i="4"/>
  <c r="S819" i="4"/>
  <c r="E819" i="4"/>
  <c r="S818" i="4"/>
  <c r="E818" i="4"/>
  <c r="S817" i="4"/>
  <c r="E817" i="4"/>
  <c r="S816" i="4"/>
  <c r="E816" i="4"/>
  <c r="S815" i="4"/>
  <c r="E815" i="4"/>
  <c r="S814" i="4"/>
  <c r="E814" i="4"/>
  <c r="S813" i="4"/>
  <c r="E813" i="4"/>
  <c r="S812" i="4"/>
  <c r="E812" i="4"/>
  <c r="S811" i="4"/>
  <c r="E811" i="4"/>
  <c r="S810" i="4"/>
  <c r="E810" i="4"/>
  <c r="S809" i="4"/>
  <c r="E809" i="4"/>
  <c r="S808" i="4"/>
  <c r="E808" i="4"/>
  <c r="S807" i="4"/>
  <c r="E807" i="4"/>
  <c r="S806" i="4"/>
  <c r="E806" i="4"/>
  <c r="S805" i="4"/>
  <c r="E805" i="4"/>
  <c r="S804" i="4"/>
  <c r="E804" i="4"/>
  <c r="S803" i="4"/>
  <c r="E803" i="4"/>
  <c r="S802" i="4"/>
  <c r="E802" i="4"/>
  <c r="S801" i="4"/>
  <c r="E801" i="4"/>
  <c r="S800" i="4"/>
  <c r="E800" i="4"/>
  <c r="S799" i="4"/>
  <c r="E799" i="4"/>
  <c r="S798" i="4"/>
  <c r="E798" i="4"/>
  <c r="S797" i="4"/>
  <c r="E797" i="4"/>
  <c r="S796" i="4"/>
  <c r="E796" i="4"/>
  <c r="S795" i="4"/>
  <c r="E795" i="4"/>
  <c r="S794" i="4"/>
  <c r="E794" i="4"/>
  <c r="S793" i="4"/>
  <c r="E793" i="4"/>
  <c r="S792" i="4"/>
  <c r="E792" i="4"/>
  <c r="S791" i="4"/>
  <c r="E791" i="4"/>
  <c r="S790" i="4"/>
  <c r="E790" i="4"/>
  <c r="S789" i="4"/>
  <c r="E789" i="4"/>
  <c r="S788" i="4"/>
  <c r="E788" i="4"/>
  <c r="S787" i="4"/>
  <c r="E787" i="4"/>
  <c r="S786" i="4"/>
  <c r="E786" i="4"/>
  <c r="S785" i="4"/>
  <c r="E785" i="4"/>
  <c r="S784" i="4"/>
  <c r="E784" i="4"/>
  <c r="S783" i="4"/>
  <c r="E783" i="4"/>
  <c r="S782" i="4"/>
  <c r="E782" i="4"/>
  <c r="S781" i="4"/>
  <c r="E781" i="4"/>
  <c r="S780" i="4"/>
  <c r="E780" i="4"/>
  <c r="S779" i="4"/>
  <c r="E779" i="4"/>
  <c r="S778" i="4"/>
  <c r="E778" i="4"/>
  <c r="S777" i="4"/>
  <c r="E777" i="4"/>
  <c r="S776" i="4"/>
  <c r="E776" i="4"/>
  <c r="S775" i="4"/>
  <c r="E775" i="4"/>
  <c r="S774" i="4"/>
  <c r="E774" i="4"/>
  <c r="S773" i="4"/>
  <c r="E773" i="4"/>
  <c r="S772" i="4"/>
  <c r="E772" i="4"/>
  <c r="S771" i="4"/>
  <c r="E771" i="4"/>
  <c r="S770" i="4"/>
  <c r="E770" i="4"/>
  <c r="S769" i="4"/>
  <c r="E769" i="4"/>
  <c r="S768" i="4"/>
  <c r="E768" i="4"/>
  <c r="S767" i="4"/>
  <c r="E767" i="4"/>
  <c r="S766" i="4"/>
  <c r="E766" i="4"/>
  <c r="S765" i="4"/>
  <c r="E765" i="4"/>
  <c r="S764" i="4"/>
  <c r="E764" i="4"/>
  <c r="S763" i="4"/>
  <c r="E763" i="4"/>
  <c r="S762" i="4"/>
  <c r="E762" i="4"/>
  <c r="S761" i="4"/>
  <c r="E761" i="4"/>
  <c r="S760" i="4"/>
  <c r="E760" i="4"/>
  <c r="S759" i="4"/>
  <c r="E759" i="4"/>
  <c r="S758" i="4"/>
  <c r="E758" i="4"/>
  <c r="S757" i="4"/>
  <c r="E757" i="4"/>
  <c r="S756" i="4"/>
  <c r="E756" i="4"/>
  <c r="S755" i="4"/>
  <c r="E755" i="4"/>
  <c r="S754" i="4"/>
  <c r="E754" i="4"/>
  <c r="S753" i="4"/>
  <c r="E753" i="4"/>
  <c r="S752" i="4"/>
  <c r="E752" i="4"/>
  <c r="S751" i="4"/>
  <c r="E751" i="4"/>
  <c r="S750" i="4"/>
  <c r="E750" i="4"/>
  <c r="S749" i="4"/>
  <c r="E749" i="4"/>
  <c r="S748" i="4"/>
  <c r="E748" i="4"/>
  <c r="S747" i="4"/>
  <c r="E747" i="4"/>
  <c r="S746" i="4"/>
  <c r="E746" i="4"/>
  <c r="S745" i="4"/>
  <c r="E745" i="4"/>
  <c r="S744" i="4"/>
  <c r="E744" i="4"/>
  <c r="S743" i="4"/>
  <c r="E743" i="4"/>
  <c r="S742" i="4"/>
  <c r="E742" i="4"/>
  <c r="S741" i="4"/>
  <c r="E741" i="4"/>
  <c r="S740" i="4"/>
  <c r="E740" i="4"/>
  <c r="S739" i="4"/>
  <c r="E739" i="4"/>
  <c r="S738" i="4"/>
  <c r="E738" i="4"/>
  <c r="S737" i="4"/>
  <c r="E737" i="4"/>
  <c r="S736" i="4"/>
  <c r="E736" i="4"/>
  <c r="S735" i="4"/>
  <c r="E735" i="4"/>
  <c r="S734" i="4"/>
  <c r="E734" i="4"/>
  <c r="S733" i="4"/>
  <c r="E733" i="4"/>
  <c r="S732" i="4"/>
  <c r="E732" i="4"/>
  <c r="S731" i="4"/>
  <c r="E731" i="4"/>
  <c r="S730" i="4"/>
  <c r="E730" i="4"/>
  <c r="S729" i="4"/>
  <c r="E729" i="4"/>
  <c r="S728" i="4"/>
  <c r="E728" i="4"/>
  <c r="S727" i="4"/>
  <c r="E727" i="4"/>
  <c r="S726" i="4"/>
  <c r="E726" i="4"/>
  <c r="S725" i="4"/>
  <c r="E725" i="4"/>
  <c r="S724" i="4"/>
  <c r="E724" i="4"/>
  <c r="S723" i="4"/>
  <c r="E723" i="4"/>
  <c r="S722" i="4"/>
  <c r="E722" i="4"/>
  <c r="S721" i="4"/>
  <c r="E721" i="4"/>
  <c r="S720" i="4"/>
  <c r="E720" i="4"/>
  <c r="S719" i="4"/>
  <c r="E719" i="4"/>
  <c r="S718" i="4"/>
  <c r="E718" i="4"/>
  <c r="S717" i="4"/>
  <c r="E717" i="4"/>
  <c r="S716" i="4"/>
  <c r="E716" i="4"/>
  <c r="S715" i="4"/>
  <c r="E715" i="4"/>
  <c r="S714" i="4"/>
  <c r="E714" i="4"/>
  <c r="S713" i="4"/>
  <c r="E713" i="4"/>
  <c r="S712" i="4"/>
  <c r="E712" i="4"/>
  <c r="S711" i="4"/>
  <c r="E711" i="4"/>
  <c r="S710" i="4"/>
  <c r="E710" i="4"/>
  <c r="S709" i="4"/>
  <c r="E709" i="4"/>
  <c r="S708" i="4"/>
  <c r="E708" i="4"/>
  <c r="S707" i="4"/>
  <c r="E707" i="4"/>
  <c r="S706" i="4"/>
  <c r="E706" i="4"/>
  <c r="S705" i="4"/>
  <c r="E705" i="4"/>
  <c r="S704" i="4"/>
  <c r="E704" i="4"/>
  <c r="S703" i="4"/>
  <c r="E703" i="4"/>
  <c r="S702" i="4"/>
  <c r="E702" i="4"/>
  <c r="S701" i="4"/>
  <c r="E701" i="4"/>
  <c r="S700" i="4"/>
  <c r="E700" i="4"/>
  <c r="S699" i="4"/>
  <c r="E699" i="4"/>
  <c r="S698" i="4"/>
  <c r="E698" i="4"/>
  <c r="S697" i="4"/>
  <c r="E697" i="4"/>
  <c r="S696" i="4"/>
  <c r="E696" i="4"/>
  <c r="S695" i="4"/>
  <c r="E695" i="4"/>
  <c r="S694" i="4"/>
  <c r="E694" i="4"/>
  <c r="S693" i="4"/>
  <c r="E693" i="4"/>
  <c r="S692" i="4"/>
  <c r="E692" i="4"/>
  <c r="S691" i="4"/>
  <c r="E691" i="4"/>
  <c r="S690" i="4"/>
  <c r="E690" i="4"/>
  <c r="S689" i="4"/>
  <c r="E689" i="4"/>
  <c r="S688" i="4"/>
  <c r="E688" i="4"/>
  <c r="S687" i="4"/>
  <c r="E687" i="4"/>
  <c r="S686" i="4"/>
  <c r="E686" i="4"/>
  <c r="S685" i="4"/>
  <c r="E685" i="4"/>
  <c r="S684" i="4"/>
  <c r="E684" i="4"/>
  <c r="S683" i="4"/>
  <c r="E683" i="4"/>
  <c r="S682" i="4"/>
  <c r="E682" i="4"/>
  <c r="S681" i="4"/>
  <c r="E681" i="4"/>
  <c r="S680" i="4"/>
  <c r="E680" i="4"/>
  <c r="S679" i="4"/>
  <c r="E679" i="4"/>
  <c r="S678" i="4"/>
  <c r="E678" i="4"/>
  <c r="S677" i="4"/>
  <c r="E677" i="4"/>
  <c r="S676" i="4"/>
  <c r="E676" i="4"/>
  <c r="S675" i="4"/>
  <c r="E675" i="4"/>
  <c r="S674" i="4"/>
  <c r="E674" i="4"/>
  <c r="S673" i="4"/>
  <c r="E673" i="4"/>
  <c r="S672" i="4"/>
  <c r="E672" i="4"/>
  <c r="S671" i="4"/>
  <c r="E671" i="4"/>
  <c r="S670" i="4"/>
  <c r="E670" i="4"/>
  <c r="S669" i="4"/>
  <c r="E669" i="4"/>
  <c r="S668" i="4"/>
  <c r="E668" i="4"/>
  <c r="S667" i="4"/>
  <c r="E667" i="4"/>
  <c r="S666" i="4"/>
  <c r="E666" i="4"/>
  <c r="S665" i="4"/>
  <c r="E665" i="4"/>
  <c r="S664" i="4"/>
  <c r="E664" i="4"/>
  <c r="S663" i="4"/>
  <c r="E663" i="4"/>
  <c r="S662" i="4"/>
  <c r="E662" i="4"/>
  <c r="S661" i="4"/>
  <c r="E661" i="4"/>
  <c r="S660" i="4"/>
  <c r="E660" i="4"/>
  <c r="S659" i="4"/>
  <c r="E659" i="4"/>
  <c r="S658" i="4"/>
  <c r="E658" i="4"/>
  <c r="S657" i="4"/>
  <c r="E657" i="4"/>
  <c r="S656" i="4"/>
  <c r="E656" i="4"/>
  <c r="S655" i="4"/>
  <c r="E655" i="4"/>
  <c r="S654" i="4"/>
  <c r="E654" i="4"/>
  <c r="S653" i="4"/>
  <c r="E653" i="4"/>
  <c r="S652" i="4"/>
  <c r="E652" i="4"/>
  <c r="S651" i="4"/>
  <c r="E651" i="4"/>
  <c r="S650" i="4"/>
  <c r="E650" i="4"/>
  <c r="S649" i="4"/>
  <c r="E649" i="4"/>
  <c r="S648" i="4"/>
  <c r="E648" i="4"/>
  <c r="S647" i="4"/>
  <c r="E647" i="4"/>
  <c r="S646" i="4"/>
  <c r="E646" i="4"/>
  <c r="S645" i="4"/>
  <c r="E645" i="4"/>
  <c r="S644" i="4"/>
  <c r="E644" i="4"/>
  <c r="S643" i="4"/>
  <c r="E643" i="4"/>
  <c r="S642" i="4"/>
  <c r="E642" i="4"/>
  <c r="S641" i="4"/>
  <c r="E641" i="4"/>
  <c r="S640" i="4"/>
  <c r="E640" i="4"/>
  <c r="S639" i="4"/>
  <c r="E639" i="4"/>
  <c r="S638" i="4"/>
  <c r="E638" i="4"/>
  <c r="S637" i="4"/>
  <c r="E637" i="4"/>
  <c r="S636" i="4"/>
  <c r="E636" i="4"/>
  <c r="S635" i="4"/>
  <c r="E635" i="4"/>
  <c r="S634" i="4"/>
  <c r="E634" i="4"/>
  <c r="S633" i="4"/>
  <c r="E633" i="4"/>
  <c r="S632" i="4"/>
  <c r="E632" i="4"/>
  <c r="S631" i="4"/>
  <c r="E631" i="4"/>
  <c r="S630" i="4"/>
  <c r="E630" i="4"/>
  <c r="S629" i="4"/>
  <c r="E629" i="4"/>
  <c r="S628" i="4"/>
  <c r="E628" i="4"/>
  <c r="S627" i="4"/>
  <c r="E627" i="4"/>
  <c r="S626" i="4"/>
  <c r="E626" i="4"/>
  <c r="S625" i="4"/>
  <c r="E625" i="4"/>
  <c r="S624" i="4"/>
  <c r="E624" i="4"/>
  <c r="S623" i="4"/>
  <c r="E623" i="4"/>
  <c r="S622" i="4"/>
  <c r="E622" i="4"/>
  <c r="S621" i="4"/>
  <c r="E621" i="4"/>
  <c r="S620" i="4"/>
  <c r="E620" i="4"/>
  <c r="S619" i="4"/>
  <c r="E619" i="4"/>
  <c r="S618" i="4"/>
  <c r="E618" i="4"/>
  <c r="S617" i="4"/>
  <c r="E617" i="4"/>
  <c r="S616" i="4"/>
  <c r="E616" i="4"/>
  <c r="S615" i="4"/>
  <c r="E615" i="4"/>
  <c r="S614" i="4"/>
  <c r="E614" i="4"/>
  <c r="S613" i="4"/>
  <c r="E613" i="4"/>
  <c r="S612" i="4"/>
  <c r="E612" i="4"/>
  <c r="S611" i="4"/>
  <c r="E611" i="4"/>
  <c r="S610" i="4"/>
  <c r="E610" i="4"/>
  <c r="S609" i="4"/>
  <c r="E609" i="4"/>
  <c r="S608" i="4"/>
  <c r="E608" i="4"/>
  <c r="S607" i="4"/>
  <c r="E607" i="4"/>
  <c r="S606" i="4"/>
  <c r="E606" i="4"/>
  <c r="S605" i="4"/>
  <c r="E605" i="4"/>
  <c r="S604" i="4"/>
  <c r="E604" i="4"/>
  <c r="S603" i="4"/>
  <c r="E603" i="4"/>
  <c r="S602" i="4"/>
  <c r="E602" i="4"/>
  <c r="S601" i="4"/>
  <c r="E601" i="4"/>
  <c r="S600" i="4"/>
  <c r="E600" i="4"/>
  <c r="S599" i="4"/>
  <c r="E599" i="4"/>
  <c r="S598" i="4"/>
  <c r="E598" i="4"/>
  <c r="S597" i="4"/>
  <c r="E597" i="4"/>
  <c r="S596" i="4"/>
  <c r="E596" i="4"/>
  <c r="S595" i="4"/>
  <c r="E595" i="4"/>
  <c r="S594" i="4"/>
  <c r="E594" i="4"/>
  <c r="S593" i="4"/>
  <c r="E593" i="4"/>
  <c r="S592" i="4"/>
  <c r="E592" i="4"/>
  <c r="S591" i="4"/>
  <c r="E591" i="4"/>
  <c r="S590" i="4"/>
  <c r="E590" i="4"/>
  <c r="S589" i="4"/>
  <c r="E589" i="4"/>
  <c r="S588" i="4"/>
  <c r="E588" i="4"/>
  <c r="S587" i="4"/>
  <c r="E587" i="4"/>
  <c r="S586" i="4"/>
  <c r="E586" i="4"/>
  <c r="S585" i="4"/>
  <c r="E585" i="4"/>
  <c r="S584" i="4"/>
  <c r="E584" i="4"/>
  <c r="S583" i="4"/>
  <c r="E583" i="4"/>
  <c r="S582" i="4"/>
  <c r="E582" i="4"/>
  <c r="S581" i="4"/>
  <c r="E581" i="4"/>
  <c r="S580" i="4"/>
  <c r="E580" i="4"/>
  <c r="S579" i="4"/>
  <c r="E579" i="4"/>
  <c r="S578" i="4"/>
  <c r="E578" i="4"/>
  <c r="S577" i="4"/>
  <c r="E577" i="4"/>
  <c r="S576" i="4"/>
  <c r="E576" i="4"/>
  <c r="S575" i="4"/>
  <c r="E575" i="4"/>
  <c r="S574" i="4"/>
  <c r="E574" i="4"/>
  <c r="S573" i="4"/>
  <c r="E573" i="4"/>
  <c r="S572" i="4"/>
  <c r="E572" i="4"/>
  <c r="S571" i="4"/>
  <c r="E571" i="4"/>
  <c r="S570" i="4"/>
  <c r="E570" i="4"/>
  <c r="S569" i="4"/>
  <c r="E569" i="4"/>
  <c r="S568" i="4"/>
  <c r="E568" i="4"/>
  <c r="S567" i="4"/>
  <c r="E567" i="4"/>
  <c r="S566" i="4"/>
  <c r="E566" i="4"/>
  <c r="S565" i="4"/>
  <c r="E565" i="4"/>
  <c r="S564" i="4"/>
  <c r="E564" i="4"/>
  <c r="S563" i="4"/>
  <c r="E563" i="4"/>
  <c r="S562" i="4"/>
  <c r="E562" i="4"/>
  <c r="S561" i="4"/>
  <c r="E561" i="4"/>
  <c r="S560" i="4"/>
  <c r="E560" i="4"/>
  <c r="S559" i="4"/>
  <c r="E559" i="4"/>
  <c r="N558" i="4"/>
  <c r="N21" i="5" s="1"/>
  <c r="M558" i="4"/>
  <c r="M21" i="5" s="1"/>
  <c r="L558" i="4"/>
  <c r="L21" i="5" s="1"/>
  <c r="K558" i="4"/>
  <c r="K21" i="5" s="1"/>
  <c r="J558" i="4"/>
  <c r="J21" i="5" s="1"/>
  <c r="I558" i="4"/>
  <c r="I21" i="5" s="1"/>
  <c r="H558" i="4"/>
  <c r="H21" i="5" s="1"/>
  <c r="G558" i="4"/>
  <c r="G21" i="5" s="1"/>
  <c r="F558" i="4"/>
  <c r="F21" i="5" s="1"/>
  <c r="E558" i="4"/>
  <c r="E21" i="5" s="1"/>
  <c r="S556" i="4"/>
  <c r="E556" i="4"/>
  <c r="S555" i="4"/>
  <c r="E555" i="4"/>
  <c r="S554" i="4"/>
  <c r="E554" i="4"/>
  <c r="S553" i="4"/>
  <c r="E553" i="4"/>
  <c r="S552" i="4"/>
  <c r="E552" i="4"/>
  <c r="S551" i="4"/>
  <c r="E551" i="4"/>
  <c r="S550" i="4"/>
  <c r="E550" i="4"/>
  <c r="S549" i="4"/>
  <c r="E549" i="4"/>
  <c r="S548" i="4"/>
  <c r="E548" i="4"/>
  <c r="S547" i="4"/>
  <c r="E547" i="4"/>
  <c r="S546" i="4"/>
  <c r="E546" i="4"/>
  <c r="S545" i="4"/>
  <c r="E545" i="4"/>
  <c r="S544" i="4"/>
  <c r="E544" i="4"/>
  <c r="S543" i="4"/>
  <c r="E543" i="4"/>
  <c r="S542" i="4"/>
  <c r="E542" i="4"/>
  <c r="S541" i="4"/>
  <c r="E541" i="4"/>
  <c r="S540" i="4"/>
  <c r="E540" i="4"/>
  <c r="S539" i="4"/>
  <c r="E539" i="4"/>
  <c r="S538" i="4"/>
  <c r="E538" i="4"/>
  <c r="S537" i="4"/>
  <c r="E537" i="4"/>
  <c r="S536" i="4"/>
  <c r="E536" i="4"/>
  <c r="S535" i="4"/>
  <c r="E535" i="4"/>
  <c r="S534" i="4"/>
  <c r="E534" i="4"/>
  <c r="S533" i="4"/>
  <c r="E533" i="4"/>
  <c r="S532" i="4"/>
  <c r="E532" i="4"/>
  <c r="S531" i="4"/>
  <c r="E531" i="4"/>
  <c r="S530" i="4"/>
  <c r="E530" i="4"/>
  <c r="S529" i="4"/>
  <c r="E529" i="4"/>
  <c r="S528" i="4"/>
  <c r="E528" i="4"/>
  <c r="S527" i="4"/>
  <c r="E527" i="4"/>
  <c r="S526" i="4"/>
  <c r="E526" i="4"/>
  <c r="S525" i="4"/>
  <c r="E525" i="4"/>
  <c r="S524" i="4"/>
  <c r="E524" i="4"/>
  <c r="S523" i="4"/>
  <c r="E523" i="4"/>
  <c r="S522" i="4"/>
  <c r="E522" i="4"/>
  <c r="S521" i="4"/>
  <c r="E521" i="4"/>
  <c r="S520" i="4"/>
  <c r="E520" i="4"/>
  <c r="S519" i="4"/>
  <c r="E519" i="4"/>
  <c r="S518" i="4"/>
  <c r="E518" i="4"/>
  <c r="S517" i="4"/>
  <c r="E517" i="4"/>
  <c r="S516" i="4"/>
  <c r="E516" i="4"/>
  <c r="S515" i="4"/>
  <c r="E515" i="4"/>
  <c r="S514" i="4"/>
  <c r="E514" i="4"/>
  <c r="S513" i="4"/>
  <c r="E513" i="4"/>
  <c r="S512" i="4"/>
  <c r="E512" i="4"/>
  <c r="S511" i="4"/>
  <c r="E511" i="4"/>
  <c r="S510" i="4"/>
  <c r="E510" i="4"/>
  <c r="S509" i="4"/>
  <c r="S508" i="4" s="1"/>
  <c r="S20" i="5" s="1"/>
  <c r="E509" i="4"/>
  <c r="N508" i="4"/>
  <c r="N20" i="5" s="1"/>
  <c r="M508" i="4"/>
  <c r="M20" i="5" s="1"/>
  <c r="L508" i="4"/>
  <c r="L20" i="5" s="1"/>
  <c r="K508" i="4"/>
  <c r="K20" i="5" s="1"/>
  <c r="J508" i="4"/>
  <c r="J20" i="5" s="1"/>
  <c r="I508" i="4"/>
  <c r="I20" i="5" s="1"/>
  <c r="H508" i="4"/>
  <c r="H20" i="5" s="1"/>
  <c r="G508" i="4"/>
  <c r="G20" i="5" s="1"/>
  <c r="F508" i="4"/>
  <c r="F20" i="5" s="1"/>
  <c r="E508" i="4"/>
  <c r="E20" i="5" s="1"/>
  <c r="S506" i="4"/>
  <c r="E506" i="4"/>
  <c r="S505" i="4"/>
  <c r="E505" i="4"/>
  <c r="S504" i="4"/>
  <c r="E504" i="4"/>
  <c r="S503" i="4"/>
  <c r="E503" i="4"/>
  <c r="S502" i="4"/>
  <c r="E502" i="4"/>
  <c r="S501" i="4"/>
  <c r="E501" i="4"/>
  <c r="S500" i="4"/>
  <c r="E500" i="4"/>
  <c r="S499" i="4"/>
  <c r="E499" i="4"/>
  <c r="S498" i="4"/>
  <c r="E498" i="4"/>
  <c r="S497" i="4"/>
  <c r="E497" i="4"/>
  <c r="S496" i="4"/>
  <c r="E496" i="4"/>
  <c r="S495" i="4"/>
  <c r="E495" i="4"/>
  <c r="S494" i="4"/>
  <c r="E494" i="4"/>
  <c r="S493" i="4"/>
  <c r="E493" i="4"/>
  <c r="S492" i="4"/>
  <c r="E492" i="4"/>
  <c r="S491" i="4"/>
  <c r="E491" i="4"/>
  <c r="S490" i="4"/>
  <c r="E490" i="4"/>
  <c r="S489" i="4"/>
  <c r="E489" i="4"/>
  <c r="S488" i="4"/>
  <c r="E488" i="4"/>
  <c r="S487" i="4"/>
  <c r="E487" i="4"/>
  <c r="S486" i="4"/>
  <c r="E486" i="4"/>
  <c r="S485" i="4"/>
  <c r="E485" i="4"/>
  <c r="S484" i="4"/>
  <c r="E484" i="4"/>
  <c r="S483" i="4"/>
  <c r="E483" i="4"/>
  <c r="S482" i="4"/>
  <c r="E482" i="4"/>
  <c r="S481" i="4"/>
  <c r="E481" i="4"/>
  <c r="S480" i="4"/>
  <c r="E480" i="4"/>
  <c r="S479" i="4"/>
  <c r="E479" i="4"/>
  <c r="S478" i="4"/>
  <c r="E478" i="4"/>
  <c r="S477" i="4"/>
  <c r="E477" i="4"/>
  <c r="S476" i="4"/>
  <c r="E476" i="4"/>
  <c r="S475" i="4"/>
  <c r="E475" i="4"/>
  <c r="S474" i="4"/>
  <c r="E474" i="4"/>
  <c r="S473" i="4"/>
  <c r="E473" i="4"/>
  <c r="S472" i="4"/>
  <c r="E472" i="4"/>
  <c r="S471" i="4"/>
  <c r="E471" i="4"/>
  <c r="S470" i="4"/>
  <c r="E470" i="4"/>
  <c r="S469" i="4"/>
  <c r="E469" i="4"/>
  <c r="S468" i="4"/>
  <c r="E468" i="4"/>
  <c r="S467" i="4"/>
  <c r="E467" i="4"/>
  <c r="S466" i="4"/>
  <c r="E466" i="4"/>
  <c r="S465" i="4"/>
  <c r="E465" i="4"/>
  <c r="S464" i="4"/>
  <c r="E464" i="4"/>
  <c r="S463" i="4"/>
  <c r="E463" i="4"/>
  <c r="S462" i="4"/>
  <c r="E462" i="4"/>
  <c r="S461" i="4"/>
  <c r="E461" i="4"/>
  <c r="S460" i="4"/>
  <c r="E460" i="4"/>
  <c r="S459" i="4"/>
  <c r="E459" i="4"/>
  <c r="S458" i="4"/>
  <c r="E458" i="4"/>
  <c r="S457" i="4"/>
  <c r="E457" i="4"/>
  <c r="S456" i="4"/>
  <c r="E456" i="4"/>
  <c r="S455" i="4"/>
  <c r="E455" i="4"/>
  <c r="S454" i="4"/>
  <c r="E454" i="4"/>
  <c r="S453" i="4"/>
  <c r="E453" i="4"/>
  <c r="S452" i="4"/>
  <c r="E452" i="4"/>
  <c r="S451" i="4"/>
  <c r="E451" i="4"/>
  <c r="S450" i="4"/>
  <c r="E450" i="4"/>
  <c r="S449" i="4"/>
  <c r="E449" i="4"/>
  <c r="S448" i="4"/>
  <c r="E448" i="4"/>
  <c r="S447" i="4"/>
  <c r="E447" i="4"/>
  <c r="S446" i="4"/>
  <c r="E446" i="4"/>
  <c r="S445" i="4"/>
  <c r="E445" i="4"/>
  <c r="S444" i="4"/>
  <c r="E444" i="4"/>
  <c r="S443" i="4"/>
  <c r="E443" i="4"/>
  <c r="S442" i="4"/>
  <c r="E442" i="4"/>
  <c r="S441" i="4"/>
  <c r="E441" i="4"/>
  <c r="S440" i="4"/>
  <c r="E440" i="4"/>
  <c r="S439" i="4"/>
  <c r="E439" i="4"/>
  <c r="S438" i="4"/>
  <c r="E438" i="4"/>
  <c r="S437" i="4"/>
  <c r="E437" i="4"/>
  <c r="S436" i="4"/>
  <c r="E436" i="4"/>
  <c r="S435" i="4"/>
  <c r="E435" i="4"/>
  <c r="S434" i="4"/>
  <c r="E434" i="4"/>
  <c r="S433" i="4"/>
  <c r="E433" i="4"/>
  <c r="S432" i="4"/>
  <c r="E432" i="4"/>
  <c r="S431" i="4"/>
  <c r="E431" i="4"/>
  <c r="S430" i="4"/>
  <c r="E430" i="4"/>
  <c r="S429" i="4"/>
  <c r="E429" i="4"/>
  <c r="S428" i="4"/>
  <c r="E428" i="4"/>
  <c r="S427" i="4"/>
  <c r="E427" i="4"/>
  <c r="S426" i="4"/>
  <c r="E426" i="4"/>
  <c r="S425" i="4"/>
  <c r="E425" i="4"/>
  <c r="S424" i="4"/>
  <c r="E424" i="4"/>
  <c r="S423" i="4"/>
  <c r="E423" i="4"/>
  <c r="S422" i="4"/>
  <c r="E422" i="4"/>
  <c r="S421" i="4"/>
  <c r="E421" i="4"/>
  <c r="N420" i="4"/>
  <c r="N19" i="5" s="1"/>
  <c r="M420" i="4"/>
  <c r="M19" i="5" s="1"/>
  <c r="L420" i="4"/>
  <c r="L19" i="5" s="1"/>
  <c r="K420" i="4"/>
  <c r="K19" i="5" s="1"/>
  <c r="J420" i="4"/>
  <c r="J19" i="5" s="1"/>
  <c r="I420" i="4"/>
  <c r="I19" i="5" s="1"/>
  <c r="H420" i="4"/>
  <c r="H19" i="5" s="1"/>
  <c r="G420" i="4"/>
  <c r="G19" i="5" s="1"/>
  <c r="F420" i="4"/>
  <c r="F19" i="5" s="1"/>
  <c r="S418" i="4"/>
  <c r="E418" i="4"/>
  <c r="S417" i="4"/>
  <c r="E417" i="4"/>
  <c r="S416" i="4"/>
  <c r="E416" i="4"/>
  <c r="S415" i="4"/>
  <c r="E415" i="4"/>
  <c r="S414" i="4"/>
  <c r="E414" i="4"/>
  <c r="S413" i="4"/>
  <c r="E413" i="4"/>
  <c r="S412" i="4"/>
  <c r="E412" i="4"/>
  <c r="S411" i="4"/>
  <c r="E411" i="4"/>
  <c r="S410" i="4"/>
  <c r="E410" i="4"/>
  <c r="S409" i="4"/>
  <c r="E409" i="4"/>
  <c r="S408" i="4"/>
  <c r="E408" i="4"/>
  <c r="S407" i="4"/>
  <c r="E407" i="4"/>
  <c r="S406" i="4"/>
  <c r="E406" i="4"/>
  <c r="S405" i="4"/>
  <c r="E405" i="4"/>
  <c r="S404" i="4"/>
  <c r="E404" i="4"/>
  <c r="S403" i="4"/>
  <c r="E403" i="4"/>
  <c r="S402" i="4"/>
  <c r="E402" i="4"/>
  <c r="S401" i="4"/>
  <c r="E401" i="4"/>
  <c r="S400" i="4"/>
  <c r="E400" i="4"/>
  <c r="S399" i="4"/>
  <c r="E399" i="4"/>
  <c r="S398" i="4"/>
  <c r="E398" i="4"/>
  <c r="S397" i="4"/>
  <c r="E397" i="4"/>
  <c r="S396" i="4"/>
  <c r="E396" i="4"/>
  <c r="S395" i="4"/>
  <c r="E395" i="4"/>
  <c r="S394" i="4"/>
  <c r="E394" i="4"/>
  <c r="S393" i="4"/>
  <c r="E393" i="4"/>
  <c r="S392" i="4"/>
  <c r="E392" i="4"/>
  <c r="S391" i="4"/>
  <c r="E391" i="4"/>
  <c r="E390" i="4" s="1"/>
  <c r="E18" i="5" s="1"/>
  <c r="N390" i="4"/>
  <c r="N18" i="5" s="1"/>
  <c r="M390" i="4"/>
  <c r="M18" i="5" s="1"/>
  <c r="L390" i="4"/>
  <c r="L18" i="5" s="1"/>
  <c r="K390" i="4"/>
  <c r="K18" i="5" s="1"/>
  <c r="J390" i="4"/>
  <c r="J18" i="5" s="1"/>
  <c r="I390" i="4"/>
  <c r="I18" i="5" s="1"/>
  <c r="H390" i="4"/>
  <c r="H18" i="5" s="1"/>
  <c r="G390" i="4"/>
  <c r="G18" i="5" s="1"/>
  <c r="F390" i="4"/>
  <c r="F18" i="5" s="1"/>
  <c r="D390" i="4"/>
  <c r="D18" i="5" s="1"/>
  <c r="S388" i="4"/>
  <c r="E388" i="4"/>
  <c r="S387" i="4"/>
  <c r="E387" i="4"/>
  <c r="S386" i="4"/>
  <c r="E386" i="4"/>
  <c r="S385" i="4"/>
  <c r="E385" i="4"/>
  <c r="S384" i="4"/>
  <c r="E384" i="4"/>
  <c r="S383" i="4"/>
  <c r="E383" i="4"/>
  <c r="S382" i="4"/>
  <c r="E382" i="4"/>
  <c r="S381" i="4"/>
  <c r="E381" i="4"/>
  <c r="S380" i="4"/>
  <c r="E380" i="4"/>
  <c r="S379" i="4"/>
  <c r="E379" i="4"/>
  <c r="S378" i="4"/>
  <c r="E378" i="4"/>
  <c r="S377" i="4"/>
  <c r="E377" i="4"/>
  <c r="S376" i="4"/>
  <c r="E376" i="4"/>
  <c r="S375" i="4"/>
  <c r="E375" i="4"/>
  <c r="S374" i="4"/>
  <c r="E374" i="4"/>
  <c r="S373" i="4"/>
  <c r="E373" i="4"/>
  <c r="S372" i="4"/>
  <c r="E372" i="4"/>
  <c r="S371" i="4"/>
  <c r="E371" i="4"/>
  <c r="S370" i="4"/>
  <c r="E370" i="4"/>
  <c r="S369" i="4"/>
  <c r="E369" i="4"/>
  <c r="S368" i="4"/>
  <c r="S367" i="4" s="1"/>
  <c r="S17" i="5" s="1"/>
  <c r="E368" i="4"/>
  <c r="E367" i="4" s="1"/>
  <c r="E17" i="5" s="1"/>
  <c r="N367" i="4"/>
  <c r="N17" i="5" s="1"/>
  <c r="M367" i="4"/>
  <c r="M17" i="5" s="1"/>
  <c r="L367" i="4"/>
  <c r="L17" i="5" s="1"/>
  <c r="K367" i="4"/>
  <c r="K17" i="5" s="1"/>
  <c r="J367" i="4"/>
  <c r="J17" i="5" s="1"/>
  <c r="I367" i="4"/>
  <c r="I17" i="5" s="1"/>
  <c r="H367" i="4"/>
  <c r="H17" i="5" s="1"/>
  <c r="G367" i="4"/>
  <c r="G17" i="5" s="1"/>
  <c r="F367" i="4"/>
  <c r="F17" i="5" s="1"/>
  <c r="S365" i="4"/>
  <c r="E365" i="4"/>
  <c r="S364" i="4"/>
  <c r="E364" i="4"/>
  <c r="S363" i="4"/>
  <c r="E363" i="4"/>
  <c r="S362" i="4"/>
  <c r="E362" i="4"/>
  <c r="S361" i="4"/>
  <c r="E361" i="4"/>
  <c r="S360" i="4"/>
  <c r="E360" i="4"/>
  <c r="S359" i="4"/>
  <c r="E359" i="4"/>
  <c r="S358" i="4"/>
  <c r="E358" i="4"/>
  <c r="S357" i="4"/>
  <c r="E357" i="4"/>
  <c r="S356" i="4"/>
  <c r="E356" i="4"/>
  <c r="S355" i="4"/>
  <c r="E355" i="4"/>
  <c r="S354" i="4"/>
  <c r="E354" i="4"/>
  <c r="S353" i="4"/>
  <c r="E353" i="4"/>
  <c r="S352" i="4"/>
  <c r="E352" i="4"/>
  <c r="S351" i="4"/>
  <c r="E351" i="4"/>
  <c r="S350" i="4"/>
  <c r="E350" i="4"/>
  <c r="S349" i="4"/>
  <c r="E349" i="4"/>
  <c r="S348" i="4"/>
  <c r="E348" i="4"/>
  <c r="S347" i="4"/>
  <c r="E347" i="4"/>
  <c r="S346" i="4"/>
  <c r="E346" i="4"/>
  <c r="S345" i="4"/>
  <c r="E345" i="4"/>
  <c r="S344" i="4"/>
  <c r="E344" i="4"/>
  <c r="S343" i="4"/>
  <c r="E343" i="4"/>
  <c r="S342" i="4"/>
  <c r="E342" i="4"/>
  <c r="S341" i="4"/>
  <c r="E341" i="4"/>
  <c r="S340" i="4"/>
  <c r="E340" i="4"/>
  <c r="S339" i="4"/>
  <c r="E339" i="4"/>
  <c r="S338" i="4"/>
  <c r="E338" i="4"/>
  <c r="S337" i="4"/>
  <c r="E337" i="4"/>
  <c r="S336" i="4"/>
  <c r="E336" i="4"/>
  <c r="S335" i="4"/>
  <c r="E335" i="4"/>
  <c r="S334" i="4"/>
  <c r="E334" i="4"/>
  <c r="S333" i="4"/>
  <c r="E333" i="4"/>
  <c r="S332" i="4"/>
  <c r="E332" i="4"/>
  <c r="S331" i="4"/>
  <c r="E331" i="4"/>
  <c r="S330" i="4"/>
  <c r="E330" i="4"/>
  <c r="S329" i="4"/>
  <c r="E329" i="4"/>
  <c r="S328" i="4"/>
  <c r="E328" i="4"/>
  <c r="S327" i="4"/>
  <c r="E327" i="4"/>
  <c r="S326" i="4"/>
  <c r="E326" i="4"/>
  <c r="S325" i="4"/>
  <c r="E325" i="4"/>
  <c r="S324" i="4"/>
  <c r="E324" i="4"/>
  <c r="S323" i="4"/>
  <c r="E323" i="4"/>
  <c r="S322" i="4"/>
  <c r="E322" i="4"/>
  <c r="S321" i="4"/>
  <c r="E321" i="4"/>
  <c r="S320" i="4"/>
  <c r="E320" i="4"/>
  <c r="S319" i="4"/>
  <c r="E319" i="4"/>
  <c r="S318" i="4"/>
  <c r="E318" i="4"/>
  <c r="S317" i="4"/>
  <c r="E317" i="4"/>
  <c r="S316" i="4"/>
  <c r="E316" i="4"/>
  <c r="S315" i="4"/>
  <c r="E315" i="4"/>
  <c r="S314" i="4"/>
  <c r="E314" i="4"/>
  <c r="S313" i="4"/>
  <c r="E313" i="4"/>
  <c r="S312" i="4"/>
  <c r="E312" i="4"/>
  <c r="S311" i="4"/>
  <c r="E311" i="4"/>
  <c r="S310" i="4"/>
  <c r="E310" i="4"/>
  <c r="S309" i="4"/>
  <c r="E309" i="4"/>
  <c r="S308" i="4"/>
  <c r="E308" i="4"/>
  <c r="S307" i="4"/>
  <c r="E307" i="4"/>
  <c r="S306" i="4"/>
  <c r="E306" i="4"/>
  <c r="S305" i="4"/>
  <c r="E305" i="4"/>
  <c r="S304" i="4"/>
  <c r="E304" i="4"/>
  <c r="S303" i="4"/>
  <c r="E303" i="4"/>
  <c r="S302" i="4"/>
  <c r="E302" i="4"/>
  <c r="S301" i="4"/>
  <c r="E301" i="4"/>
  <c r="S300" i="4"/>
  <c r="E300" i="4"/>
  <c r="S299" i="4"/>
  <c r="E299" i="4"/>
  <c r="S298" i="4"/>
  <c r="E298" i="4"/>
  <c r="S297" i="4"/>
  <c r="E297" i="4"/>
  <c r="S296" i="4"/>
  <c r="E296" i="4"/>
  <c r="S295" i="4"/>
  <c r="E295" i="4"/>
  <c r="S294" i="4"/>
  <c r="E294" i="4"/>
  <c r="S293" i="4"/>
  <c r="E293" i="4"/>
  <c r="S292" i="4"/>
  <c r="E292" i="4"/>
  <c r="S291" i="4"/>
  <c r="E291" i="4"/>
  <c r="S290" i="4"/>
  <c r="E290" i="4"/>
  <c r="S289" i="4"/>
  <c r="E289" i="4"/>
  <c r="S288" i="4"/>
  <c r="E288" i="4"/>
  <c r="S287" i="4"/>
  <c r="E287" i="4"/>
  <c r="S286" i="4"/>
  <c r="E286" i="4"/>
  <c r="S285" i="4"/>
  <c r="E285" i="4"/>
  <c r="S284" i="4"/>
  <c r="E284" i="4"/>
  <c r="S283" i="4"/>
  <c r="E283" i="4"/>
  <c r="S282" i="4"/>
  <c r="E282" i="4"/>
  <c r="S281" i="4"/>
  <c r="E281" i="4"/>
  <c r="S280" i="4"/>
  <c r="E280" i="4"/>
  <c r="S279" i="4"/>
  <c r="E279" i="4"/>
  <c r="S278" i="4"/>
  <c r="E278" i="4"/>
  <c r="S277" i="4"/>
  <c r="E277" i="4"/>
  <c r="S276" i="4"/>
  <c r="E276" i="4"/>
  <c r="S275" i="4"/>
  <c r="E275" i="4"/>
  <c r="S274" i="4"/>
  <c r="E274" i="4"/>
  <c r="S273" i="4"/>
  <c r="E273" i="4"/>
  <c r="S272" i="4"/>
  <c r="E272" i="4"/>
  <c r="S271" i="4"/>
  <c r="E271" i="4"/>
  <c r="S270" i="4"/>
  <c r="E270" i="4"/>
  <c r="S269" i="4"/>
  <c r="E269" i="4"/>
  <c r="S268" i="4"/>
  <c r="E268" i="4"/>
  <c r="S267" i="4"/>
  <c r="E267" i="4"/>
  <c r="S266" i="4"/>
  <c r="E266" i="4"/>
  <c r="S265" i="4"/>
  <c r="E265" i="4"/>
  <c r="S264" i="4"/>
  <c r="E264" i="4"/>
  <c r="S263" i="4"/>
  <c r="E263" i="4"/>
  <c r="S262" i="4"/>
  <c r="E262" i="4"/>
  <c r="S261" i="4"/>
  <c r="E261" i="4"/>
  <c r="S260" i="4"/>
  <c r="E260" i="4"/>
  <c r="S259" i="4"/>
  <c r="E259" i="4"/>
  <c r="S258" i="4"/>
  <c r="E258" i="4"/>
  <c r="S257" i="4"/>
  <c r="E257" i="4"/>
  <c r="S256" i="4"/>
  <c r="E256" i="4"/>
  <c r="S255" i="4"/>
  <c r="E255" i="4"/>
  <c r="S254" i="4"/>
  <c r="E254" i="4"/>
  <c r="S253" i="4"/>
  <c r="E253" i="4"/>
  <c r="S252" i="4"/>
  <c r="E252" i="4"/>
  <c r="S251" i="4"/>
  <c r="E251" i="4"/>
  <c r="S250" i="4"/>
  <c r="E250" i="4"/>
  <c r="S249" i="4"/>
  <c r="E249" i="4"/>
  <c r="S248" i="4"/>
  <c r="E248" i="4"/>
  <c r="S247" i="4"/>
  <c r="E247" i="4"/>
  <c r="S246" i="4"/>
  <c r="E246" i="4"/>
  <c r="S245" i="4"/>
  <c r="E245" i="4"/>
  <c r="S244" i="4"/>
  <c r="E244" i="4"/>
  <c r="S243" i="4"/>
  <c r="E243" i="4"/>
  <c r="S242" i="4"/>
  <c r="E242" i="4"/>
  <c r="S241" i="4"/>
  <c r="E241" i="4"/>
  <c r="S240" i="4"/>
  <c r="E240" i="4"/>
  <c r="S239" i="4"/>
  <c r="E239" i="4"/>
  <c r="S238" i="4"/>
  <c r="E238" i="4"/>
  <c r="S237" i="4"/>
  <c r="E237" i="4"/>
  <c r="S236" i="4"/>
  <c r="E236" i="4"/>
  <c r="S235" i="4"/>
  <c r="E235" i="4"/>
  <c r="S234" i="4"/>
  <c r="E234" i="4"/>
  <c r="S233" i="4"/>
  <c r="E233" i="4"/>
  <c r="S232" i="4"/>
  <c r="E232" i="4"/>
  <c r="S231" i="4"/>
  <c r="E231" i="4"/>
  <c r="S230" i="4"/>
  <c r="E230" i="4"/>
  <c r="S229" i="4"/>
  <c r="E229" i="4"/>
  <c r="S228" i="4"/>
  <c r="E228" i="4"/>
  <c r="S227" i="4"/>
  <c r="E227" i="4"/>
  <c r="S226" i="4"/>
  <c r="E226" i="4"/>
  <c r="S225" i="4"/>
  <c r="E225" i="4"/>
  <c r="S224" i="4"/>
  <c r="E224" i="4"/>
  <c r="S223" i="4"/>
  <c r="E223" i="4"/>
  <c r="S222" i="4"/>
  <c r="E222" i="4"/>
  <c r="S221" i="4"/>
  <c r="E221" i="4"/>
  <c r="S220" i="4"/>
  <c r="E220" i="4"/>
  <c r="S219" i="4"/>
  <c r="E219" i="4"/>
  <c r="S218" i="4"/>
  <c r="E218" i="4"/>
  <c r="S217" i="4"/>
  <c r="E217" i="4"/>
  <c r="S216" i="4"/>
  <c r="E216" i="4"/>
  <c r="S215" i="4"/>
  <c r="E215" i="4"/>
  <c r="S214" i="4"/>
  <c r="E214" i="4"/>
  <c r="S213" i="4"/>
  <c r="E213" i="4"/>
  <c r="S212" i="4"/>
  <c r="E212" i="4"/>
  <c r="S211" i="4"/>
  <c r="E211" i="4"/>
  <c r="S210" i="4"/>
  <c r="E210" i="4"/>
  <c r="S209" i="4"/>
  <c r="E209" i="4"/>
  <c r="S208" i="4"/>
  <c r="E208" i="4"/>
  <c r="S207" i="4"/>
  <c r="E207" i="4"/>
  <c r="S206" i="4"/>
  <c r="E206" i="4"/>
  <c r="S205" i="4"/>
  <c r="E205" i="4"/>
  <c r="S204" i="4"/>
  <c r="E204" i="4"/>
  <c r="S203" i="4"/>
  <c r="E203" i="4"/>
  <c r="S202" i="4"/>
  <c r="E202" i="4"/>
  <c r="S201" i="4"/>
  <c r="S200" i="4" s="1"/>
  <c r="S16" i="5" s="1"/>
  <c r="E201" i="4"/>
  <c r="N200" i="4"/>
  <c r="N16" i="5" s="1"/>
  <c r="M200" i="4"/>
  <c r="M16" i="5" s="1"/>
  <c r="L200" i="4"/>
  <c r="L16" i="5" s="1"/>
  <c r="K200" i="4"/>
  <c r="K16" i="5" s="1"/>
  <c r="J200" i="4"/>
  <c r="J16" i="5" s="1"/>
  <c r="I200" i="4"/>
  <c r="I16" i="5" s="1"/>
  <c r="H200" i="4"/>
  <c r="H16" i="5" s="1"/>
  <c r="G200" i="4"/>
  <c r="G16" i="5" s="1"/>
  <c r="F200" i="4"/>
  <c r="F16" i="5" s="1"/>
  <c r="E200" i="4"/>
  <c r="E16" i="5" s="1"/>
  <c r="S198" i="4"/>
  <c r="E198" i="4"/>
  <c r="S197" i="4"/>
  <c r="E197" i="4"/>
  <c r="S196" i="4"/>
  <c r="E196" i="4"/>
  <c r="S195" i="4"/>
  <c r="E195" i="4"/>
  <c r="S194" i="4"/>
  <c r="E194" i="4"/>
  <c r="S193" i="4"/>
  <c r="E193" i="4"/>
  <c r="S192" i="4"/>
  <c r="E192" i="4"/>
  <c r="N191" i="4"/>
  <c r="N15" i="5" s="1"/>
  <c r="M191" i="4"/>
  <c r="M15" i="5" s="1"/>
  <c r="L191" i="4"/>
  <c r="L15" i="5" s="1"/>
  <c r="K191" i="4"/>
  <c r="K15" i="5" s="1"/>
  <c r="J191" i="4"/>
  <c r="I191" i="4"/>
  <c r="I15" i="5" s="1"/>
  <c r="H191" i="4"/>
  <c r="H15" i="5" s="1"/>
  <c r="G191" i="4"/>
  <c r="G15" i="5" s="1"/>
  <c r="F191" i="4"/>
  <c r="F15" i="5" s="1"/>
  <c r="S189" i="4"/>
  <c r="E189" i="4"/>
  <c r="S188" i="4"/>
  <c r="E188" i="4"/>
  <c r="S187" i="4"/>
  <c r="E187" i="4"/>
  <c r="S186" i="4"/>
  <c r="E186" i="4"/>
  <c r="S185" i="4"/>
  <c r="E185" i="4"/>
  <c r="S184" i="4"/>
  <c r="E184" i="4"/>
  <c r="S183" i="4"/>
  <c r="E183" i="4"/>
  <c r="S182" i="4"/>
  <c r="E182" i="4"/>
  <c r="S181" i="4"/>
  <c r="E181" i="4"/>
  <c r="S180" i="4"/>
  <c r="E180" i="4"/>
  <c r="S179" i="4"/>
  <c r="E179" i="4"/>
  <c r="S178" i="4"/>
  <c r="E178" i="4"/>
  <c r="S177" i="4"/>
  <c r="E177" i="4"/>
  <c r="S176" i="4"/>
  <c r="E176" i="4"/>
  <c r="S175" i="4"/>
  <c r="E175" i="4"/>
  <c r="S174" i="4"/>
  <c r="E174" i="4"/>
  <c r="S173" i="4"/>
  <c r="E173" i="4"/>
  <c r="S172" i="4"/>
  <c r="E172" i="4"/>
  <c r="S171" i="4"/>
  <c r="E171" i="4"/>
  <c r="S170" i="4"/>
  <c r="E170" i="4"/>
  <c r="S169" i="4"/>
  <c r="E169" i="4"/>
  <c r="S168" i="4"/>
  <c r="E168" i="4"/>
  <c r="S167" i="4"/>
  <c r="E167" i="4"/>
  <c r="S166" i="4"/>
  <c r="E166" i="4"/>
  <c r="S165" i="4"/>
  <c r="E165" i="4"/>
  <c r="S164" i="4"/>
  <c r="E164" i="4"/>
  <c r="S163" i="4"/>
  <c r="E163" i="4"/>
  <c r="S162" i="4"/>
  <c r="E162" i="4"/>
  <c r="S161" i="4"/>
  <c r="E161" i="4"/>
  <c r="S160" i="4"/>
  <c r="E160" i="4"/>
  <c r="S159" i="4"/>
  <c r="E159" i="4"/>
  <c r="S158" i="4"/>
  <c r="E158" i="4"/>
  <c r="S157" i="4"/>
  <c r="E157" i="4"/>
  <c r="S156" i="4"/>
  <c r="E156" i="4"/>
  <c r="S155" i="4"/>
  <c r="E155" i="4"/>
  <c r="S154" i="4"/>
  <c r="S153" i="4" s="1"/>
  <c r="S14" i="5" s="1"/>
  <c r="E154" i="4"/>
  <c r="N153" i="4"/>
  <c r="N14" i="5" s="1"/>
  <c r="M153" i="4"/>
  <c r="M14" i="5" s="1"/>
  <c r="L153" i="4"/>
  <c r="L14" i="5" s="1"/>
  <c r="K153" i="4"/>
  <c r="K14" i="5" s="1"/>
  <c r="J153" i="4"/>
  <c r="J14" i="5" s="1"/>
  <c r="I153" i="4"/>
  <c r="I14" i="5" s="1"/>
  <c r="H153" i="4"/>
  <c r="H14" i="5" s="1"/>
  <c r="G153" i="4"/>
  <c r="G14" i="5" s="1"/>
  <c r="F153" i="4"/>
  <c r="F14" i="5" s="1"/>
  <c r="E153" i="4"/>
  <c r="E14" i="5" s="1"/>
  <c r="S151" i="4"/>
  <c r="E151" i="4"/>
  <c r="S150" i="4"/>
  <c r="E150" i="4"/>
  <c r="S149" i="4"/>
  <c r="E149" i="4"/>
  <c r="S148" i="4"/>
  <c r="E148" i="4"/>
  <c r="S147" i="4"/>
  <c r="E147" i="4"/>
  <c r="S146" i="4"/>
  <c r="E146" i="4"/>
  <c r="S145" i="4"/>
  <c r="E145" i="4"/>
  <c r="S144" i="4"/>
  <c r="E144" i="4"/>
  <c r="S143" i="4"/>
  <c r="E143" i="4"/>
  <c r="S142" i="4"/>
  <c r="E142" i="4"/>
  <c r="S141" i="4"/>
  <c r="E141" i="4"/>
  <c r="S140" i="4"/>
  <c r="E140" i="4"/>
  <c r="S139" i="4"/>
  <c r="E139" i="4"/>
  <c r="S138" i="4"/>
  <c r="E138" i="4"/>
  <c r="S137" i="4"/>
  <c r="E137" i="4"/>
  <c r="S136" i="4"/>
  <c r="E136" i="4"/>
  <c r="S135" i="4"/>
  <c r="E135" i="4"/>
  <c r="S134" i="4"/>
  <c r="E134" i="4"/>
  <c r="S133" i="4"/>
  <c r="E133" i="4"/>
  <c r="S132" i="4"/>
  <c r="E132" i="4"/>
  <c r="S131" i="4"/>
  <c r="E131" i="4"/>
  <c r="S130" i="4"/>
  <c r="E130" i="4"/>
  <c r="S129" i="4"/>
  <c r="E129" i="4"/>
  <c r="S128" i="4"/>
  <c r="E128" i="4"/>
  <c r="S127" i="4"/>
  <c r="E127" i="4"/>
  <c r="S126" i="4"/>
  <c r="E126" i="4"/>
  <c r="S125" i="4"/>
  <c r="E125" i="4"/>
  <c r="S124" i="4"/>
  <c r="E124" i="4"/>
  <c r="S123" i="4"/>
  <c r="E123" i="4"/>
  <c r="S122" i="4"/>
  <c r="E122" i="4"/>
  <c r="S121" i="4"/>
  <c r="E121" i="4"/>
  <c r="S120" i="4"/>
  <c r="E120" i="4"/>
  <c r="N119" i="4"/>
  <c r="N13" i="5" s="1"/>
  <c r="M119" i="4"/>
  <c r="M13" i="5" s="1"/>
  <c r="L119" i="4"/>
  <c r="L13" i="5" s="1"/>
  <c r="K119" i="4"/>
  <c r="K13" i="5" s="1"/>
  <c r="J119" i="4"/>
  <c r="J13" i="5" s="1"/>
  <c r="I119" i="4"/>
  <c r="I13" i="5" s="1"/>
  <c r="H119" i="4"/>
  <c r="G119" i="4"/>
  <c r="G13" i="5" s="1"/>
  <c r="F119" i="4"/>
  <c r="F13" i="5" s="1"/>
  <c r="S117" i="4"/>
  <c r="E117" i="4"/>
  <c r="S116" i="4"/>
  <c r="E116" i="4"/>
  <c r="S115" i="4"/>
  <c r="E115" i="4"/>
  <c r="S114" i="4"/>
  <c r="E114" i="4"/>
  <c r="S113" i="4"/>
  <c r="E113" i="4"/>
  <c r="S112" i="4"/>
  <c r="E112" i="4"/>
  <c r="S111" i="4"/>
  <c r="E111" i="4"/>
  <c r="S110" i="4"/>
  <c r="E110" i="4"/>
  <c r="S109" i="4"/>
  <c r="E109" i="4"/>
  <c r="S108" i="4"/>
  <c r="E108" i="4"/>
  <c r="S107" i="4"/>
  <c r="E107" i="4"/>
  <c r="S106" i="4"/>
  <c r="E106" i="4"/>
  <c r="S105" i="4"/>
  <c r="E105" i="4"/>
  <c r="S104" i="4"/>
  <c r="E104" i="4"/>
  <c r="S103" i="4"/>
  <c r="E103" i="4"/>
  <c r="S102" i="4"/>
  <c r="E102" i="4"/>
  <c r="S101" i="4"/>
  <c r="E101" i="4"/>
  <c r="S100" i="4"/>
  <c r="E100" i="4"/>
  <c r="S99" i="4"/>
  <c r="E99" i="4"/>
  <c r="S98" i="4"/>
  <c r="E98" i="4"/>
  <c r="S97" i="4"/>
  <c r="E97" i="4"/>
  <c r="S96" i="4"/>
  <c r="S95" i="4" s="1"/>
  <c r="S12" i="5" s="1"/>
  <c r="E96" i="4"/>
  <c r="N95" i="4"/>
  <c r="N12" i="5" s="1"/>
  <c r="M95" i="4"/>
  <c r="M10" i="4" s="1"/>
  <c r="L95" i="4"/>
  <c r="L12" i="5" s="1"/>
  <c r="K95" i="4"/>
  <c r="K12" i="5" s="1"/>
  <c r="J95" i="4"/>
  <c r="J12" i="5" s="1"/>
  <c r="I95" i="4"/>
  <c r="I12" i="5" s="1"/>
  <c r="H95" i="4"/>
  <c r="H12" i="5" s="1"/>
  <c r="G95" i="4"/>
  <c r="G12" i="5" s="1"/>
  <c r="F95" i="4"/>
  <c r="F12" i="5" s="1"/>
  <c r="E95" i="4"/>
  <c r="E12" i="5" s="1"/>
  <c r="S93" i="4"/>
  <c r="E93" i="4"/>
  <c r="S92" i="4"/>
  <c r="E92" i="4"/>
  <c r="S91" i="4"/>
  <c r="E91" i="4"/>
  <c r="S90" i="4"/>
  <c r="E90" i="4"/>
  <c r="S89" i="4"/>
  <c r="E89" i="4"/>
  <c r="S88" i="4"/>
  <c r="E88" i="4"/>
  <c r="S87" i="4"/>
  <c r="E87" i="4"/>
  <c r="S86" i="4"/>
  <c r="E86" i="4"/>
  <c r="S85" i="4"/>
  <c r="E85" i="4"/>
  <c r="S84" i="4"/>
  <c r="E84" i="4"/>
  <c r="S83" i="4"/>
  <c r="E83" i="4"/>
  <c r="S82" i="4"/>
  <c r="E82" i="4"/>
  <c r="S81" i="4"/>
  <c r="E81" i="4"/>
  <c r="S80" i="4"/>
  <c r="E80" i="4"/>
  <c r="S79" i="4"/>
  <c r="E79" i="4"/>
  <c r="S78" i="4"/>
  <c r="E78" i="4"/>
  <c r="S77" i="4"/>
  <c r="E77" i="4"/>
  <c r="S76" i="4"/>
  <c r="E76" i="4"/>
  <c r="S75" i="4"/>
  <c r="E75" i="4"/>
  <c r="S74" i="4"/>
  <c r="E74" i="4"/>
  <c r="S73" i="4"/>
  <c r="E73" i="4"/>
  <c r="S72" i="4"/>
  <c r="E72" i="4"/>
  <c r="S71" i="4"/>
  <c r="E71" i="4"/>
  <c r="S70" i="4"/>
  <c r="E70" i="4"/>
  <c r="S69" i="4"/>
  <c r="E69" i="4"/>
  <c r="S68" i="4"/>
  <c r="E68" i="4"/>
  <c r="S67" i="4"/>
  <c r="E67" i="4"/>
  <c r="S66" i="4"/>
  <c r="E66" i="4"/>
  <c r="S65" i="4"/>
  <c r="E65" i="4"/>
  <c r="S64" i="4"/>
  <c r="E64" i="4"/>
  <c r="S63" i="4"/>
  <c r="E63" i="4"/>
  <c r="S62" i="4"/>
  <c r="E62" i="4"/>
  <c r="S61" i="4"/>
  <c r="E61" i="4"/>
  <c r="S60" i="4"/>
  <c r="E60" i="4"/>
  <c r="S59" i="4"/>
  <c r="E59" i="4"/>
  <c r="S58" i="4"/>
  <c r="E58" i="4"/>
  <c r="S57" i="4"/>
  <c r="E57" i="4"/>
  <c r="S56" i="4"/>
  <c r="E56" i="4"/>
  <c r="S55" i="4"/>
  <c r="E55" i="4"/>
  <c r="S54" i="4"/>
  <c r="E54" i="4"/>
  <c r="S53" i="4"/>
  <c r="E53" i="4"/>
  <c r="S52" i="4"/>
  <c r="S51" i="4" s="1"/>
  <c r="S11" i="5" s="1"/>
  <c r="E52" i="4"/>
  <c r="E51" i="4" s="1"/>
  <c r="E11" i="5" s="1"/>
  <c r="N51" i="4"/>
  <c r="M51" i="4"/>
  <c r="M11" i="5" s="1"/>
  <c r="L51" i="4"/>
  <c r="L11" i="5" s="1"/>
  <c r="K51" i="4"/>
  <c r="K11" i="5" s="1"/>
  <c r="J51" i="4"/>
  <c r="J11" i="5" s="1"/>
  <c r="I51" i="4"/>
  <c r="I11" i="5" s="1"/>
  <c r="H51" i="4"/>
  <c r="H11" i="5" s="1"/>
  <c r="G51" i="4"/>
  <c r="G11" i="5" s="1"/>
  <c r="F51" i="4"/>
  <c r="S49" i="4"/>
  <c r="E49" i="4"/>
  <c r="S48" i="4"/>
  <c r="E48" i="4"/>
  <c r="S47" i="4"/>
  <c r="E47" i="4"/>
  <c r="S46" i="4"/>
  <c r="E46" i="4"/>
  <c r="S45" i="4"/>
  <c r="E45" i="4"/>
  <c r="S44" i="4"/>
  <c r="E44" i="4"/>
  <c r="S43" i="4"/>
  <c r="E43" i="4"/>
  <c r="S42" i="4"/>
  <c r="E42" i="4"/>
  <c r="S41" i="4"/>
  <c r="E41" i="4"/>
  <c r="S40" i="4"/>
  <c r="E40" i="4"/>
  <c r="S39" i="4"/>
  <c r="E39" i="4"/>
  <c r="S38" i="4"/>
  <c r="E38" i="4"/>
  <c r="S37" i="4"/>
  <c r="E37" i="4"/>
  <c r="S36" i="4"/>
  <c r="E36" i="4"/>
  <c r="S35" i="4"/>
  <c r="E35" i="4"/>
  <c r="S34" i="4"/>
  <c r="E34" i="4"/>
  <c r="S33" i="4"/>
  <c r="E33" i="4"/>
  <c r="S32" i="4"/>
  <c r="E32" i="4"/>
  <c r="S31" i="4"/>
  <c r="E31" i="4"/>
  <c r="S30" i="4"/>
  <c r="E30" i="4"/>
  <c r="S29" i="4"/>
  <c r="E29" i="4"/>
  <c r="S28" i="4"/>
  <c r="E28" i="4"/>
  <c r="S27" i="4"/>
  <c r="E27" i="4"/>
  <c r="S26" i="4"/>
  <c r="E26" i="4"/>
  <c r="S25" i="4"/>
  <c r="E25" i="4"/>
  <c r="S24" i="4"/>
  <c r="E24" i="4"/>
  <c r="S23" i="4"/>
  <c r="E23" i="4"/>
  <c r="S22" i="4"/>
  <c r="E22" i="4"/>
  <c r="S21" i="4"/>
  <c r="E21" i="4"/>
  <c r="S20" i="4"/>
  <c r="E20" i="4"/>
  <c r="S19" i="4"/>
  <c r="E19" i="4"/>
  <c r="S18" i="4"/>
  <c r="E18" i="4"/>
  <c r="S17" i="4"/>
  <c r="E17" i="4"/>
  <c r="S16" i="4"/>
  <c r="E16" i="4"/>
  <c r="S15" i="4"/>
  <c r="E15" i="4"/>
  <c r="S14" i="4"/>
  <c r="E14" i="4"/>
  <c r="S13" i="4"/>
  <c r="E13" i="4"/>
  <c r="S12" i="4"/>
  <c r="S11" i="4" s="1"/>
  <c r="S10" i="5" s="1"/>
  <c r="E12" i="4"/>
  <c r="N11" i="4"/>
  <c r="N10" i="5" s="1"/>
  <c r="M11" i="4"/>
  <c r="M10" i="5" s="1"/>
  <c r="L11" i="4"/>
  <c r="L10" i="5" s="1"/>
  <c r="K11" i="4"/>
  <c r="J11" i="4"/>
  <c r="J10" i="5" s="1"/>
  <c r="I11" i="4"/>
  <c r="I10" i="5" s="1"/>
  <c r="H11" i="4"/>
  <c r="H10" i="5" s="1"/>
  <c r="G11" i="4"/>
  <c r="F11" i="4"/>
  <c r="F10" i="5" s="1"/>
  <c r="E11" i="4"/>
  <c r="E10" i="5" s="1"/>
  <c r="J10" i="4" l="1"/>
  <c r="E420" i="4"/>
  <c r="E19" i="5" s="1"/>
  <c r="S558" i="4"/>
  <c r="S21" i="5" s="1"/>
  <c r="E1728" i="3"/>
  <c r="E45" i="5" s="1"/>
  <c r="E1448" i="3"/>
  <c r="E41" i="5" s="1"/>
  <c r="E986" i="3"/>
  <c r="E35" i="5" s="1"/>
  <c r="E730" i="3"/>
  <c r="E31" i="5" s="1"/>
  <c r="E385" i="3"/>
  <c r="E27" i="5" s="1"/>
  <c r="E126" i="3"/>
  <c r="E25" i="5" s="1"/>
  <c r="E119" i="4"/>
  <c r="E13" i="5" s="1"/>
  <c r="G10" i="4"/>
  <c r="K10" i="4"/>
  <c r="F10" i="4"/>
  <c r="N10" i="4"/>
  <c r="E191" i="4"/>
  <c r="E15" i="5" s="1"/>
  <c r="E1313" i="3"/>
  <c r="E39" i="5" s="1"/>
  <c r="E1220" i="3"/>
  <c r="E38" i="5" s="1"/>
  <c r="E1114" i="3"/>
  <c r="E36" i="5" s="1"/>
  <c r="S390" i="4"/>
  <c r="S18" i="5" s="1"/>
  <c r="E1784" i="3"/>
  <c r="E46" i="5" s="1"/>
  <c r="E1588" i="3"/>
  <c r="E43" i="5" s="1"/>
  <c r="E1514" i="3"/>
  <c r="E42" i="5" s="1"/>
  <c r="E1158" i="3"/>
  <c r="E37" i="5" s="1"/>
  <c r="E916" i="3"/>
  <c r="E34" i="5" s="1"/>
  <c r="E846" i="3"/>
  <c r="E33" i="5" s="1"/>
  <c r="E772" i="3"/>
  <c r="E32" i="5" s="1"/>
  <c r="E631" i="3"/>
  <c r="E30" i="5" s="1"/>
  <c r="E464" i="3"/>
  <c r="E28" i="5" s="1"/>
  <c r="E230" i="3"/>
  <c r="E26" i="5" s="1"/>
  <c r="S191" i="4"/>
  <c r="S15" i="5" s="1"/>
  <c r="I10" i="4"/>
  <c r="L10" i="4"/>
  <c r="H10" i="4"/>
  <c r="S119" i="4"/>
  <c r="S13" i="5" s="1"/>
  <c r="S420" i="4"/>
  <c r="S19" i="5" s="1"/>
  <c r="S9" i="5" s="1"/>
  <c r="J15" i="5"/>
  <c r="H13" i="5"/>
  <c r="M12" i="5"/>
  <c r="N11" i="5"/>
  <c r="F11" i="5"/>
  <c r="K10" i="5"/>
  <c r="G10" i="5"/>
  <c r="E1640" i="3"/>
  <c r="E44" i="5" s="1"/>
  <c r="E1400" i="3"/>
  <c r="E40" i="5" s="1"/>
  <c r="E587" i="3"/>
  <c r="E29" i="5" s="1"/>
  <c r="K9" i="5"/>
  <c r="L9" i="5"/>
  <c r="N9" i="5"/>
  <c r="H9" i="5"/>
  <c r="I9" i="5"/>
  <c r="J9" i="5"/>
  <c r="E9" i="5"/>
  <c r="G9" i="5"/>
  <c r="M9" i="5"/>
  <c r="F9" i="5"/>
  <c r="E24" i="5"/>
  <c r="E10" i="4"/>
  <c r="S10" i="4"/>
  <c r="G916" i="3"/>
  <c r="G34" i="5" s="1"/>
  <c r="H916" i="3"/>
  <c r="H34" i="5" s="1"/>
  <c r="I916" i="3"/>
  <c r="I34" i="5" s="1"/>
  <c r="J916" i="3"/>
  <c r="J34" i="5" s="1"/>
  <c r="K916" i="3"/>
  <c r="K34" i="5" s="1"/>
  <c r="L916" i="3"/>
  <c r="L34" i="5" s="1"/>
  <c r="M916" i="3"/>
  <c r="M34" i="5" s="1"/>
  <c r="N916" i="3"/>
  <c r="N34" i="5" s="1"/>
  <c r="F916" i="3"/>
  <c r="F34" i="5" s="1"/>
  <c r="G846" i="3"/>
  <c r="G33" i="5" s="1"/>
  <c r="H846" i="3"/>
  <c r="H33" i="5" s="1"/>
  <c r="I846" i="3"/>
  <c r="I33" i="5" s="1"/>
  <c r="J846" i="3"/>
  <c r="J33" i="5" s="1"/>
  <c r="K846" i="3"/>
  <c r="K33" i="5" s="1"/>
  <c r="L846" i="3"/>
  <c r="L33" i="5" s="1"/>
  <c r="M846" i="3"/>
  <c r="N846" i="3"/>
  <c r="N33" i="5" s="1"/>
  <c r="F846" i="3"/>
  <c r="F33" i="5" s="1"/>
  <c r="G772" i="3"/>
  <c r="H772" i="3"/>
  <c r="H32" i="5" s="1"/>
  <c r="I772" i="3"/>
  <c r="I32" i="5" s="1"/>
  <c r="J772" i="3"/>
  <c r="J32" i="5" s="1"/>
  <c r="K772" i="3"/>
  <c r="K32" i="5" s="1"/>
  <c r="L772" i="3"/>
  <c r="L32" i="5" s="1"/>
  <c r="M772" i="3"/>
  <c r="M32" i="5" s="1"/>
  <c r="F772" i="3"/>
  <c r="F32" i="5" s="1"/>
  <c r="G730" i="3"/>
  <c r="G31" i="5" s="1"/>
  <c r="H730" i="3"/>
  <c r="H31" i="5" s="1"/>
  <c r="I730" i="3"/>
  <c r="I31" i="5" s="1"/>
  <c r="J730" i="3"/>
  <c r="J31" i="5" s="1"/>
  <c r="K730" i="3"/>
  <c r="K31" i="5" s="1"/>
  <c r="L730" i="3"/>
  <c r="L31" i="5" s="1"/>
  <c r="M730" i="3"/>
  <c r="M31" i="5" s="1"/>
  <c r="N730" i="3"/>
  <c r="N31" i="5" s="1"/>
  <c r="F730" i="3"/>
  <c r="F31" i="5" s="1"/>
  <c r="G1784" i="3"/>
  <c r="G46" i="5" s="1"/>
  <c r="H1784" i="3"/>
  <c r="H46" i="5" s="1"/>
  <c r="I1784" i="3"/>
  <c r="I46" i="5" s="1"/>
  <c r="J1784" i="3"/>
  <c r="J46" i="5" s="1"/>
  <c r="K1784" i="3"/>
  <c r="K46" i="5" s="1"/>
  <c r="L1784" i="3"/>
  <c r="L46" i="5" s="1"/>
  <c r="M1784" i="3"/>
  <c r="M46" i="5" s="1"/>
  <c r="N1784" i="3"/>
  <c r="N46" i="5" s="1"/>
  <c r="F1784" i="3"/>
  <c r="F46" i="5" s="1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G1728" i="3"/>
  <c r="G45" i="5" s="1"/>
  <c r="H1728" i="3"/>
  <c r="H45" i="5" s="1"/>
  <c r="I1728" i="3"/>
  <c r="I45" i="5" s="1"/>
  <c r="J1728" i="3"/>
  <c r="J45" i="5" s="1"/>
  <c r="K1728" i="3"/>
  <c r="K45" i="5" s="1"/>
  <c r="L1728" i="3"/>
  <c r="L45" i="5" s="1"/>
  <c r="M1728" i="3"/>
  <c r="M45" i="5" s="1"/>
  <c r="N1728" i="3"/>
  <c r="N45" i="5" s="1"/>
  <c r="F1728" i="3"/>
  <c r="F45" i="5" s="1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G1640" i="3"/>
  <c r="G44" i="5" s="1"/>
  <c r="H1640" i="3"/>
  <c r="H44" i="5" s="1"/>
  <c r="I1640" i="3"/>
  <c r="I44" i="5" s="1"/>
  <c r="J1640" i="3"/>
  <c r="J44" i="5" s="1"/>
  <c r="K1640" i="3"/>
  <c r="K44" i="5" s="1"/>
  <c r="L1640" i="3"/>
  <c r="L44" i="5" s="1"/>
  <c r="M1640" i="3"/>
  <c r="M44" i="5" s="1"/>
  <c r="N1640" i="3"/>
  <c r="N44" i="5" s="1"/>
  <c r="F1640" i="3"/>
  <c r="F44" i="5" s="1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G1588" i="3"/>
  <c r="G43" i="5" s="1"/>
  <c r="H1588" i="3"/>
  <c r="H43" i="5" s="1"/>
  <c r="I1588" i="3"/>
  <c r="I43" i="5" s="1"/>
  <c r="J1588" i="3"/>
  <c r="J43" i="5" s="1"/>
  <c r="K1588" i="3"/>
  <c r="K43" i="5" s="1"/>
  <c r="L1588" i="3"/>
  <c r="L43" i="5" s="1"/>
  <c r="M1588" i="3"/>
  <c r="M43" i="5" s="1"/>
  <c r="N1588" i="3"/>
  <c r="N43" i="5" s="1"/>
  <c r="F1588" i="3"/>
  <c r="F43" i="5" s="1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G1514" i="3"/>
  <c r="G42" i="5" s="1"/>
  <c r="H1514" i="3"/>
  <c r="H42" i="5" s="1"/>
  <c r="I1514" i="3"/>
  <c r="I42" i="5" s="1"/>
  <c r="J1514" i="3"/>
  <c r="J42" i="5" s="1"/>
  <c r="K1514" i="3"/>
  <c r="K42" i="5" s="1"/>
  <c r="L1514" i="3"/>
  <c r="L42" i="5" s="1"/>
  <c r="M1514" i="3"/>
  <c r="M42" i="5" s="1"/>
  <c r="N1514" i="3"/>
  <c r="N42" i="5" s="1"/>
  <c r="F1514" i="3"/>
  <c r="F42" i="5" s="1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G1448" i="3"/>
  <c r="G41" i="5" s="1"/>
  <c r="H1448" i="3"/>
  <c r="H41" i="5" s="1"/>
  <c r="I1448" i="3"/>
  <c r="I41" i="5" s="1"/>
  <c r="J1448" i="3"/>
  <c r="J41" i="5" s="1"/>
  <c r="K1448" i="3"/>
  <c r="K41" i="5" s="1"/>
  <c r="L1448" i="3"/>
  <c r="L41" i="5" s="1"/>
  <c r="M1448" i="3"/>
  <c r="M41" i="5" s="1"/>
  <c r="N1448" i="3"/>
  <c r="N41" i="5" s="1"/>
  <c r="F1448" i="3"/>
  <c r="F41" i="5" s="1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G1400" i="3"/>
  <c r="G40" i="5" s="1"/>
  <c r="H1400" i="3"/>
  <c r="H40" i="5" s="1"/>
  <c r="I1400" i="3"/>
  <c r="I40" i="5" s="1"/>
  <c r="J1400" i="3"/>
  <c r="J40" i="5" s="1"/>
  <c r="K1400" i="3"/>
  <c r="K40" i="5" s="1"/>
  <c r="L1400" i="3"/>
  <c r="L40" i="5" s="1"/>
  <c r="M1400" i="3"/>
  <c r="M40" i="5" s="1"/>
  <c r="N1400" i="3"/>
  <c r="N40" i="5" s="1"/>
  <c r="F1400" i="3"/>
  <c r="F40" i="5" s="1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G1313" i="3"/>
  <c r="G39" i="5" s="1"/>
  <c r="H1313" i="3"/>
  <c r="H39" i="5" s="1"/>
  <c r="I1313" i="3"/>
  <c r="I39" i="5" s="1"/>
  <c r="J1313" i="3"/>
  <c r="J39" i="5" s="1"/>
  <c r="K1313" i="3"/>
  <c r="K39" i="5" s="1"/>
  <c r="L1313" i="3"/>
  <c r="L39" i="5" s="1"/>
  <c r="M1313" i="3"/>
  <c r="M39" i="5" s="1"/>
  <c r="N1313" i="3"/>
  <c r="N39" i="5" s="1"/>
  <c r="F1313" i="3"/>
  <c r="F39" i="5" s="1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G1220" i="3"/>
  <c r="G38" i="5" s="1"/>
  <c r="H1220" i="3"/>
  <c r="H38" i="5" s="1"/>
  <c r="I1220" i="3"/>
  <c r="I38" i="5" s="1"/>
  <c r="J1220" i="3"/>
  <c r="J38" i="5" s="1"/>
  <c r="K1220" i="3"/>
  <c r="K38" i="5" s="1"/>
  <c r="L1220" i="3"/>
  <c r="L38" i="5" s="1"/>
  <c r="M1220" i="3"/>
  <c r="M38" i="5" s="1"/>
  <c r="N1220" i="3"/>
  <c r="N38" i="5" s="1"/>
  <c r="F1220" i="3"/>
  <c r="F38" i="5" s="1"/>
  <c r="G1158" i="3"/>
  <c r="G37" i="5" s="1"/>
  <c r="H1158" i="3"/>
  <c r="H37" i="5" s="1"/>
  <c r="I1158" i="3"/>
  <c r="I37" i="5" s="1"/>
  <c r="J1158" i="3"/>
  <c r="J37" i="5" s="1"/>
  <c r="K1158" i="3"/>
  <c r="K37" i="5" s="1"/>
  <c r="L1158" i="3"/>
  <c r="L37" i="5" s="1"/>
  <c r="M1158" i="3"/>
  <c r="M37" i="5" s="1"/>
  <c r="N1158" i="3"/>
  <c r="N37" i="5" s="1"/>
  <c r="F1158" i="3"/>
  <c r="F37" i="5" s="1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G1114" i="3"/>
  <c r="G36" i="5" s="1"/>
  <c r="H1114" i="3"/>
  <c r="H36" i="5" s="1"/>
  <c r="I1114" i="3"/>
  <c r="I36" i="5" s="1"/>
  <c r="J1114" i="3"/>
  <c r="J36" i="5" s="1"/>
  <c r="K1114" i="3"/>
  <c r="K36" i="5" s="1"/>
  <c r="L1114" i="3"/>
  <c r="L36" i="5" s="1"/>
  <c r="M1114" i="3"/>
  <c r="M36" i="5" s="1"/>
  <c r="N1114" i="3"/>
  <c r="N36" i="5" s="1"/>
  <c r="F1114" i="3"/>
  <c r="F36" i="5" s="1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G986" i="3"/>
  <c r="G35" i="5" s="1"/>
  <c r="H986" i="3"/>
  <c r="H35" i="5" s="1"/>
  <c r="I986" i="3"/>
  <c r="I35" i="5" s="1"/>
  <c r="J986" i="3"/>
  <c r="J35" i="5" s="1"/>
  <c r="K986" i="3"/>
  <c r="K35" i="5" s="1"/>
  <c r="L986" i="3"/>
  <c r="L35" i="5" s="1"/>
  <c r="M986" i="3"/>
  <c r="M35" i="5" s="1"/>
  <c r="N986" i="3"/>
  <c r="N35" i="5" s="1"/>
  <c r="S985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5" i="3"/>
  <c r="S1159" i="3"/>
  <c r="S1160" i="3"/>
  <c r="S1161" i="3"/>
  <c r="S1221" i="3"/>
  <c r="S1222" i="3"/>
  <c r="S1223" i="3"/>
  <c r="S1314" i="3"/>
  <c r="S1315" i="3"/>
  <c r="S1401" i="3"/>
  <c r="S1402" i="3"/>
  <c r="S1449" i="3"/>
  <c r="S1450" i="3"/>
  <c r="S1451" i="3"/>
  <c r="S1515" i="3"/>
  <c r="S1516" i="3"/>
  <c r="S1589" i="3"/>
  <c r="S1635" i="3"/>
  <c r="S1636" i="3"/>
  <c r="S1637" i="3"/>
  <c r="S1638" i="3"/>
  <c r="S1641" i="3"/>
  <c r="S1729" i="3"/>
  <c r="S1730" i="3"/>
  <c r="S1731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F986" i="3"/>
  <c r="F35" i="5" s="1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O916" i="3"/>
  <c r="O23" i="5" s="1"/>
  <c r="P916" i="3"/>
  <c r="P23" i="5" s="1"/>
  <c r="Q916" i="3"/>
  <c r="Q23" i="5" s="1"/>
  <c r="R916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C814" i="3"/>
  <c r="C815" i="3" s="1"/>
  <c r="C816" i="3" s="1"/>
  <c r="C817" i="3" s="1"/>
  <c r="C818" i="3" s="1"/>
  <c r="C819" i="3" s="1"/>
  <c r="C820" i="3" s="1"/>
  <c r="C821" i="3" s="1"/>
  <c r="C822" i="3" s="1"/>
  <c r="C823" i="3" s="1"/>
  <c r="C824" i="3" s="1"/>
  <c r="C825" i="3" s="1"/>
  <c r="C826" i="3" s="1"/>
  <c r="C827" i="3" s="1"/>
  <c r="C828" i="3" s="1"/>
  <c r="C829" i="3" s="1"/>
  <c r="C830" i="3" s="1"/>
  <c r="C831" i="3" s="1"/>
  <c r="C832" i="3" s="1"/>
  <c r="C833" i="3" s="1"/>
  <c r="C834" i="3" s="1"/>
  <c r="C835" i="3" s="1"/>
  <c r="C836" i="3" s="1"/>
  <c r="C837" i="3" s="1"/>
  <c r="C838" i="3" s="1"/>
  <c r="C839" i="3" s="1"/>
  <c r="C840" i="3" s="1"/>
  <c r="C841" i="3" s="1"/>
  <c r="C842" i="3" s="1"/>
  <c r="C843" i="3" s="1"/>
  <c r="C844" i="3" s="1"/>
  <c r="C781" i="3"/>
  <c r="C782" i="3" s="1"/>
  <c r="C783" i="3" s="1"/>
  <c r="C784" i="3" s="1"/>
  <c r="C785" i="3" s="1"/>
  <c r="C786" i="3" s="1"/>
  <c r="C787" i="3" s="1"/>
  <c r="C788" i="3" s="1"/>
  <c r="C789" i="3" s="1"/>
  <c r="C790" i="3" s="1"/>
  <c r="C791" i="3" s="1"/>
  <c r="C792" i="3" s="1"/>
  <c r="C793" i="3" s="1"/>
  <c r="C794" i="3" s="1"/>
  <c r="C795" i="3" s="1"/>
  <c r="C796" i="3" s="1"/>
  <c r="C797" i="3" s="1"/>
  <c r="C798" i="3" s="1"/>
  <c r="C799" i="3" s="1"/>
  <c r="C800" i="3" s="1"/>
  <c r="C801" i="3" s="1"/>
  <c r="C802" i="3" s="1"/>
  <c r="C803" i="3" s="1"/>
  <c r="C804" i="3" s="1"/>
  <c r="C805" i="3" s="1"/>
  <c r="C806" i="3" s="1"/>
  <c r="C807" i="3" s="1"/>
  <c r="C808" i="3" s="1"/>
  <c r="C809" i="3" s="1"/>
  <c r="C810" i="3" s="1"/>
  <c r="C811" i="3" s="1"/>
  <c r="C812" i="3" s="1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386" i="3"/>
  <c r="S387" i="3"/>
  <c r="S454" i="3"/>
  <c r="S455" i="3"/>
  <c r="S456" i="3"/>
  <c r="S457" i="3"/>
  <c r="S458" i="3"/>
  <c r="S459" i="3"/>
  <c r="S460" i="3"/>
  <c r="S461" i="3"/>
  <c r="S462" i="3"/>
  <c r="S465" i="3"/>
  <c r="S466" i="3"/>
  <c r="S588" i="3"/>
  <c r="S589" i="3"/>
  <c r="S626" i="3"/>
  <c r="S627" i="3"/>
  <c r="S628" i="3"/>
  <c r="S629" i="3"/>
  <c r="S632" i="3"/>
  <c r="S633" i="3"/>
  <c r="S634" i="3"/>
  <c r="S635" i="3"/>
  <c r="S636" i="3"/>
  <c r="S637" i="3"/>
  <c r="S638" i="3"/>
  <c r="S639" i="3"/>
  <c r="S731" i="3"/>
  <c r="S732" i="3"/>
  <c r="S773" i="3"/>
  <c r="S774" i="3"/>
  <c r="S775" i="3"/>
  <c r="S776" i="3"/>
  <c r="S777" i="3"/>
  <c r="S778" i="3"/>
  <c r="S779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" i="3"/>
  <c r="E23" i="5" l="1"/>
  <c r="E8" i="5"/>
  <c r="E7" i="3"/>
  <c r="G32" i="5"/>
  <c r="M33" i="5"/>
  <c r="S1784" i="3"/>
  <c r="S46" i="5" s="1"/>
  <c r="S1728" i="3"/>
  <c r="S45" i="5" s="1"/>
  <c r="S1640" i="3"/>
  <c r="S44" i="5" s="1"/>
  <c r="S1588" i="3"/>
  <c r="S43" i="5" s="1"/>
  <c r="S1514" i="3"/>
  <c r="S42" i="5" s="1"/>
  <c r="S1448" i="3"/>
  <c r="S41" i="5" s="1"/>
  <c r="S1400" i="3"/>
  <c r="S40" i="5" s="1"/>
  <c r="S1313" i="3"/>
  <c r="S39" i="5" s="1"/>
  <c r="S1220" i="3"/>
  <c r="S38" i="5" s="1"/>
  <c r="S1158" i="3"/>
  <c r="S37" i="5" s="1"/>
  <c r="S1114" i="3"/>
  <c r="S36" i="5" s="1"/>
  <c r="S986" i="3"/>
  <c r="S35" i="5" s="1"/>
  <c r="S916" i="3"/>
  <c r="S34" i="5" s="1"/>
  <c r="S772" i="3"/>
  <c r="S32" i="5" s="1"/>
  <c r="S846" i="3"/>
  <c r="S33" i="5" s="1"/>
  <c r="S730" i="3"/>
  <c r="S31" i="5" s="1"/>
  <c r="S631" i="3"/>
  <c r="S30" i="5" s="1"/>
  <c r="S587" i="3"/>
  <c r="S29" i="5" s="1"/>
  <c r="S464" i="3"/>
  <c r="S28" i="5" s="1"/>
  <c r="S385" i="3"/>
  <c r="S27" i="5" s="1"/>
  <c r="S230" i="3"/>
  <c r="S26" i="5" s="1"/>
  <c r="S126" i="3"/>
  <c r="S25" i="5" s="1"/>
  <c r="G631" i="3"/>
  <c r="G30" i="5" s="1"/>
  <c r="H631" i="3"/>
  <c r="H30" i="5" s="1"/>
  <c r="I631" i="3"/>
  <c r="I30" i="5" s="1"/>
  <c r="J631" i="3"/>
  <c r="J30" i="5" s="1"/>
  <c r="K631" i="3"/>
  <c r="K30" i="5" s="1"/>
  <c r="L631" i="3"/>
  <c r="L30" i="5" s="1"/>
  <c r="M631" i="3"/>
  <c r="M30" i="5" s="1"/>
  <c r="N631" i="3"/>
  <c r="N30" i="5" s="1"/>
  <c r="F631" i="3"/>
  <c r="F30" i="5" s="1"/>
  <c r="N772" i="3" l="1"/>
  <c r="N32" i="5" s="1"/>
  <c r="D772" i="3"/>
  <c r="D32" i="5" s="1"/>
  <c r="N587" i="3"/>
  <c r="N29" i="5" s="1"/>
  <c r="M587" i="3"/>
  <c r="M29" i="5" s="1"/>
  <c r="L587" i="3"/>
  <c r="L29" i="5" s="1"/>
  <c r="K587" i="3"/>
  <c r="K29" i="5" s="1"/>
  <c r="J587" i="3"/>
  <c r="J29" i="5" s="1"/>
  <c r="I587" i="3"/>
  <c r="I29" i="5" s="1"/>
  <c r="H587" i="3"/>
  <c r="H29" i="5" s="1"/>
  <c r="G587" i="3"/>
  <c r="G29" i="5" s="1"/>
  <c r="F587" i="3"/>
  <c r="F29" i="5" s="1"/>
  <c r="N464" i="3"/>
  <c r="N28" i="5" s="1"/>
  <c r="M464" i="3"/>
  <c r="M28" i="5" s="1"/>
  <c r="L464" i="3"/>
  <c r="L28" i="5" s="1"/>
  <c r="K464" i="3"/>
  <c r="K28" i="5" s="1"/>
  <c r="J464" i="3"/>
  <c r="J28" i="5" s="1"/>
  <c r="I464" i="3"/>
  <c r="I28" i="5" s="1"/>
  <c r="H464" i="3"/>
  <c r="H28" i="5" s="1"/>
  <c r="G464" i="3"/>
  <c r="G28" i="5" s="1"/>
  <c r="F464" i="3"/>
  <c r="F28" i="5" s="1"/>
  <c r="N385" i="3"/>
  <c r="N27" i="5" s="1"/>
  <c r="M385" i="3"/>
  <c r="M27" i="5" s="1"/>
  <c r="L385" i="3"/>
  <c r="L27" i="5" s="1"/>
  <c r="K385" i="3"/>
  <c r="K27" i="5" s="1"/>
  <c r="J385" i="3"/>
  <c r="J27" i="5" s="1"/>
  <c r="I385" i="3"/>
  <c r="I27" i="5" s="1"/>
  <c r="H385" i="3"/>
  <c r="H27" i="5" s="1"/>
  <c r="G385" i="3"/>
  <c r="G27" i="5" s="1"/>
  <c r="F385" i="3"/>
  <c r="F27" i="5" s="1"/>
  <c r="N230" i="3"/>
  <c r="N26" i="5" s="1"/>
  <c r="M230" i="3"/>
  <c r="M26" i="5" s="1"/>
  <c r="L230" i="3"/>
  <c r="L26" i="5" s="1"/>
  <c r="K230" i="3"/>
  <c r="K26" i="5" s="1"/>
  <c r="J230" i="3"/>
  <c r="J26" i="5" s="1"/>
  <c r="I230" i="3"/>
  <c r="I26" i="5" s="1"/>
  <c r="H230" i="3"/>
  <c r="H26" i="5" s="1"/>
  <c r="G230" i="3"/>
  <c r="G26" i="5" s="1"/>
  <c r="F230" i="3"/>
  <c r="F26" i="5" s="1"/>
  <c r="N126" i="3"/>
  <c r="N25" i="5" s="1"/>
  <c r="M126" i="3"/>
  <c r="M25" i="5" s="1"/>
  <c r="L126" i="3"/>
  <c r="L25" i="5" s="1"/>
  <c r="K126" i="3"/>
  <c r="K25" i="5" s="1"/>
  <c r="J126" i="3"/>
  <c r="J25" i="5" s="1"/>
  <c r="I126" i="3"/>
  <c r="I25" i="5" s="1"/>
  <c r="H126" i="3"/>
  <c r="H25" i="5" s="1"/>
  <c r="G126" i="3"/>
  <c r="G25" i="5" s="1"/>
  <c r="F126" i="3"/>
  <c r="F25" i="5" s="1"/>
  <c r="N8" i="3"/>
  <c r="M8" i="3"/>
  <c r="L8" i="3"/>
  <c r="K8" i="3"/>
  <c r="J8" i="3"/>
  <c r="I8" i="3"/>
  <c r="H8" i="3"/>
  <c r="G8" i="3"/>
  <c r="F8" i="3"/>
  <c r="N24" i="5" l="1"/>
  <c r="N23" i="5" s="1"/>
  <c r="N7" i="3"/>
  <c r="M24" i="5"/>
  <c r="M23" i="5" s="1"/>
  <c r="M7" i="3"/>
  <c r="L24" i="5"/>
  <c r="L23" i="5" s="1"/>
  <c r="L8" i="5" s="1"/>
  <c r="L7" i="3"/>
  <c r="J24" i="5"/>
  <c r="J23" i="5" s="1"/>
  <c r="J8" i="5" s="1"/>
  <c r="J7" i="3"/>
  <c r="I24" i="5"/>
  <c r="I23" i="5" s="1"/>
  <c r="I8" i="5" s="1"/>
  <c r="I7" i="3"/>
  <c r="H24" i="5"/>
  <c r="H23" i="5" s="1"/>
  <c r="H8" i="5" s="1"/>
  <c r="H7" i="3"/>
  <c r="G24" i="5"/>
  <c r="G23" i="5" s="1"/>
  <c r="G8" i="5" s="1"/>
  <c r="G7" i="3"/>
  <c r="K24" i="5"/>
  <c r="K23" i="5" s="1"/>
  <c r="K8" i="5" s="1"/>
  <c r="K7" i="3"/>
  <c r="F24" i="5"/>
  <c r="F23" i="5" s="1"/>
  <c r="F8" i="5" s="1"/>
  <c r="F7" i="3"/>
  <c r="S8" i="3"/>
  <c r="S24" i="5" l="1"/>
  <c r="S23" i="5" s="1"/>
  <c r="S8" i="5" s="1"/>
  <c r="S7" i="3"/>
</calcChain>
</file>

<file path=xl/sharedStrings.xml><?xml version="1.0" encoding="utf-8"?>
<sst xmlns="http://schemas.openxmlformats.org/spreadsheetml/2006/main" count="7896" uniqueCount="2765">
  <si>
    <t>Đơn vị tính: Triệu đồng</t>
  </si>
  <si>
    <t>Mồ côi</t>
  </si>
  <si>
    <t>Hộ nghèo</t>
  </si>
  <si>
    <t>Ghi chú</t>
  </si>
  <si>
    <t>Nguyễn Bình Minh</t>
  </si>
  <si>
    <t>Lò Tuấn Kiệt</t>
  </si>
  <si>
    <t>Lò Gia Huy</t>
  </si>
  <si>
    <t>Lò Quỳnh Chi</t>
  </si>
  <si>
    <t>Lò Anh Dũng</t>
  </si>
  <si>
    <t>Lò Quỳnh Trang</t>
  </si>
  <si>
    <t>Lò Bảo An</t>
  </si>
  <si>
    <t>Lò Thị Ngọc</t>
  </si>
  <si>
    <t>Lò Đức Duy</t>
  </si>
  <si>
    <t>Lò Xuân Trường</t>
  </si>
  <si>
    <t>Lò Minh Hoàng</t>
  </si>
  <si>
    <t>Lò Mạnh Cường</t>
  </si>
  <si>
    <t>Lường Hải Nam</t>
  </si>
  <si>
    <t>Nguyễn Tuấn Kiệt</t>
  </si>
  <si>
    <t>Nguyễn Minh Khang</t>
  </si>
  <si>
    <t>Nguyễn Thanh Tùng</t>
  </si>
  <si>
    <t>DANH SÁCH HỌC SINH ĐƯỢC MIỄN, GIẢM HỌC PHÍ</t>
  </si>
  <si>
    <t>Số TT</t>
  </si>
  <si>
    <t>Chỉ tiêu</t>
  </si>
  <si>
    <t>Lớp</t>
  </si>
  <si>
    <t>Đối tượng</t>
  </si>
  <si>
    <t>Đối tượng miễn
(học sinh)</t>
  </si>
  <si>
    <t>Đối tượng giảm 70%
(học sinh)</t>
  </si>
  <si>
    <t>Đối tượng giảm 50%
(học sinh)</t>
  </si>
  <si>
    <t>Mức thu học phí UBND tỉnh quyết định 
(triệu đồng/học sinh)</t>
  </si>
  <si>
    <t>Số tháng</t>
  </si>
  <si>
    <t>Kinh phí</t>
  </si>
  <si>
    <t>Khu vực I</t>
  </si>
  <si>
    <t>Khu vực II</t>
  </si>
  <si>
    <t>Khu vực III</t>
  </si>
  <si>
    <t>Bản ĐBKK</t>
  </si>
  <si>
    <t>Khuyết tật</t>
  </si>
  <si>
    <t>Thôn ĐBKK</t>
  </si>
  <si>
    <t>Lò Tiến Đạt</t>
  </si>
  <si>
    <t>Cận nghèo</t>
  </si>
  <si>
    <t>Lò Thị Bích Hà</t>
  </si>
  <si>
    <t>Lò Đức Tài</t>
  </si>
  <si>
    <t>Nguyễn Thị Kim Ngân</t>
  </si>
  <si>
    <t>Phạm Minh Khang</t>
  </si>
  <si>
    <t xml:space="preserve">Khuyết tật </t>
  </si>
  <si>
    <t>Lò Thị Anh Thư</t>
  </si>
  <si>
    <t>Lò Anh Tú</t>
  </si>
  <si>
    <t>Lò Thị Anh Đào</t>
  </si>
  <si>
    <t>Lò Thị Ngọc Diệp</t>
  </si>
  <si>
    <t>Quàng Thị Thùy Trang</t>
  </si>
  <si>
    <t>Lường Quang Khải</t>
  </si>
  <si>
    <t>Lò Thị Bảo Trâm</t>
  </si>
  <si>
    <t>Lò Quỳnh Trang</t>
  </si>
  <si>
    <t>Lường Tuấn Kiệt</t>
  </si>
  <si>
    <t>Lò Thị Quỳnh Như</t>
  </si>
  <si>
    <t>Cà Minh Đức</t>
  </si>
  <si>
    <t>Quàng Minh Quân</t>
  </si>
  <si>
    <t>Bản ĐBKK, KV I</t>
  </si>
  <si>
    <t>Hộ nghèo, KV I</t>
  </si>
  <si>
    <t>Nguyễn Tiến Đạt</t>
  </si>
  <si>
    <t>MG Nhỡ 1</t>
  </si>
  <si>
    <t>Tạ Phan Thành</t>
  </si>
  <si>
    <t>Đào Ngọc Khuê</t>
  </si>
  <si>
    <t>MG Nhỡ 3</t>
  </si>
  <si>
    <t>Hồ Minh Khôi</t>
  </si>
  <si>
    <t>MG Lớn 4</t>
  </si>
  <si>
    <t>Trẻ 5 tuổi</t>
  </si>
  <si>
    <t>Hảng Giang Sơn</t>
  </si>
  <si>
    <t>Nguyễn Bảo Khang</t>
  </si>
  <si>
    <t>MG Lớn 1</t>
  </si>
  <si>
    <t>KenNy Alio</t>
  </si>
  <si>
    <t>MG LỚN  1</t>
  </si>
  <si>
    <t>Bùi Phạm Bảo An</t>
  </si>
  <si>
    <t>Nguyễn Huyền An</t>
  </si>
  <si>
    <t>Nguyễn Khánh Tâm An</t>
  </si>
  <si>
    <t>Bùi Trang An</t>
  </si>
  <si>
    <t>Phan Ngô Thùy Anh</t>
  </si>
  <si>
    <t>Nguyễn Ngọc Ánh</t>
  </si>
  <si>
    <t>Lê Lan Chi</t>
  </si>
  <si>
    <t>Trần Mạnh Hải</t>
  </si>
  <si>
    <t>Phan Huy Hoàng</t>
  </si>
  <si>
    <t>Khúc Duy Hưng</t>
  </si>
  <si>
    <t>Nguyễn Gia Huy</t>
  </si>
  <si>
    <t>Vũ Minh Khang</t>
  </si>
  <si>
    <t>Phạm Minh Khôi</t>
  </si>
  <si>
    <t>Nguyễn Mạnh Kiên</t>
  </si>
  <si>
    <t>Nguyễn Thùy Linh</t>
  </si>
  <si>
    <t>Thang Thảo Linh</t>
  </si>
  <si>
    <t>Phạm Hải Nam</t>
  </si>
  <si>
    <t>Nguyễn Kim Ngân</t>
  </si>
  <si>
    <t>Hà Dương Lan Ngọc</t>
  </si>
  <si>
    <t>Vũ Hải Như</t>
  </si>
  <si>
    <t>Lưu An Phú</t>
  </si>
  <si>
    <t>Đỗ Hà Phương</t>
  </si>
  <si>
    <t>Hà Hồng Quân</t>
  </si>
  <si>
    <t>Nguyễn Nhật Anh Quân</t>
  </si>
  <si>
    <t>Nguyễn Ngọc Linh San</t>
  </si>
  <si>
    <t>Lò Phương Thảo</t>
  </si>
  <si>
    <t>Nguyễn Thanh Thùy</t>
  </si>
  <si>
    <t>Hà Quỳnh Trang</t>
  </si>
  <si>
    <t>Vũ Hoàng Tùng</t>
  </si>
  <si>
    <t>Trần An An</t>
  </si>
  <si>
    <t>MG LỚN  2</t>
  </si>
  <si>
    <t>Trần Thảo An</t>
  </si>
  <si>
    <t>Nguyễn Thị Diệu Anh</t>
  </si>
  <si>
    <t>Vũ Đào Trâm Anh</t>
  </si>
  <si>
    <t>Nguyễn Hoàng Bách</t>
  </si>
  <si>
    <t>Lò Gia Bảo</t>
  </si>
  <si>
    <t>Phạm Hải Băng</t>
  </si>
  <si>
    <t>Hoàng Ngọc Khánh Chi</t>
  </si>
  <si>
    <t>Lê Dũng</t>
  </si>
  <si>
    <t>Nguyễn Đình Bảo Duy</t>
  </si>
  <si>
    <t>Nguyễn Hà Đăng</t>
  </si>
  <si>
    <t>Nguyễn Hải Đăng</t>
  </si>
  <si>
    <t>Nguyễn Minh Đức</t>
  </si>
  <si>
    <t>Phạm Đức Hải</t>
  </si>
  <si>
    <t>Trần Gia Hân</t>
  </si>
  <si>
    <t>Nguyễn Dư Hiếu</t>
  </si>
  <si>
    <t>Đinh Khánh Huyền</t>
  </si>
  <si>
    <t>Trình Trung Kiên</t>
  </si>
  <si>
    <t>Mạch Thái Minh Khang</t>
  </si>
  <si>
    <t>Trinh Đăng Khoa</t>
  </si>
  <si>
    <t>Phạm Gia Linh</t>
  </si>
  <si>
    <t>Phạm Thảo Linh</t>
  </si>
  <si>
    <t>Trần Nhã Linh</t>
  </si>
  <si>
    <t>Phạm Tiến Minh</t>
  </si>
  <si>
    <t>Đoàn Trần Bảo Ngọc</t>
  </si>
  <si>
    <t>Nguyễn Đình Nguyễn</t>
  </si>
  <si>
    <t>Bùi Chấn Phong</t>
  </si>
  <si>
    <t>Hoàng Tuấn Phong</t>
  </si>
  <si>
    <t>Nguyễn Xuân Phúc</t>
  </si>
  <si>
    <t>Lò Minh Sang</t>
  </si>
  <si>
    <t>Chu Hoài An</t>
  </si>
  <si>
    <t>Trần Cao An</t>
  </si>
  <si>
    <t>Lê Bảo Anh</t>
  </si>
  <si>
    <t>Nguyễn Bảo Anh</t>
  </si>
  <si>
    <t>Phạm Long Biên</t>
  </si>
  <si>
    <t>Lê Ngọc Châu</t>
  </si>
  <si>
    <t>Nguyễn Hồng Diệp</t>
  </si>
  <si>
    <t>Lê Anh Dũng</t>
  </si>
  <si>
    <t>Phạm Trần Linh Đan</t>
  </si>
  <si>
    <t>Nguyễn Anh Đức</t>
  </si>
  <si>
    <t>Đoàn Ngọc Thu Giang</t>
  </si>
  <si>
    <t>Bùi Khắc Huy</t>
  </si>
  <si>
    <t>Tạ Bảo Kiên</t>
  </si>
  <si>
    <t>Hoàng Gia Khang</t>
  </si>
  <si>
    <t>Trương Minh Khôi</t>
  </si>
  <si>
    <t>Nguyễn Thanh Lâm</t>
  </si>
  <si>
    <t>Vũ Trần Khánh Ly</t>
  </si>
  <si>
    <t>Nguyễn Bảo Minh</t>
  </si>
  <si>
    <t>Đặng Khánh Ngọc</t>
  </si>
  <si>
    <t>Nguyễn Hoàng Phúc</t>
  </si>
  <si>
    <t>Đặng Minh Quân</t>
  </si>
  <si>
    <t>Lã Phương Thảo</t>
  </si>
  <si>
    <t>Bùi Phương Trang</t>
  </si>
  <si>
    <t>Nguyễn Phan Thảo Uyên</t>
  </si>
  <si>
    <t>Nguyễn Trúc An</t>
  </si>
  <si>
    <t>Phạm Hà An</t>
  </si>
  <si>
    <t>Lù Nhật Minh Anh</t>
  </si>
  <si>
    <t>Nguyễn Ngọc Anh</t>
  </si>
  <si>
    <t>Nguyễn Gia Hân</t>
  </si>
  <si>
    <t>Nguyễn Đức Anh Khôi</t>
  </si>
  <si>
    <t>Nguyễn Khắc Anh Khôi</t>
  </si>
  <si>
    <t>Lê Bình Minh</t>
  </si>
  <si>
    <t>Vũ Bảo Ngọc</t>
  </si>
  <si>
    <t>Nguyễn Bảo Khôi Nguyên</t>
  </si>
  <si>
    <t>Nguyễn Phúc Nguyên</t>
  </si>
  <si>
    <t>Đỗ Trần An Nhiên</t>
  </si>
  <si>
    <t>Phạm Hà Phương</t>
  </si>
  <si>
    <t>Đào Linh San</t>
  </si>
  <si>
    <t>Đỗ Minh Tuấn</t>
  </si>
  <si>
    <t>Phạm An Cát Tường</t>
  </si>
  <si>
    <t>Phạm Lê Phương Thảo</t>
  </si>
  <si>
    <t>Hoàng Quốc Thiên</t>
  </si>
  <si>
    <t>Quàng Thái Thịnh</t>
  </si>
  <si>
    <t>Trần Bảo Trâm</t>
  </si>
  <si>
    <t>Ngô Quốc Trọng</t>
  </si>
  <si>
    <t>Trần Thanh Trúc</t>
  </si>
  <si>
    <t>Đỗ Thảo Uyên</t>
  </si>
  <si>
    <t>Lò Thanh Vũ</t>
  </si>
  <si>
    <t>Lô Phương Vy</t>
  </si>
  <si>
    <t>1. Trường MN 20/10</t>
  </si>
  <si>
    <t>2. Trường MN Hoa Ban</t>
  </si>
  <si>
    <t>Hờ Dịu Hiền</t>
  </si>
  <si>
    <t>MG Bé B2</t>
  </si>
  <si>
    <t xml:space="preserve">Thôn ĐBKK </t>
  </si>
  <si>
    <t>Đỗ Tâm An</t>
  </si>
  <si>
    <t>Vàng Kiều Dung</t>
  </si>
  <si>
    <t>MG Nhỡ C2</t>
  </si>
  <si>
    <t>Hờ Thị Kiều Uyên</t>
  </si>
  <si>
    <t>Trần Ngọc Bảo Trâm</t>
  </si>
  <si>
    <t>MG Lớn D1</t>
  </si>
  <si>
    <t>Lò Trà Giang</t>
  </si>
  <si>
    <t>MG Lớn D2</t>
  </si>
  <si>
    <t>Phạm Tùng  Anh</t>
  </si>
  <si>
    <t>MG LỚN D1</t>
  </si>
  <si>
    <t>Lưu Huyền  Anh</t>
  </si>
  <si>
    <t>Đỗ Trung  Anh</t>
  </si>
  <si>
    <t>Phan Tú Anh</t>
  </si>
  <si>
    <t>Ng Phạm Việt  Anh</t>
  </si>
  <si>
    <t>Nguyễn Thái Bình</t>
  </si>
  <si>
    <t>Trần Thảo Chi</t>
  </si>
  <si>
    <t>Nguyễn Tiến  Dũng</t>
  </si>
  <si>
    <t>Nguyễn Minh  Hà</t>
  </si>
  <si>
    <t>Nguyễn Ngân Hà</t>
  </si>
  <si>
    <t>Vũ Đức Hải</t>
  </si>
  <si>
    <t>Lò Minh  Hải</t>
  </si>
  <si>
    <t>Đỗ Gia  Hân</t>
  </si>
  <si>
    <t>Lê Đức  Hiếu</t>
  </si>
  <si>
    <t>Trịnh Đức  Huy</t>
  </si>
  <si>
    <t>Lò Thanh   Huyền</t>
  </si>
  <si>
    <t>Nguyễn Hữu Minh Khang</t>
  </si>
  <si>
    <t xml:space="preserve">Trần Duy  Khoa </t>
  </si>
  <si>
    <t>Quàng Minh   Khôi</t>
  </si>
  <si>
    <t>Điêu Minh  Khôi</t>
  </si>
  <si>
    <t>Quàng Minh  Khuê</t>
  </si>
  <si>
    <t>Trần Khánh  Linh</t>
  </si>
  <si>
    <t>Nguyễn Tiến  Minh</t>
  </si>
  <si>
    <t>Trần Khánh  Ngân</t>
  </si>
  <si>
    <t>Nguyễn Tuệ  Nhi</t>
  </si>
  <si>
    <t>Vũ Ngô Tuấn  Phong</t>
  </si>
  <si>
    <t>Bùi Thiên  Phúc</t>
  </si>
  <si>
    <t>Nguyễn Lan  Phương</t>
  </si>
  <si>
    <t>Nguyễn Xuân  Tùng</t>
  </si>
  <si>
    <t>Nguyễn Bảo  Trâm</t>
  </si>
  <si>
    <t>Đào Thái  Trung</t>
  </si>
  <si>
    <t xml:space="preserve">Lò Thị Nhã  Uyên </t>
  </si>
  <si>
    <t>Hoàng Thế  Vinh</t>
  </si>
  <si>
    <t>Trần Ngọc  Anh</t>
  </si>
  <si>
    <t>MG LỚN D2</t>
  </si>
  <si>
    <t>Nguyễn Ngọc Phương  Anh</t>
  </si>
  <si>
    <t>Nguyễn Phùng Gia  Bảo</t>
  </si>
  <si>
    <t xml:space="preserve">Bùi Quốc  Bảo </t>
  </si>
  <si>
    <t>Trần An  Chi</t>
  </si>
  <si>
    <t>Vũ Tiến  Đạt</t>
  </si>
  <si>
    <t xml:space="preserve">Hoàng Đình Tiến Đạt </t>
  </si>
  <si>
    <t>Nguyễn Ngọc  Hân</t>
  </si>
  <si>
    <t>Ngô Tiến Huy</t>
  </si>
  <si>
    <t>Nguyễn Gia  Hưng</t>
  </si>
  <si>
    <t>Trần Đăng  Khôi</t>
  </si>
  <si>
    <t xml:space="preserve">Nguyễn Vũ Minh Khôi </t>
  </si>
  <si>
    <t>Đoàn Minh  Khuê</t>
  </si>
  <si>
    <t>Đinh Mai  Khuê</t>
  </si>
  <si>
    <t>Nguyễn Ngọc  Khuê</t>
  </si>
  <si>
    <t xml:space="preserve">Nguyễn Anh  Minh </t>
  </si>
  <si>
    <t>Đặng Tấn  Phát</t>
  </si>
  <si>
    <t>Nguyễn Đình Hoàng Phú</t>
  </si>
  <si>
    <t>Hoàng Đức  Phúc</t>
  </si>
  <si>
    <t>Tô Lê Bảo  Phúc</t>
  </si>
  <si>
    <t>Ngô Xuân  Phúc</t>
  </si>
  <si>
    <t>Đỗ Tú Quyên</t>
  </si>
  <si>
    <t>Phạm Thanh  Tú</t>
  </si>
  <si>
    <t>Nguyễn Phúc  Thịnh</t>
  </si>
  <si>
    <t>Hà Hoàng Song  Thư</t>
  </si>
  <si>
    <t>Phạm Thanh  Trúc</t>
  </si>
  <si>
    <t>Nguyễn Hoàng Thanh Trúc</t>
  </si>
  <si>
    <t>Lê Phúc Minh  Uy</t>
  </si>
  <si>
    <t>Nguyễn Hoàng  Yến</t>
  </si>
  <si>
    <t>Chu Bình  An</t>
  </si>
  <si>
    <t>MG LỚN D3</t>
  </si>
  <si>
    <t>Đinh Trần Khánh  An</t>
  </si>
  <si>
    <t>Vũ Nguyễn Bảo  An</t>
  </si>
  <si>
    <t>Hà Bảo An</t>
  </si>
  <si>
    <t>Nguyễn Trang Anh</t>
  </si>
  <si>
    <t>Văn Vũ Diệu  Anh</t>
  </si>
  <si>
    <t>Trần Đặng Quỳnh  Anh</t>
  </si>
  <si>
    <t>Trần Quỳnh Anh</t>
  </si>
  <si>
    <t>Phạm Bảo Anh</t>
  </si>
  <si>
    <t>Nguyễn Quỳnh Anh</t>
  </si>
  <si>
    <t>Vũ Nguyễn Bảo  Anh</t>
  </si>
  <si>
    <t>Hoàng Gia Bảo</t>
  </si>
  <si>
    <t>Nguyễn Gia  Bảo</t>
  </si>
  <si>
    <t>Nguyễn Thùy  Chi</t>
  </si>
  <si>
    <t>Phạm Phương  Chi</t>
  </si>
  <si>
    <t>Nguyễn Phương  Di</t>
  </si>
  <si>
    <t>Hoàng Ngọc  Diệp</t>
  </si>
  <si>
    <t>Nguyễn Hải  Đăng</t>
  </si>
  <si>
    <t xml:space="preserve">Trần Quang  Đăng </t>
  </si>
  <si>
    <t>Nguyễn Ngọc Bảo  Hân</t>
  </si>
  <si>
    <t>Phạm Ngọc Gia  Huy</t>
  </si>
  <si>
    <t>Nguyễn Đăng Khoa</t>
  </si>
  <si>
    <t>Lò Tuấn Khôi</t>
  </si>
  <si>
    <t>Nguyễn Kim  Ngân</t>
  </si>
  <si>
    <t>Bùi Anh  Nhật</t>
  </si>
  <si>
    <t>Lương Minh Nhật</t>
  </si>
  <si>
    <t>Nguyễn Đào Hạnh  Phúc</t>
  </si>
  <si>
    <t>Mai Minh  Quân</t>
  </si>
  <si>
    <t>Dương Hoài Bảo  Thanh</t>
  </si>
  <si>
    <t>Chu Chí  Thành</t>
  </si>
  <si>
    <t>Nguyễn Ngọc  Thắng</t>
  </si>
  <si>
    <t>Phạm Anh Thư</t>
  </si>
  <si>
    <t>3. Trường MN 7/5</t>
  </si>
  <si>
    <t>Poòng Thái Sơn</t>
  </si>
  <si>
    <t>MG Bé 2</t>
  </si>
  <si>
    <t>Xã ĐBKK</t>
  </si>
  <si>
    <t>Sùng Ngọc Bích</t>
  </si>
  <si>
    <t>MG nhỡ 1</t>
  </si>
  <si>
    <t>Đinh Gia Hưng</t>
  </si>
  <si>
    <t>Trần Hải Anh</t>
  </si>
  <si>
    <t>MG nhỡ 2</t>
  </si>
  <si>
    <t>Sần Thanh Hà</t>
  </si>
  <si>
    <t>Nguyễn Hoàng Phong</t>
  </si>
  <si>
    <t>MG nhỡ 4</t>
  </si>
  <si>
    <t>Phan Quang Khải</t>
  </si>
  <si>
    <t>MG Nhỡ 5</t>
  </si>
  <si>
    <t>Tòng Thị Trâm Anh</t>
  </si>
  <si>
    <t>trẻ 5 tuổi</t>
  </si>
  <si>
    <t>Trần Huy Hoàng Anh</t>
  </si>
  <si>
    <t>Trần Thị Hồng Ân</t>
  </si>
  <si>
    <t>Lê Tùng Bách</t>
  </si>
  <si>
    <t>Đỗ Minh Châu</t>
  </si>
  <si>
    <t>Hạ Thảo Chi</t>
  </si>
  <si>
    <t>Trịnh Quỳnh Chi</t>
  </si>
  <si>
    <t>Trương Đức Đạt</t>
  </si>
  <si>
    <t>Nguyễn Thanh Hà</t>
  </si>
  <si>
    <t>Đặng Ngọc Huyền</t>
  </si>
  <si>
    <t>Nguyễn Tuấn Hưng</t>
  </si>
  <si>
    <t>Nguyễn Lan Hương</t>
  </si>
  <si>
    <t>Trần An Khang</t>
  </si>
  <si>
    <t>Đặng  Trần Đăng Khoa</t>
  </si>
  <si>
    <t>Trần Minh Khôi</t>
  </si>
  <si>
    <t>Phạm Đăng Khôi</t>
  </si>
  <si>
    <t>Đỗ Tùng Lâm</t>
  </si>
  <si>
    <t>Trần Minh Lâm</t>
  </si>
  <si>
    <t>Vương Tuệ Lâm</t>
  </si>
  <si>
    <t>Lò Phương Linh</t>
  </si>
  <si>
    <t>Vũ Diệp Linh</t>
  </si>
  <si>
    <t>Hoàng Thiên Mỹ</t>
  </si>
  <si>
    <t>Phạm Bảo Nam</t>
  </si>
  <si>
    <t>Huỳnh Ngọc Linh Nhi</t>
  </si>
  <si>
    <t>Phạm Vũ Tuệ Nhi</t>
  </si>
  <si>
    <t>Hoàng Ngọc An Nhiên</t>
  </si>
  <si>
    <t>Trần Đức Phúc</t>
  </si>
  <si>
    <t>Nguyễn Thiên Phúc</t>
  </si>
  <si>
    <t>Đoàn Thái Sơn</t>
  </si>
  <si>
    <t>Đặng Thanh Thảo</t>
  </si>
  <si>
    <t>Nguyễn Minh Thương</t>
  </si>
  <si>
    <t>Nguyễn Bảo Trâm</t>
  </si>
  <si>
    <t>Lê Thanh Trúc</t>
  </si>
  <si>
    <t>Nguyễn Quang Vũ</t>
  </si>
  <si>
    <t>Vũ Hải Nam</t>
  </si>
  <si>
    <t>Trần Bảo An</t>
  </si>
  <si>
    <t>MG Lớn 2</t>
  </si>
  <si>
    <t>Phạm Bảo An</t>
  </si>
  <si>
    <t>Đào Quốc An</t>
  </si>
  <si>
    <t>Nguyễn Thùy Anh</t>
  </si>
  <si>
    <t>Đặng Ngọc Bảo Anh</t>
  </si>
  <si>
    <t>Nguyễn Minh Anh</t>
  </si>
  <si>
    <t>Quàng Quỳnh Anh</t>
  </si>
  <si>
    <t>Trần Gia Bảo</t>
  </si>
  <si>
    <t>Đinh  Ngọc Diệp</t>
  </si>
  <si>
    <t>Nguyễn Tiến Dũng</t>
  </si>
  <si>
    <t>Đào Mạnh Đức</t>
  </si>
  <si>
    <t>Đỗ Quang Hải</t>
  </si>
  <si>
    <t>Trần Đức Huy</t>
  </si>
  <si>
    <t>Đặng Gia Hưng</t>
  </si>
  <si>
    <t>Nguyễn Quang Khải</t>
  </si>
  <si>
    <t>Tăng Mạnh Khang</t>
  </si>
  <si>
    <t>Võ Minh Khang</t>
  </si>
  <si>
    <t>Trần Anh Khoa</t>
  </si>
  <si>
    <t>Trần Đăng Khôi</t>
  </si>
  <si>
    <t>Hà Đăng Khôi</t>
  </si>
  <si>
    <t>Phạm Hoàng Minh Khuê</t>
  </si>
  <si>
    <t>Hà Trúc Linh</t>
  </si>
  <si>
    <t>Lê Ngọc Tú Linh</t>
  </si>
  <si>
    <t>Đặng Phương Linh</t>
  </si>
  <si>
    <t>Bùi Tuấn Minh</t>
  </si>
  <si>
    <t>Vũ Đức Minh</t>
  </si>
  <si>
    <t>Nguyễn Lê Bảo Ngân</t>
  </si>
  <si>
    <t>Đào Xuân Phúc</t>
  </si>
  <si>
    <t>Nguyễn Hữu Phước</t>
  </si>
  <si>
    <t>Đoàn Anh Tuấn</t>
  </si>
  <si>
    <t>Phí Minh Tùng</t>
  </si>
  <si>
    <t>Lê Vũ Hương Trà</t>
  </si>
  <si>
    <t>Nguyễn Thụy An</t>
  </si>
  <si>
    <t>MG Lớn 3</t>
  </si>
  <si>
    <t>Nguyễn Duy An</t>
  </si>
  <si>
    <t>Nguyễn Thi Kim Anh</t>
  </si>
  <si>
    <t>Trần Tú Anh</t>
  </si>
  <si>
    <t>Dương Tuấn Anh</t>
  </si>
  <si>
    <t>Phạm Bùi Hoàng Bách</t>
  </si>
  <si>
    <t>Quàng Thái Duy</t>
  </si>
  <si>
    <t>Vũ Quỳnh Dương</t>
  </si>
  <si>
    <t>Hoàng Ngọc Ánh Dương</t>
  </si>
  <si>
    <t>Phạm Hải Đăng</t>
  </si>
  <si>
    <t>Nguyễn Hương Giang</t>
  </si>
  <si>
    <t>Trịnh Trúc Hân</t>
  </si>
  <si>
    <t>Trần Thế Hiển</t>
  </si>
  <si>
    <t>Nguyễn Anh Kiệt</t>
  </si>
  <si>
    <t>Trần Ngọc Khánh</t>
  </si>
  <si>
    <t>Thiều Bảo Lâm</t>
  </si>
  <si>
    <t>Đào Phương Linh</t>
  </si>
  <si>
    <t>Nguyễn Đức Long</t>
  </si>
  <si>
    <t>Hà Nguyễn Tuấn Minh</t>
  </si>
  <si>
    <t>Nguyễn Thảo Ngân</t>
  </si>
  <si>
    <t>Nguyễn Bảo Nguyên</t>
  </si>
  <si>
    <t>Vũ Đình Nhật</t>
  </si>
  <si>
    <t>Nguyễn Tuệ Nhi</t>
  </si>
  <si>
    <t>Mai Xuân Phong</t>
  </si>
  <si>
    <t>Mai Trần Phúc</t>
  </si>
  <si>
    <t>Trần Linh Phương</t>
  </si>
  <si>
    <t>Phạm Minh Quang</t>
  </si>
  <si>
    <t>Trần Ngọc Quang</t>
  </si>
  <si>
    <t>Nguyễn Bảo Thanh</t>
  </si>
  <si>
    <t>Nguyễn Thanh Trúc</t>
  </si>
  <si>
    <t>Mao Anh Vũ</t>
  </si>
  <si>
    <t>Nguyễn Minh Vũ</t>
  </si>
  <si>
    <t>Nguyễn Quốc Vượng</t>
  </si>
  <si>
    <t>Nguyễn An Vy</t>
  </si>
  <si>
    <t>Vũ An Vy</t>
  </si>
  <si>
    <t>Lò Nhã Uyên</t>
  </si>
  <si>
    <t>Lê Cầm Linh An</t>
  </si>
  <si>
    <t>Nguyễn Tuệ An</t>
  </si>
  <si>
    <t>Đàm Hải Anh</t>
  </si>
  <si>
    <t>Hạ Lê Phương Anh</t>
  </si>
  <si>
    <t>Nguyễn Hoàng Châu Anh</t>
  </si>
  <si>
    <t>Phan Hà Phương Anh</t>
  </si>
  <si>
    <t>Hoàng Minh Bách</t>
  </si>
  <si>
    <t>Vi Quốc Bảo</t>
  </si>
  <si>
    <t>Nguyễn Lê Ngọc Diệp</t>
  </si>
  <si>
    <t>Phan Ngọc Diệp</t>
  </si>
  <si>
    <t>Phạm Nhật Quỳnh Đan</t>
  </si>
  <si>
    <t>Nguyễn Đăng Gia Huy</t>
  </si>
  <si>
    <t>Trần Trọng Tuấn Kiệt</t>
  </si>
  <si>
    <t>Nguyễn Ngọc Minh Khôi</t>
  </si>
  <si>
    <t>Hồ Phi Bảo Lâm</t>
  </si>
  <si>
    <t>Nguyễn Phúc Lâm</t>
  </si>
  <si>
    <t>Lương Ngọc Linh</t>
  </si>
  <si>
    <t>Trần Bảo Linh</t>
  </si>
  <si>
    <t>Lương  Tuệ Linh</t>
  </si>
  <si>
    <t>Nguyễn Thị Thúy Ngân</t>
  </si>
  <si>
    <t>Lê Phương Ngân</t>
  </si>
  <si>
    <t>Nguyễn Đình Nhân</t>
  </si>
  <si>
    <t>Khúc Ngọc Hiền Nhi</t>
  </si>
  <si>
    <t>Nguyễn Trần Yến Nhi</t>
  </si>
  <si>
    <t>Đặng Thiên Phong</t>
  </si>
  <si>
    <t>Nguyễn Đức Phúc</t>
  </si>
  <si>
    <t>Nguyễn Hán Quân</t>
  </si>
  <si>
    <t>Nguyễn Như Quỳnh</t>
  </si>
  <si>
    <t>Nguyễn Thái Sơn</t>
  </si>
  <si>
    <t>Lê Thu Thảo</t>
  </si>
  <si>
    <t>Đỗ Xuân Thắng</t>
  </si>
  <si>
    <t>Phan Đoàn Anh Thư</t>
  </si>
  <si>
    <t>Trần Thùy Trâm</t>
  </si>
  <si>
    <t>4. Trường MN Hoa Hồng</t>
  </si>
  <si>
    <t>Nguyễn Anh Dũng</t>
  </si>
  <si>
    <t>MG 5 tuổi</t>
  </si>
  <si>
    <t>Hoàng Tùng Lâm</t>
  </si>
  <si>
    <t>Trương Gia Khánh</t>
  </si>
  <si>
    <t>Lương Đức Duy</t>
  </si>
  <si>
    <t>Nguyễn Gia Bách</t>
  </si>
  <si>
    <t>Đoàn Trúc Linh</t>
  </si>
  <si>
    <t>Nguyễn Huy Hoàng</t>
  </si>
  <si>
    <t>Trần Mạnh Hùng</t>
  </si>
  <si>
    <t>Đào Thảo Vy</t>
  </si>
  <si>
    <t>KVII</t>
  </si>
  <si>
    <t>Lê Minh Quang</t>
  </si>
  <si>
    <t>Lê Thị Minh Hằng</t>
  </si>
  <si>
    <t>Lê Vũ Diệu Linh</t>
  </si>
  <si>
    <t>Dương Khánh Linh</t>
  </si>
  <si>
    <t>Trịnh Minh Tuấn</t>
  </si>
  <si>
    <t>Mai Hải Châu</t>
  </si>
  <si>
    <t>Ng Bùi Ngọc Diệp</t>
  </si>
  <si>
    <t>Nguyễn Việt Anh</t>
  </si>
  <si>
    <t>Phạm Đức Hùng</t>
  </si>
  <si>
    <t>Hoàng Đức Hải</t>
  </si>
  <si>
    <t>Ng Vũ Tuấn Kiệt</t>
  </si>
  <si>
    <t>Đỗ Đức Huy</t>
  </si>
  <si>
    <t>Hoàng An Nhiên</t>
  </si>
  <si>
    <t>Trần Bảo Lâm</t>
  </si>
  <si>
    <t>Tạ Ái Ngân</t>
  </si>
  <si>
    <t>Lương Khánh An</t>
  </si>
  <si>
    <t>Hoàng Minh Khang</t>
  </si>
  <si>
    <t>Phạm Như Hà Phương</t>
  </si>
  <si>
    <t>Nguyễn Hoàng Huy</t>
  </si>
  <si>
    <t>Đỗ Bảo Ngọc</t>
  </si>
  <si>
    <t>Nguyễn Thảo Chi</t>
  </si>
  <si>
    <t>Nguyễn Hoa Quỳnh Anh</t>
  </si>
  <si>
    <t>Lê Thị Hồng Ngọc</t>
  </si>
  <si>
    <t>Lê Phúc Hưng</t>
  </si>
  <si>
    <t>Trần Hải Đăng</t>
  </si>
  <si>
    <t>Đặng Thành Trung</t>
  </si>
  <si>
    <t>Vũ Hạo Nhiên</t>
  </si>
  <si>
    <t>Trần Thị Tâm Anh</t>
  </si>
  <si>
    <t>Lò Duy Anh</t>
  </si>
  <si>
    <t>Trần Gia Huy</t>
  </si>
  <si>
    <t>Lê Văn Trung Quân</t>
  </si>
  <si>
    <t>Trương Trí Dũng</t>
  </si>
  <si>
    <t>Ngô Thị Quỳnh Anh</t>
  </si>
  <si>
    <t>Ngô Thanh Thảo</t>
  </si>
  <si>
    <t>Lê Thành An</t>
  </si>
  <si>
    <t>KVIII</t>
  </si>
  <si>
    <t>Lò Chí Kiên</t>
  </si>
  <si>
    <t>Đỗ Mạnh Hùng</t>
  </si>
  <si>
    <t>Lò Mỹ An</t>
  </si>
  <si>
    <t>Vũ Sỹ Minh Khang</t>
  </si>
  <si>
    <t>Bạch An Nhiên</t>
  </si>
  <si>
    <t>Nguyễn Thu Hiền</t>
  </si>
  <si>
    <t>Vũ Khải Phong</t>
  </si>
  <si>
    <t>Nguyễn Đăng Thanh Tùng</t>
  </si>
  <si>
    <t>Nguyễn Phương Linh</t>
  </si>
  <si>
    <t>Dương Hoàng Anh Đức</t>
  </si>
  <si>
    <t>Phạm Anh Đức</t>
  </si>
  <si>
    <t>Bùi Khánh An</t>
  </si>
  <si>
    <t>Trần Đức Tuấn Minh</t>
  </si>
  <si>
    <t>Ng. Trọng Phúc Khang</t>
  </si>
  <si>
    <t>Nguyễn Lê Hoài An</t>
  </si>
  <si>
    <t>Tạ Hoài An</t>
  </si>
  <si>
    <t>Phạm Thanh Thủy</t>
  </si>
  <si>
    <t>Nguyễn Diệu Hoà</t>
  </si>
  <si>
    <t>Cà Mạnh Quân</t>
  </si>
  <si>
    <t>Khương lâm Vũ</t>
  </si>
  <si>
    <t>Trần Nguyễn Ngọc Hân</t>
  </si>
  <si>
    <t>Phạm Tường Vy</t>
  </si>
  <si>
    <t>Phạm Tiến Quân</t>
  </si>
  <si>
    <t>Trương Quang Vinh</t>
  </si>
  <si>
    <t>Phạm Bá Huy</t>
  </si>
  <si>
    <t>Nguyễn Đăng Quang</t>
  </si>
  <si>
    <t>Đào Linh Đan</t>
  </si>
  <si>
    <t>Bùi Bảo Ngọc</t>
  </si>
  <si>
    <t>Nguyễn Vũ Ái Linh</t>
  </si>
  <si>
    <t>5. Trường MN Nam Thanh</t>
  </si>
  <si>
    <t>Đỗ Minh Hiếu</t>
  </si>
  <si>
    <t xml:space="preserve"> Xã KV III</t>
  </si>
  <si>
    <t>Hồ Gia Hưng</t>
  </si>
  <si>
    <t>Dư Trúc Nhi</t>
  </si>
  <si>
    <t>Vàng Quàng Minh Khang</t>
  </si>
  <si>
    <t>Nguyễn Thảo An</t>
  </si>
  <si>
    <t>Lỳ Giao Nhi</t>
  </si>
  <si>
    <t>Lò Kiến Quốc</t>
  </si>
  <si>
    <t>Lò Việt Phúc</t>
  </si>
  <si>
    <t>Hoàng Đình Qúy</t>
  </si>
  <si>
    <t>Xã KV III</t>
  </si>
  <si>
    <t>Quàng Như Thảo</t>
  </si>
  <si>
    <t>Lường Xuân An</t>
  </si>
  <si>
    <t>Hòa Nguyễn Bảo An</t>
  </si>
  <si>
    <t>Lò Hà Anh</t>
  </si>
  <si>
    <t>Trần Phương Anh</t>
  </si>
  <si>
    <t>Phan Thị Huyền Anh</t>
  </si>
  <si>
    <t>Hoàng Ngọc Bảo Anh</t>
  </si>
  <si>
    <t>Đỗ Kiều Anh</t>
  </si>
  <si>
    <t>Lê Công Gia Bảo</t>
  </si>
  <si>
    <t>Nguyễn Ngọc Thảo Chi</t>
  </si>
  <si>
    <t>Cà Nhật Hải Đăng</t>
  </si>
  <si>
    <t>Phạm Trung Dũng</t>
  </si>
  <si>
    <t>Hà Phạm Hải Dương</t>
  </si>
  <si>
    <t>Tào Gia Huy</t>
  </si>
  <si>
    <t>Lường Quốc Khánh</t>
  </si>
  <si>
    <t>Kim Thành Khôi</t>
  </si>
  <si>
    <t>Trần Tuệ Lâm</t>
  </si>
  <si>
    <t>Trương Nhật Minh</t>
  </si>
  <si>
    <t>Đào Nhật Minh</t>
  </si>
  <si>
    <t>Đào Tuệ Nhi</t>
  </si>
  <si>
    <t>Nguyễn An Nhiên</t>
  </si>
  <si>
    <t>Nguyễn Kim Phúc</t>
  </si>
  <si>
    <t>Lù Nhã Quyên</t>
  </si>
  <si>
    <t>Hoàng thanh Thảo</t>
  </si>
  <si>
    <t>Đinh Quỳnh Trâm</t>
  </si>
  <si>
    <t>Quàng Ngọc Trúc</t>
  </si>
  <si>
    <t>Lê Quang Vinh</t>
  </si>
  <si>
    <t>Lường Huy Vũ</t>
  </si>
  <si>
    <t>Nguyễn Hữu Vũ</t>
  </si>
  <si>
    <t>Nguyễn Ngọc Chi An</t>
  </si>
  <si>
    <t>Trần Tuệ Anh</t>
  </si>
  <si>
    <t>Đỗ Phương Chi</t>
  </si>
  <si>
    <t>Vì Anh Đức</t>
  </si>
  <si>
    <t>Nguyễn Công Hân</t>
  </si>
  <si>
    <t>Hoàng Bảo Hân</t>
  </si>
  <si>
    <t>Trương Quang Hiếu</t>
  </si>
  <si>
    <t>Lê Gia Huy</t>
  </si>
  <si>
    <t>Nguyễn Lê Khang</t>
  </si>
  <si>
    <t>Trịnh Minh Khang</t>
  </si>
  <si>
    <t>Bùi Quốc Khánh</t>
  </si>
  <si>
    <t>Nguyễn Minh Khôi</t>
  </si>
  <si>
    <t>Lê Trung Kiên</t>
  </si>
  <si>
    <t>Sa Phúc Lâm</t>
  </si>
  <si>
    <t>Đỗ Trúc Linh</t>
  </si>
  <si>
    <t>Nguyễn Khánh Linh</t>
  </si>
  <si>
    <t>Lò Thị Kim Ngân</t>
  </si>
  <si>
    <t>Bùi Ngọc An Nhiên</t>
  </si>
  <si>
    <t>Nguyễn Văn Phong</t>
  </si>
  <si>
    <t>Phạm Hùng Phong</t>
  </si>
  <si>
    <t>Quàng Minh Phúc</t>
  </si>
  <si>
    <t>Nguyễn Thu Quỳnh</t>
  </si>
  <si>
    <t>Lò Thị Thu Thảo</t>
  </si>
  <si>
    <t>Ngô Quốc Thái</t>
  </si>
  <si>
    <t>Trần Quỳnh Trâm</t>
  </si>
  <si>
    <t>Lê Thanh Tú</t>
  </si>
  <si>
    <t>Vũ Trần Tố Uyên</t>
  </si>
  <si>
    <t>Bùi Thiên Vy</t>
  </si>
  <si>
    <t>Lò Minh Châu</t>
  </si>
  <si>
    <t>Phạm Hạ Vy</t>
  </si>
  <si>
    <t>Lê Ngọc An</t>
  </si>
  <si>
    <t>Vũ Ngọc Phúc An</t>
  </si>
  <si>
    <t>Bùi Phương Anh</t>
  </si>
  <si>
    <t>Lê Diệp Anh</t>
  </si>
  <si>
    <t>Lê Nguyễn Nhi Anh</t>
  </si>
  <si>
    <t>Lò Nhật Anh</t>
  </si>
  <si>
    <t>Nguyễn Đức Anh</t>
  </si>
  <si>
    <t>Trần Bảo Anh</t>
  </si>
  <si>
    <t>Hà Linh Chi</t>
  </si>
  <si>
    <t>Nguyễn Ngọc An Chi</t>
  </si>
  <si>
    <t>Lò Ánh Dương</t>
  </si>
  <si>
    <t>Hà Minh Đức</t>
  </si>
  <si>
    <t>Cà Ngọc Hân</t>
  </si>
  <si>
    <t>Cà Thị Gia Hân</t>
  </si>
  <si>
    <t>Nguyễn Thế Khang</t>
  </si>
  <si>
    <t>Trần Gia Khánh</t>
  </si>
  <si>
    <t>Thẳm Minh Khôi</t>
  </si>
  <si>
    <t>Nguyễn Thị Nhật Lệ</t>
  </si>
  <si>
    <t>Nguyễn Phúc Lộc</t>
  </si>
  <si>
    <t>Đặng Nhật Minh</t>
  </si>
  <si>
    <t>Nguyễn Đức Minh</t>
  </si>
  <si>
    <t>Phạm Yến Ngọc</t>
  </si>
  <si>
    <t>Lù An Nguyên</t>
  </si>
  <si>
    <t>Phạm Đức Nguyên</t>
  </si>
  <si>
    <t>Lò Lương Thanh Nhàn</t>
  </si>
  <si>
    <t>Phạm Minh Phúc</t>
  </si>
  <si>
    <t>Hoàng Như Quỳnh</t>
  </si>
  <si>
    <t>Nguyễn Mạnh Thắng</t>
  </si>
  <si>
    <t>Trần Diệp Thảo</t>
  </si>
  <si>
    <t>Hoàng Thị Nhã Uyên</t>
  </si>
  <si>
    <t>Phạm Nhã Uyên</t>
  </si>
  <si>
    <t>Lò Minh Vũ</t>
  </si>
  <si>
    <t>Nguyễn Ngọc Sơn</t>
  </si>
  <si>
    <t>Hoàng Hải Phong</t>
  </si>
  <si>
    <t>Trần Huyền  Anh</t>
  </si>
  <si>
    <t>Hoàng Quốc Hữu</t>
  </si>
  <si>
    <t xml:space="preserve">Lù Thanh Giang </t>
  </si>
  <si>
    <t>Lò Hoàng Quỳnh Như</t>
  </si>
  <si>
    <t xml:space="preserve">Lù Thị Hương Giang </t>
  </si>
  <si>
    <t>Lường Thị Ngọc Hân</t>
  </si>
  <si>
    <t>Hoàng Mạnh Hùng</t>
  </si>
  <si>
    <t>Cà Xuân Thượng</t>
  </si>
  <si>
    <t>Lò MinhĐức</t>
  </si>
  <si>
    <t>Lường Bảo Ngọc</t>
  </si>
  <si>
    <t>Lò DuyMạnh</t>
  </si>
  <si>
    <t>Lường Quốc Huy</t>
  </si>
  <si>
    <t>Nguyễn Bảo Uyên</t>
  </si>
  <si>
    <t>6. Trường MN Hoa Mơ</t>
  </si>
  <si>
    <t>Quàng Ngọc Hải</t>
  </si>
  <si>
    <t>B1</t>
  </si>
  <si>
    <t>Lò Đức Phúc</t>
  </si>
  <si>
    <t>C2</t>
  </si>
  <si>
    <t>Nguyễn Bình An</t>
  </si>
  <si>
    <t>D1</t>
  </si>
  <si>
    <t>Mai Quỳnh Hương</t>
  </si>
  <si>
    <t>Lê Tùng Lâm</t>
  </si>
  <si>
    <t xml:space="preserve">Lò Bảo Lâm </t>
  </si>
  <si>
    <t>Lường Bảo Long</t>
  </si>
  <si>
    <t>Vũ Trúc Anh</t>
  </si>
  <si>
    <t>Nguyễn Đình Gia Phúc</t>
  </si>
  <si>
    <t>Lù Ngọc Sơn</t>
  </si>
  <si>
    <t>Lò Quang Vinh</t>
  </si>
  <si>
    <t>Lò Tuấn Khải</t>
  </si>
  <si>
    <t>Nguyễn Xuân Vũ</t>
  </si>
  <si>
    <t xml:space="preserve">Nguyễn Quốc Bảo </t>
  </si>
  <si>
    <t xml:space="preserve">Trịnh Ngọc Quý </t>
  </si>
  <si>
    <t>Cao Lê Duy Anh</t>
  </si>
  <si>
    <t>Chu Quốc Tuấn</t>
  </si>
  <si>
    <t>Lê Đình Thiên Ân</t>
  </si>
  <si>
    <t>Phan Phúc Hưng</t>
  </si>
  <si>
    <t xml:space="preserve">Trần Tiến Thành </t>
  </si>
  <si>
    <t>Nguyễn Thị Linh Đan</t>
  </si>
  <si>
    <t>Trẻ 5 tuổi KV 3</t>
  </si>
  <si>
    <t>Đỗ Gia Hưng</t>
  </si>
  <si>
    <t>Quàng Bảo Long</t>
  </si>
  <si>
    <t>D2</t>
  </si>
  <si>
    <t>Lò Kim Ngân</t>
  </si>
  <si>
    <t>Lường Minh An</t>
  </si>
  <si>
    <t>Vũ Minh An</t>
  </si>
  <si>
    <t>Lù Tú Anh</t>
  </si>
  <si>
    <t>Đào Ng Hải Đăng</t>
  </si>
  <si>
    <t>Hoàng Thanh Hà</t>
  </si>
  <si>
    <t>Nguyễn Bảo Hân</t>
  </si>
  <si>
    <t>Hoàng Hữu Tiến Hưng</t>
  </si>
  <si>
    <t>Ng Ngọc Tú Anh</t>
  </si>
  <si>
    <t>Đặng Minh Khôi</t>
  </si>
  <si>
    <t>Nguyễn  Tuệ Lâm</t>
  </si>
  <si>
    <t>Bùi Minh Ngọc</t>
  </si>
  <si>
    <t xml:space="preserve">Vũ Thị Bảo Ngọc </t>
  </si>
  <si>
    <t>Lò Đức Thành</t>
  </si>
  <si>
    <t>Hoàng Bảo Minh</t>
  </si>
  <si>
    <t>Phạm Ng Thanh Trúc</t>
  </si>
  <si>
    <t>Tòng Nhật An</t>
  </si>
  <si>
    <t>Phạm Gia Khoa</t>
  </si>
  <si>
    <t>7. Trường MN Him Lam</t>
  </si>
  <si>
    <t>Vàng Khánh Vy</t>
  </si>
  <si>
    <t>Lớp Nhỡ 3</t>
  </si>
  <si>
    <t>Giàng Giang Sơn</t>
  </si>
  <si>
    <t>Sùng Ánh Dương</t>
  </si>
  <si>
    <t>Trần Lò Quỳnh Anh</t>
  </si>
  <si>
    <t>Lớp Lớn 1</t>
  </si>
  <si>
    <t>Vũ Tuệ Anh</t>
  </si>
  <si>
    <t>Nguyễn Hoàng Anh</t>
  </si>
  <si>
    <t>Đỗ Việt Anh</t>
  </si>
  <si>
    <t>Đỗ Hải Anh</t>
  </si>
  <si>
    <t>Nông Thảo Chi</t>
  </si>
  <si>
    <t>Nguyễn Thuỳ Dương</t>
  </si>
  <si>
    <t>Lường Ánh Dương</t>
  </si>
  <si>
    <t>Hứa Vi Linh Đan</t>
  </si>
  <si>
    <t>Đỗ Hữu Hải Đăng</t>
  </si>
  <si>
    <t>Phạm Ngọc Hiếu</t>
  </si>
  <si>
    <t>Đào Duy Khang</t>
  </si>
  <si>
    <t>Vàng Nguyên Khang</t>
  </si>
  <si>
    <t>Ngô Minh Khang</t>
  </si>
  <si>
    <t>Lê Đăng Khoa</t>
  </si>
  <si>
    <t>Vũ Minh Khôi</t>
  </si>
  <si>
    <t>Đồng Tuấn Kiệt</t>
  </si>
  <si>
    <t>Lê Ngọc Tường Lam</t>
  </si>
  <si>
    <t>Hoàng Mạnh Lâm</t>
  </si>
  <si>
    <t>Nguyễn Nhật Linh</t>
  </si>
  <si>
    <t>Lê Bảo Long</t>
  </si>
  <si>
    <t>Bùi Văn Phi Long</t>
  </si>
  <si>
    <t>Vũ Quang Minh</t>
  </si>
  <si>
    <t>Triệu Quang Minh</t>
  </si>
  <si>
    <t>Nguyễn Hồ Nhật Minh</t>
  </si>
  <si>
    <t>Phạm Khánh My</t>
  </si>
  <si>
    <t>Lê Thái Phong</t>
  </si>
  <si>
    <t>Hoàng Đức Phúc</t>
  </si>
  <si>
    <t>Lò Khánh Sơn</t>
  </si>
  <si>
    <t>Vũ Phương Thảo</t>
  </si>
  <si>
    <t>Lê Trần Phương Thảo</t>
  </si>
  <si>
    <t>Vũ Hoàng Minh Thư</t>
  </si>
  <si>
    <t>Phạm Cát Tiên</t>
  </si>
  <si>
    <t>Lê Trần Nhã Uyên</t>
  </si>
  <si>
    <t>Phạm Yến Vy</t>
  </si>
  <si>
    <t>Cà Diễm An</t>
  </si>
  <si>
    <t>Lớp Lớn 2</t>
  </si>
  <si>
    <t>Vũ Xuân An</t>
  </si>
  <si>
    <t>Lê Thị Cẩm Anh</t>
  </si>
  <si>
    <t>Nguyễn Xuân Bách</t>
  </si>
  <si>
    <t>Nguyễn Ngọc Bích</t>
  </si>
  <si>
    <t>Hoàng Hòa Bình</t>
  </si>
  <si>
    <t>Nguyễn Linh Chi</t>
  </si>
  <si>
    <t>Lò Gia Huy</t>
  </si>
  <si>
    <t>Phạm Gia Hưng</t>
  </si>
  <si>
    <t>Nguyễn Quốc Khánh</t>
  </si>
  <si>
    <t>Thiệu Quang Lâm</t>
  </si>
  <si>
    <t>Vũ Gia Minh</t>
  </si>
  <si>
    <t>Phan Hoàng Nhật Minh</t>
  </si>
  <si>
    <t>Nguyễn Anh Minh</t>
  </si>
  <si>
    <t>Nguyễn Hoàng My</t>
  </si>
  <si>
    <t>Vũ Minh Ngân</t>
  </si>
  <si>
    <t>Nguyễn Bảo Ngọc</t>
  </si>
  <si>
    <t>Nguyễn Ngọc Nhi</t>
  </si>
  <si>
    <t>Nguyễn Bích Thảo</t>
  </si>
  <si>
    <t>Phan Hà Thu</t>
  </si>
  <si>
    <t>Nguyễn Vũ Nhật Tôn</t>
  </si>
  <si>
    <t>Phạm Nhâm Anh Tuấn</t>
  </si>
  <si>
    <t>Nguyễn Thanh Vân</t>
  </si>
  <si>
    <t>Hán Phương Vy</t>
  </si>
  <si>
    <t>Lưu Tuệ An</t>
  </si>
  <si>
    <t>Lớp Lớn 3</t>
  </si>
  <si>
    <t>Lê Châu Anh</t>
  </si>
  <si>
    <t>Vũ Hoàng Bách</t>
  </si>
  <si>
    <t>Vũ Gia Bảo</t>
  </si>
  <si>
    <t>Đỗ Lâm Quốc Bảo</t>
  </si>
  <si>
    <t>Trần Đình Dương</t>
  </si>
  <si>
    <t>Vừ Thu Dung</t>
  </si>
  <si>
    <t>Dương Minh Đức</t>
  </si>
  <si>
    <t>Hoàng Thành  Đạt</t>
  </si>
  <si>
    <t>Phạm Ngọc Gia Hân</t>
  </si>
  <si>
    <t>Lê Giang Gia Hưng</t>
  </si>
  <si>
    <t>Nguyễn T. Thanh Hòa</t>
  </si>
  <si>
    <t>Phạm Gia Hưng</t>
  </si>
  <si>
    <t>Nông Hoàng Hải</t>
  </si>
  <si>
    <t>Nguyễn  Hải Lâm</t>
  </si>
  <si>
    <t>Trần Hoàng Lâm</t>
  </si>
  <si>
    <t>Lê Bảo Ngân</t>
  </si>
  <si>
    <t>Nguyễn Bảo Ngọc</t>
  </si>
  <si>
    <t>Phạm Phương Ý Ngọc</t>
  </si>
  <si>
    <t>Hoàng Khải  Nguyên</t>
  </si>
  <si>
    <t>Quàng Thị Hồng Nhung</t>
  </si>
  <si>
    <t>Ng.Hà  Quỳnh  Như</t>
  </si>
  <si>
    <t>Đặng Quang Nghĩa</t>
  </si>
  <si>
    <t>Nguyễn Thảo Nhi</t>
  </si>
  <si>
    <t>Tạ Minh Tùng</t>
  </si>
  <si>
    <t>Phan Minh Quang</t>
  </si>
  <si>
    <t>Nguyễn Thu Thảo</t>
  </si>
  <si>
    <t>Màn Mạnh Toàn</t>
  </si>
  <si>
    <t>Nguyễn Minh Toàn</t>
  </si>
  <si>
    <t>Lê Khánh Vy</t>
  </si>
  <si>
    <t>Nguyễn Hà Minh Khang</t>
  </si>
  <si>
    <t>Lò Mai Tú Uyên</t>
  </si>
  <si>
    <t>Vì Bình Yên</t>
  </si>
  <si>
    <t>8. Trường MN Hoa Mai</t>
  </si>
  <si>
    <t>Và Diệu Vy</t>
  </si>
  <si>
    <t>MG Lớn</t>
  </si>
  <si>
    <t>Thào Thị Gia Linh</t>
  </si>
  <si>
    <t>MG Nhỡ 2</t>
  </si>
  <si>
    <t>Xã KVIII</t>
  </si>
  <si>
    <t>Vừ Thị Diệu Anh</t>
  </si>
  <si>
    <t>Vừ Đăng Quang</t>
  </si>
  <si>
    <t>Bùi Minh Khôi</t>
  </si>
  <si>
    <t>MG Bé</t>
  </si>
  <si>
    <t>Thào Đức Toàn</t>
  </si>
  <si>
    <t>Nguyễn Gia Hưng</t>
  </si>
  <si>
    <t>Vừ Phước Thịnh</t>
  </si>
  <si>
    <t>Quàng Bảo Anh</t>
  </si>
  <si>
    <t>Ng.Diệp Thảo Nguyên</t>
  </si>
  <si>
    <t>Trần Hùng Lâm</t>
  </si>
  <si>
    <t>Trần Phúc Hải</t>
  </si>
  <si>
    <t>P.Nguyễn Gia Bảo</t>
  </si>
  <si>
    <t>Lê Đỗ Thảo Chi</t>
  </si>
  <si>
    <t>Vũ An Nhiên</t>
  </si>
  <si>
    <t>Bùi Ngô Khánh An</t>
  </si>
  <si>
    <t>Lê T.Thanh Trúc</t>
  </si>
  <si>
    <t xml:space="preserve">Nguyễn Hải Đăng </t>
  </si>
  <si>
    <t>Hà Cẩm Nhung</t>
  </si>
  <si>
    <t>Phạm Uyên Nhi</t>
  </si>
  <si>
    <t>Lương P. Thảo Vy</t>
  </si>
  <si>
    <t>Ng. Thùy Dương</t>
  </si>
  <si>
    <t>Bùi Thành Hưng</t>
  </si>
  <si>
    <t>Đỗ Bảo Hân</t>
  </si>
  <si>
    <t>Trần Việt Dũng</t>
  </si>
  <si>
    <t>Đặng Anh Thơ</t>
  </si>
  <si>
    <t>Đỗ Thị Ngọc Anh</t>
  </si>
  <si>
    <t>Ng.Duy Phước Trí</t>
  </si>
  <si>
    <t>Đinh Thị Hà Vy</t>
  </si>
  <si>
    <t>Nguyễn Gia Phúc</t>
  </si>
  <si>
    <t>Lại Trần Thảo Anh</t>
  </si>
  <si>
    <t>Nguyễn Việt Dũng</t>
  </si>
  <si>
    <t>Nguyễn Huy Bách</t>
  </si>
  <si>
    <t>Bùi Phước Đăng</t>
  </si>
  <si>
    <t>Ng.Ngọc Bảo Vy</t>
  </si>
  <si>
    <t>9. Trường MN Sơn Ca</t>
  </si>
  <si>
    <t xml:space="preserve">Xã KV3 </t>
  </si>
  <si>
    <t>Quàng Hải Bắc</t>
  </si>
  <si>
    <t>KV3 xã ĐBKK</t>
  </si>
  <si>
    <t>Mùa Phú Quý</t>
  </si>
  <si>
    <t>Thào Thị Minh Châu</t>
  </si>
  <si>
    <t>MG 4 - 5 tuổi C1</t>
  </si>
  <si>
    <t>Giàng Minh Hằng</t>
  </si>
  <si>
    <t>MG 4 - 5 tuổi C2</t>
  </si>
  <si>
    <t xml:space="preserve">KV3 </t>
  </si>
  <si>
    <t>Lò Công Tuấn</t>
  </si>
  <si>
    <t>Phàng Hải Đăng</t>
  </si>
  <si>
    <t>Cà Thị Huyền Anh</t>
  </si>
  <si>
    <t>MG 5 - 6 tuổi D1</t>
  </si>
  <si>
    <t xml:space="preserve">Trẻ 5 tuổi </t>
  </si>
  <si>
    <t>Lò Tuấn Anh</t>
  </si>
  <si>
    <t>Nguyễn Hoàn Châu</t>
  </si>
  <si>
    <t>Lường Thế Cường</t>
  </si>
  <si>
    <t>Lò Thành Đạt</t>
  </si>
  <si>
    <t>Hà Ngọc Diệu</t>
  </si>
  <si>
    <t>Trẻ 5 tuổi  KV 3</t>
  </si>
  <si>
    <t>Nguyễn Gia Đức</t>
  </si>
  <si>
    <t>Bùi Huy Bảo Duy</t>
  </si>
  <si>
    <t>Lường Huy Hoàng</t>
  </si>
  <si>
    <t>Lò Anh Hùng</t>
  </si>
  <si>
    <t>Lò Gia Hưng</t>
  </si>
  <si>
    <t>Lường Minh Khang</t>
  </si>
  <si>
    <t>Trần Vĩnh Khang</t>
  </si>
  <si>
    <t>Vũ Viết Khang</t>
  </si>
  <si>
    <t>Lường Văn Khôi</t>
  </si>
  <si>
    <t>Lường Minh Khôi</t>
  </si>
  <si>
    <t>Nguyễn Hữu Khôi</t>
  </si>
  <si>
    <t>Nguyễn Vũ Tuệ Lâm</t>
  </si>
  <si>
    <t>Hà Phúc Lâm</t>
  </si>
  <si>
    <t>Nguyễn Nhật Nam</t>
  </si>
  <si>
    <t>Lò Bảo Ngọc</t>
  </si>
  <si>
    <t>Vũ Minh Ngọc</t>
  </si>
  <si>
    <t>Vừ Bích Thảo</t>
  </si>
  <si>
    <t>Lê Khánh Toàn</t>
  </si>
  <si>
    <t>Đặng Minh Trí</t>
  </si>
  <si>
    <t>Quách Hoàng Phương Uyên</t>
  </si>
  <si>
    <t>Lường Minh Vũ</t>
  </si>
  <si>
    <t>Trần Hải Vương</t>
  </si>
  <si>
    <t>Lò Bình An</t>
  </si>
  <si>
    <t>MG 5 - 6 tuổi D2</t>
  </si>
  <si>
    <t>Quàng Bảo An</t>
  </si>
  <si>
    <t>Nguyễn Thị Quỳnh Anh</t>
  </si>
  <si>
    <t>Lê Hoài Anh</t>
  </si>
  <si>
    <t>Phạm Tiến Hoàng Bách</t>
  </si>
  <si>
    <t>Vương Hạ Băng</t>
  </si>
  <si>
    <t>Vũ Quỳnh Chi</t>
  </si>
  <si>
    <t>Nguyễn Lê Đình Dũng</t>
  </si>
  <si>
    <t>Nông Việt Dũng</t>
  </si>
  <si>
    <t>Nguyễn Ánh Dương</t>
  </si>
  <si>
    <t>Nguyễn Minh Hằng</t>
  </si>
  <si>
    <t>Ngô Gia Khải</t>
  </si>
  <si>
    <t>Lò Bảo Khang</t>
  </si>
  <si>
    <t>Lò Minh Khôi</t>
  </si>
  <si>
    <t>Phìn Tấn Kiệt</t>
  </si>
  <si>
    <t>Bùi Hoàng Lan</t>
  </si>
  <si>
    <t>Lò Thị Trúc Linh</t>
  </si>
  <si>
    <t>Phó Tú Linh</t>
  </si>
  <si>
    <t>Ngô Hiểu Minh</t>
  </si>
  <si>
    <t>Đoàn Bảo Nam</t>
  </si>
  <si>
    <t>Trần Bảo An Nhiên</t>
  </si>
  <si>
    <t>Lường Gia Như</t>
  </si>
  <si>
    <t>Trần Minh Phúc</t>
  </si>
  <si>
    <t>Nguyễn Minh Quân</t>
  </si>
  <si>
    <t>Đoàn Lê Thái Thành</t>
  </si>
  <si>
    <t>Lò Đức Thịnh</t>
  </si>
  <si>
    <t>Sùng Đào Kim Thu</t>
  </si>
  <si>
    <t>Hoàng Minh Thư</t>
  </si>
  <si>
    <t>Nguyễn Quang Thùy</t>
  </si>
  <si>
    <t>10. Trường MN Thanh Bình</t>
  </si>
  <si>
    <t>Lò Chấn Phong</t>
  </si>
  <si>
    <t>Nhỡ 1</t>
  </si>
  <si>
    <t>Diệp Thành Phong</t>
  </si>
  <si>
    <t>Nhỡ 2</t>
  </si>
  <si>
    <t>Quàng Gia Thịnh</t>
  </si>
  <si>
    <t>Bé 2</t>
  </si>
  <si>
    <t>Khoàng Bảo Nam</t>
  </si>
  <si>
    <t>Xã khu vực III</t>
  </si>
  <si>
    <t>Hạ A Bông</t>
  </si>
  <si>
    <t>Hoàng Đức Anh</t>
  </si>
  <si>
    <t>Lớn 1</t>
  </si>
  <si>
    <t>Phạm Nguyễn ĐứcAnh</t>
  </si>
  <si>
    <t>Bùi Bảo Châu</t>
  </si>
  <si>
    <t>Trần Ngô Quỳnh Chi</t>
  </si>
  <si>
    <t>Hoàng Tuệ Đan</t>
  </si>
  <si>
    <t>Hù A Dơ</t>
  </si>
  <si>
    <t>Phạm Hoàng Đức</t>
  </si>
  <si>
    <t>Lê Khánh Dương</t>
  </si>
  <si>
    <t>Trần Đức Duy</t>
  </si>
  <si>
    <t>Phạm Nguyên Hải</t>
  </si>
  <si>
    <t>Nguyễn Khắc Hiếu</t>
  </si>
  <si>
    <t>Trần Đức Gia Hưng</t>
  </si>
  <si>
    <t>Nguyễn Quốc Khánh</t>
  </si>
  <si>
    <t>Cao Xuân Tuấn Kiệt</t>
  </si>
  <si>
    <t>Nguyễn Trung Tùng Lâm</t>
  </si>
  <si>
    <t>Nguyễn Khánh Lâm</t>
  </si>
  <si>
    <t>Nguyễn Tuệ Lâm</t>
  </si>
  <si>
    <t>Đặng Hoàng Linh</t>
  </si>
  <si>
    <t>Vũ Tiến Lộc</t>
  </si>
  <si>
    <t>Trần Thảo Nhi</t>
  </si>
  <si>
    <t>Quàng An Nhiên</t>
  </si>
  <si>
    <t>Khoàng Minh Phúc</t>
  </si>
  <si>
    <t>Hà Minh Tài</t>
  </si>
  <si>
    <t>Phạm Quốc Thái</t>
  </si>
  <si>
    <t>Khúc Minh Thiện</t>
  </si>
  <si>
    <t>Nguyễn Anh Tuấn</t>
  </si>
  <si>
    <t>Trần Đức Vinh</t>
  </si>
  <si>
    <t>Nguyễn Thanh Vy</t>
  </si>
  <si>
    <t>Lê Nhật Vy</t>
  </si>
  <si>
    <t>Hà Quỳnh Anh</t>
  </si>
  <si>
    <t>Lớn 2</t>
  </si>
  <si>
    <t>Nguyễn Đồng Tú Anh</t>
  </si>
  <si>
    <t>Đỗ Ngọc Minh Châu</t>
  </si>
  <si>
    <t>Nguyễn Nhã Chi</t>
  </si>
  <si>
    <t>Phạm Tiến Đạt</t>
  </si>
  <si>
    <t>Trần Ngọc Diệp</t>
  </si>
  <si>
    <t>Nguyễn Ngọc Diệp</t>
  </si>
  <si>
    <t>Dương Quang Dũng</t>
  </si>
  <si>
    <t>Phạm Hồng Hải</t>
  </si>
  <si>
    <t>Vàng Thị Hua</t>
  </si>
  <si>
    <t>Chúng Trần Quang Huy</t>
  </si>
  <si>
    <t>Nguyễn Ngọc Bảo Khang</t>
  </si>
  <si>
    <t>Lưu Tuấn Khang</t>
  </si>
  <si>
    <t>Hoàng Minh Khôi</t>
  </si>
  <si>
    <t>Lương Bảo Long</t>
  </si>
  <si>
    <t>Đoàn Ng Khánh Ly</t>
  </si>
  <si>
    <t>Đinh Phương Mai</t>
  </si>
  <si>
    <t>Hoàng Tuệ Mẫn</t>
  </si>
  <si>
    <t>Võ Văn Minh</t>
  </si>
  <si>
    <t>Nguyễn Bùi Minh Phúc</t>
  </si>
  <si>
    <t>Lã Hoàng Quân</t>
  </si>
  <si>
    <t>Nguyễn Ngọc Thảo</t>
  </si>
  <si>
    <t>Lê KhánhThương</t>
  </si>
  <si>
    <t>Giàng XuânTrường</t>
  </si>
  <si>
    <t>Trần MinhTuấn</t>
  </si>
  <si>
    <t>Nguyễn Anh Vũ</t>
  </si>
  <si>
    <t>Hoàng Lan Vy</t>
  </si>
  <si>
    <t>Phạm Như Ý</t>
  </si>
  <si>
    <t>11. Trường MN Noong Bua</t>
  </si>
  <si>
    <t>Vừ Thị Hồng Châu</t>
  </si>
  <si>
    <t>Lầu Phương Mai</t>
  </si>
  <si>
    <t>Phạm Thùy Trang</t>
  </si>
  <si>
    <t>B2</t>
  </si>
  <si>
    <t>Vừ Thị Bích Ngọc</t>
  </si>
  <si>
    <t>C1</t>
  </si>
  <si>
    <t>Hạng Thị Thu Hà</t>
  </si>
  <si>
    <t>Giàng Thị Linh Hà</t>
  </si>
  <si>
    <t>Vi Quốc Bình</t>
  </si>
  <si>
    <t>Lê Hoàng Thái Bảo</t>
  </si>
  <si>
    <t>Đinh Ngọc An Chi</t>
  </si>
  <si>
    <t>Phạm Thị Thùy Dương</t>
  </si>
  <si>
    <t>Nguyễn Phúc Huy</t>
  </si>
  <si>
    <t>Mùa Bảo Hiệp</t>
  </si>
  <si>
    <t>Đậu Bá Lâm</t>
  </si>
  <si>
    <t>Đặng Bảo Lâm</t>
  </si>
  <si>
    <t>Trần Tiến Mạnh</t>
  </si>
  <si>
    <t>Hà Quang Minh</t>
  </si>
  <si>
    <t>Trần Bảo Khang</t>
  </si>
  <si>
    <t>Trần Đăng Khoa</t>
  </si>
  <si>
    <t>Bùi Lê Anh Vũ</t>
  </si>
  <si>
    <t>Nguyễn Nhã Uyên Vân</t>
  </si>
  <si>
    <t>Trần Đặng Anh Ngọc</t>
  </si>
  <si>
    <t>Phạm Bá Gia Huy</t>
  </si>
  <si>
    <t>Lê Tuệ Hà</t>
  </si>
  <si>
    <t>Trần Thảo My</t>
  </si>
  <si>
    <t>Nguyễn Thị Diệu An</t>
  </si>
  <si>
    <t>Trần Đại Nghĩa</t>
  </si>
  <si>
    <t>Lò Quang Khải</t>
  </si>
  <si>
    <t>Trần Thanh Xuân</t>
  </si>
  <si>
    <t>Nguyễn Hoàng Lâm</t>
  </si>
  <si>
    <t>Trịnh Khánh Quỳnh</t>
  </si>
  <si>
    <t>Bùi Bảo Nam</t>
  </si>
  <si>
    <t>Đào Phương Ngân</t>
  </si>
  <si>
    <t>Bùi Thanh Phong</t>
  </si>
  <si>
    <t>Giàng Phước Hạnh</t>
  </si>
  <si>
    <t>Nguyễn Tiến Phúc</t>
  </si>
  <si>
    <t>Đỗ Ngọc Khuê</t>
  </si>
  <si>
    <t>Lò Thu Hà</t>
  </si>
  <si>
    <t>Nguyễn Chí Hiếu</t>
  </si>
  <si>
    <t>Ng. Chu Gia Huy</t>
  </si>
  <si>
    <t>Hoàng Hạnh Linh</t>
  </si>
  <si>
    <t>Lê Ngọc Hải</t>
  </si>
  <si>
    <t>Hạ Thị Thu Hiền</t>
  </si>
  <si>
    <t>Nguyễn Ngọc Khuê</t>
  </si>
  <si>
    <t>Hoàng Đăng Khoa</t>
  </si>
  <si>
    <t>Trần Minh Tiến</t>
  </si>
  <si>
    <t>Lò T Kim Thiên</t>
  </si>
  <si>
    <t>Bùi Thị Thanh Trúc</t>
  </si>
  <si>
    <t>Trịnh Minh Lâm</t>
  </si>
  <si>
    <t>Lò Tuệ Nhi</t>
  </si>
  <si>
    <t>Trần Nguyên Vũ</t>
  </si>
  <si>
    <t>Đoàn Lâm Vũ</t>
  </si>
  <si>
    <t>Nguyễn Tường Vy</t>
  </si>
  <si>
    <t>Nguyễn  Lê Hoài  Anh</t>
  </si>
  <si>
    <t>Bạc Đình Trọng</t>
  </si>
  <si>
    <t>Hoàng Thanh Phúc</t>
  </si>
  <si>
    <t>Nguyễn Vũ Đình An</t>
  </si>
  <si>
    <t>Vũ Đức Bình</t>
  </si>
  <si>
    <t>Nguyễn Ngọc Minh Châu</t>
  </si>
  <si>
    <t>Nguyễn T Ánh Dương</t>
  </si>
  <si>
    <t>Trương Duy Đạt</t>
  </si>
  <si>
    <t>Nguyễn Gia Khánh</t>
  </si>
  <si>
    <t>Lê Ngọc Quý</t>
  </si>
  <si>
    <t>Phạm T Thu Huyền</t>
  </si>
  <si>
    <t>12. Trường MN Thanh Trường</t>
  </si>
  <si>
    <t>Tòng Trọng Quý</t>
  </si>
  <si>
    <t>Nguyễn Trâm Anh</t>
  </si>
  <si>
    <t>Cấn Xuân  Bách</t>
  </si>
  <si>
    <t>Lò Thảo Chi</t>
  </si>
  <si>
    <t>Lường Hạnh Chi</t>
  </si>
  <si>
    <t>Lường Thị Linh Chi</t>
  </si>
  <si>
    <t>Nguyễn Quế Chi</t>
  </si>
  <si>
    <t>Nguyễn Băng Di</t>
  </si>
  <si>
    <t>Bùi Ngọc Diễm</t>
  </si>
  <si>
    <t>Nguyễn Bá Duy</t>
  </si>
  <si>
    <t>Đặng Hải Đăng</t>
  </si>
  <si>
    <t>Phạm Khánh Hân</t>
  </si>
  <si>
    <t>Ngô Duy Hiếu</t>
  </si>
  <si>
    <t>Cà Minh Khang</t>
  </si>
  <si>
    <t>Vũ Đăng Khôi</t>
  </si>
  <si>
    <t>Bùi Hoàng Nam</t>
  </si>
  <si>
    <t>Lù Anh Tuấn</t>
  </si>
  <si>
    <t>Lù Anh Thiên Thư</t>
  </si>
  <si>
    <t>Lò Bảo Trâm</t>
  </si>
  <si>
    <t>Lường Thị Thảo Vy</t>
  </si>
  <si>
    <t>Quách Cảnh Giang</t>
  </si>
  <si>
    <t>Lường Việt Hưng</t>
  </si>
  <si>
    <t>Cà Đức Việt</t>
  </si>
  <si>
    <t>Trịnh Minh Khuê</t>
  </si>
  <si>
    <t>Nguyễn Quang Hải</t>
  </si>
  <si>
    <t>Bế Xuân Trường</t>
  </si>
  <si>
    <t>Quàng Phúc Vinh</t>
  </si>
  <si>
    <t>Phạm Khánh Huyền</t>
  </si>
  <si>
    <t>Phương Minh Khang</t>
  </si>
  <si>
    <t>Lường Bích Phương</t>
  </si>
  <si>
    <t>Lò Duy Hưng</t>
  </si>
  <si>
    <t>Hoàng Hương Giang</t>
  </si>
  <si>
    <t>Lê Bảo Ngọc</t>
  </si>
  <si>
    <t>Lò Thị Thùy Linh</t>
  </si>
  <si>
    <t>Quàng Anh Thư</t>
  </si>
  <si>
    <t>Đào Khánh An</t>
  </si>
  <si>
    <t>Nguyễn Duy Lâm</t>
  </si>
  <si>
    <t>Phạm Duy Chiến</t>
  </si>
  <si>
    <t>Vì Tường Khôi</t>
  </si>
  <si>
    <t xml:space="preserve">Phạm Minh Quý </t>
  </si>
  <si>
    <t>Quàng Phương Thảo</t>
  </si>
  <si>
    <t>Vũ Đức Anh</t>
  </si>
  <si>
    <t>Lò Diệu Linh</t>
  </si>
  <si>
    <t>Lò Quàng Du Ly</t>
  </si>
  <si>
    <t>Trần Ngọc Yến Nhi</t>
  </si>
  <si>
    <t>Chảo Anh Đức</t>
  </si>
  <si>
    <t>Phạm Hoàng Hà An</t>
  </si>
  <si>
    <t>Chu Thị Tú Anh</t>
  </si>
  <si>
    <t>Đào Thị Minh Anh</t>
  </si>
  <si>
    <t>La Thị Thùy Dung</t>
  </si>
  <si>
    <t>Vũ Hải Đăng</t>
  </si>
  <si>
    <t>Đinh Lam Giang</t>
  </si>
  <si>
    <t>Đặng Gia Huy</t>
  </si>
  <si>
    <t>Lê Bảo Khang</t>
  </si>
  <si>
    <t>Phan Minh Khuê</t>
  </si>
  <si>
    <t>Nguyễn Chí Kiên</t>
  </si>
  <si>
    <t>Trần Trung Kiên</t>
  </si>
  <si>
    <t>Phạm Ái Linh</t>
  </si>
  <si>
    <t>Phùng Ngọc Thảo Linh</t>
  </si>
  <si>
    <t>Nguyễn Hải Long</t>
  </si>
  <si>
    <t>Trần Bảo Long</t>
  </si>
  <si>
    <t>Hoàng Bá Quang Minh</t>
  </si>
  <si>
    <t>Nông Nhật Minh</t>
  </si>
  <si>
    <t>Phạm Minh Nguyệt</t>
  </si>
  <si>
    <t>Phạm Thanh Phong</t>
  </si>
  <si>
    <t>Phạm Tiến Phong</t>
  </si>
  <si>
    <t>Doãn Văn Phúc</t>
  </si>
  <si>
    <t>Nguyễn Hà Phương</t>
  </si>
  <si>
    <t>Đinh Trúc Quỳnh</t>
  </si>
  <si>
    <t>Vũ Kiều Trinh</t>
  </si>
  <si>
    <t>Đàm Vũ Anh Tú</t>
  </si>
  <si>
    <t>Phạm Quốc Việt</t>
  </si>
  <si>
    <t>Đào Quang Vinh</t>
  </si>
  <si>
    <t>Trần Quang Vinh</t>
  </si>
  <si>
    <t>Trịnh Hoài An</t>
  </si>
  <si>
    <t>Phan Bùi Thảo Nhi</t>
  </si>
  <si>
    <t>Trần Thị Hồng Ngọc</t>
  </si>
  <si>
    <t>Lê Thu Hà</t>
  </si>
  <si>
    <t>Phạm  Vũ Minh Quân</t>
  </si>
  <si>
    <t>Vũ Gia Hân</t>
  </si>
  <si>
    <t>Nguyễn Hải Lam Chi</t>
  </si>
  <si>
    <t>Nguyễn Tiến Minh</t>
  </si>
  <si>
    <t>Ngô Viết Hùng</t>
  </si>
  <si>
    <t>Cà Minh Khôi</t>
  </si>
  <si>
    <t>Đinh Thanh Ngọc</t>
  </si>
  <si>
    <t>Đỗ Hoàng Dung</t>
  </si>
  <si>
    <t>Hà Hoàng Hạ Vy</t>
  </si>
  <si>
    <t>Ng. Hoàng Bảo Hân</t>
  </si>
  <si>
    <t>Lê Thảo Phương</t>
  </si>
  <si>
    <t>Hoàng Quốc Việt</t>
  </si>
  <si>
    <t>Bùi Nguyễn Minh Long</t>
  </si>
  <si>
    <t>Vương Minh Quang</t>
  </si>
  <si>
    <t>Trần Phương Uyên</t>
  </si>
  <si>
    <t>Nguyễn Ngọc Huyền</t>
  </si>
  <si>
    <t>Sùng Thị Ánh Dương</t>
  </si>
  <si>
    <t>Lầu Thị Chung</t>
  </si>
  <si>
    <t>Sùng Anh Dũng</t>
  </si>
  <si>
    <t>Sùng Ngân Chi</t>
  </si>
  <si>
    <t>Giàng A Hùng</t>
  </si>
  <si>
    <t>Lù Hoàng Ngọc Lan</t>
  </si>
  <si>
    <t>Lò Thị Mộc Trà</t>
  </si>
  <si>
    <t>Tòng Thị Lan Hương</t>
  </si>
  <si>
    <t>Mùa A Bắc</t>
  </si>
  <si>
    <t>Mùa A Hồ</t>
  </si>
  <si>
    <t>Lý Thị Sày</t>
  </si>
  <si>
    <t>Sùng Anh Minh</t>
  </si>
  <si>
    <t>Lò Thanh Trúc</t>
  </si>
  <si>
    <t>Tòng Gia Khánh</t>
  </si>
  <si>
    <t>Nguyễn Phạm An Nhi</t>
  </si>
  <si>
    <t>Thào Quốc Trung</t>
  </si>
  <si>
    <t>Vàng A Tùng</t>
  </si>
  <si>
    <t>Sùng Thị Nhung</t>
  </si>
  <si>
    <t>MG Bé số 2</t>
  </si>
  <si>
    <t>Vừ Minh Ngọc</t>
  </si>
  <si>
    <t>MG Bé số 3</t>
  </si>
  <si>
    <t>Giàng A Chá</t>
  </si>
  <si>
    <t>MG Bé số 5</t>
  </si>
  <si>
    <t>13. Trường MN Thanh Minh</t>
  </si>
  <si>
    <t>14. Trường MN xã Mường Phăng</t>
  </si>
  <si>
    <t>15. Trường MN  số 2 xã Nà Nhạn</t>
  </si>
  <si>
    <t>16. Trường MN  số 1 xã Pá Khoang</t>
  </si>
  <si>
    <t>17. Trường MN  số 2 xã Pá Khoang</t>
  </si>
  <si>
    <t>18. Trường MN  xã Nà Nhạn</t>
  </si>
  <si>
    <t>19. Trường MN Tà Cáng</t>
  </si>
  <si>
    <t>20. Trường MN Võ Nguyên Giáp</t>
  </si>
  <si>
    <t>21. Trường Mầm non xã Nà Tấu</t>
  </si>
  <si>
    <t>22. Trường MN Hoa Sen</t>
  </si>
  <si>
    <t>23. Trường MN Hoạ Mi</t>
  </si>
  <si>
    <t>THÀO JOHNNY</t>
  </si>
  <si>
    <t>MG Pa Pốm</t>
  </si>
  <si>
    <t xml:space="preserve">Phá Thị Ngọc </t>
  </si>
  <si>
    <t>HS 5 tuổi</t>
  </si>
  <si>
    <t>Cầm Quỳnh Chi</t>
  </si>
  <si>
    <t>Trần Đỗ Hà Anh</t>
  </si>
  <si>
    <t>Nguyễn Trần Quỳnh Anh</t>
  </si>
  <si>
    <t>Lò Bảo Khôi</t>
  </si>
  <si>
    <t>Lò Thị Nhã Quyên</t>
  </si>
  <si>
    <t>Đinh Hải Đăng</t>
  </si>
  <si>
    <t>Lường Minh Hiếu</t>
  </si>
  <si>
    <t>Lường Quỳnh Phương</t>
  </si>
  <si>
    <t>Lò Đức Huy</t>
  </si>
  <si>
    <t>Ngô Nguyễn An Nhiên</t>
  </si>
  <si>
    <t>Hoàng Phúc Lâm</t>
  </si>
  <si>
    <t>Lò Minh Đức</t>
  </si>
  <si>
    <t>Quàng T. Phương Thúy</t>
  </si>
  <si>
    <t>Tòng Khánh Ngân</t>
  </si>
  <si>
    <t>Cà Phúc Thịnh</t>
  </si>
  <si>
    <t>Quàng Gia Hân</t>
  </si>
  <si>
    <t>Lò Bảo Nam</t>
  </si>
  <si>
    <t>Lê Quang Minh</t>
  </si>
  <si>
    <t>Lò Mai Phương Trinh</t>
  </si>
  <si>
    <t>Lò Thị Hương Nhài</t>
  </si>
  <si>
    <t>Lò Thùy Duyên</t>
  </si>
  <si>
    <t>Lường Thị Thanh Nhàn</t>
  </si>
  <si>
    <t>Lường Tuấn Minh</t>
  </si>
  <si>
    <t>Quàng Anh Khôi</t>
  </si>
  <si>
    <t>Quàng Quốc Khánh</t>
  </si>
  <si>
    <t>Hoàng Tiến Dũng</t>
  </si>
  <si>
    <t>Phá Thị Dếnh</t>
  </si>
  <si>
    <t>Vàng A Quân</t>
  </si>
  <si>
    <t>Vàng A Tú</t>
  </si>
  <si>
    <t>Phá A Bình An</t>
  </si>
  <si>
    <t>Hạ Mai Vân</t>
  </si>
  <si>
    <t>Lý A Chu</t>
  </si>
  <si>
    <t>Giàng Mạnh Sơn</t>
  </si>
  <si>
    <t>Cứ Duy nhất</t>
  </si>
  <si>
    <t>MG Bé Lọng Háy</t>
  </si>
  <si>
    <t>Thôn, bản ĐBKK</t>
  </si>
  <si>
    <t>Cứ Thị Ánh Mai</t>
  </si>
  <si>
    <t>Giàng Hưng Thịnh</t>
  </si>
  <si>
    <t>Cứ Vy Thay</t>
  </si>
  <si>
    <t>Giàng Minh Ngọc</t>
  </si>
  <si>
    <t>Giàng A Nghĩa</t>
  </si>
  <si>
    <t>Cứ A Đức</t>
  </si>
  <si>
    <t>Cứ Thị Mỹ Duyên</t>
  </si>
  <si>
    <t>Cứ A Cạnh</t>
  </si>
  <si>
    <t>Cứ Thiên Phước</t>
  </si>
  <si>
    <t>Hù Đan Trường</t>
  </si>
  <si>
    <t>Giàng Thủy Linh</t>
  </si>
  <si>
    <t>Cứ Thị Ngọc Yến</t>
  </si>
  <si>
    <t>MG Lớn ATrung tâm</t>
  </si>
  <si>
    <t>Lò Thị Thanh trúc</t>
  </si>
  <si>
    <t>Lò Thanh Bình</t>
  </si>
  <si>
    <t>MG Lớn A TT</t>
  </si>
  <si>
    <t>Vàng Bình Phương</t>
  </si>
  <si>
    <t>Giàng Thái Sơn</t>
  </si>
  <si>
    <t>Lường Thị Bảo Trâm</t>
  </si>
  <si>
    <t>Vàng Thị Thuý Hằng</t>
  </si>
  <si>
    <t xml:space="preserve">Vừ Quang Huy </t>
  </si>
  <si>
    <t>Cứ Thị Dế</t>
  </si>
  <si>
    <t>Cứ Quốc Bảo</t>
  </si>
  <si>
    <t>Cứ A  Thái</t>
  </si>
  <si>
    <t xml:space="preserve">Hù A Tỉnh </t>
  </si>
  <si>
    <t>Cứ Vũ Dung</t>
  </si>
  <si>
    <t>Hù Thị Lam Chi</t>
  </si>
  <si>
    <t>Cứ Hàng Nga</t>
  </si>
  <si>
    <t>Hù Đức Hải</t>
  </si>
  <si>
    <t>Cứ A Nam</t>
  </si>
  <si>
    <t>Lò Khánh Linh</t>
  </si>
  <si>
    <t>Lường Thu Minh</t>
  </si>
  <si>
    <t>Lù Long Hải</t>
  </si>
  <si>
    <t>Quàng Đức Duy</t>
  </si>
  <si>
    <t>Lường T Kim Ngân</t>
  </si>
  <si>
    <t>Lò Bảo Hưng</t>
  </si>
  <si>
    <t>Lường Duy An</t>
  </si>
  <si>
    <t>Lò Hải Đăng</t>
  </si>
  <si>
    <t>MG Lớn B TT</t>
  </si>
  <si>
    <t>Lường Duy Nhất</t>
  </si>
  <si>
    <t>Lù Thanh Tùng</t>
  </si>
  <si>
    <t>Lò Khánh Ly</t>
  </si>
  <si>
    <t>Quàng T Ngọc Diệp</t>
  </si>
  <si>
    <t>Cà Uy Vũ</t>
  </si>
  <si>
    <t>Lò Việt Hưng</t>
  </si>
  <si>
    <t>Quàng Lệ Châng</t>
  </si>
  <si>
    <t>Cứ Đức Tài</t>
  </si>
  <si>
    <t>Giàng Trọng Hiếu</t>
  </si>
  <si>
    <t>Ly Đa Vít</t>
  </si>
  <si>
    <t>Ly Thị Thuỷ</t>
  </si>
  <si>
    <t>Cứ A Chí Nhớ</t>
  </si>
  <si>
    <t>Cứ Thị Ngọc Chi</t>
  </si>
  <si>
    <t>Vừ A Nam</t>
  </si>
  <si>
    <t>Vàng Á. Nguyệt</t>
  </si>
  <si>
    <t>Hù Thị Nhìa</t>
  </si>
  <si>
    <t>Cứ Anh Quốc</t>
  </si>
  <si>
    <t>Cứ Đăng Khôi</t>
  </si>
  <si>
    <t>Giàng Thị Sinh</t>
  </si>
  <si>
    <t>Cứ A Chương</t>
  </si>
  <si>
    <t>Vàng Đại Quang</t>
  </si>
  <si>
    <t>Hù A Đường</t>
  </si>
  <si>
    <t>MGL Nà Pen</t>
  </si>
  <si>
    <t>Giàng Trọng Cường</t>
  </si>
  <si>
    <t>Vàng Đức Duy</t>
  </si>
  <si>
    <t>MGN Nà Pen</t>
  </si>
  <si>
    <t>Vàng A Chi</t>
  </si>
  <si>
    <t>Vàng T Thu Quỳnh</t>
  </si>
  <si>
    <t>Giàng Ngọc Trang</t>
  </si>
  <si>
    <t>Vàng Gia Huy</t>
  </si>
  <si>
    <t>Vàng Minh Khánh</t>
  </si>
  <si>
    <t>Vàng Vi Hùng</t>
  </si>
  <si>
    <t>Vừ Yến Nhi</t>
  </si>
  <si>
    <t>Vàng Thị Hương</t>
  </si>
  <si>
    <t>Vàng Như Tâm</t>
  </si>
  <si>
    <t>Vàng Tuyết Nhi</t>
  </si>
  <si>
    <t>Vừ T Ngọc Thúy</t>
  </si>
  <si>
    <t>Vàng Thị Dung</t>
  </si>
  <si>
    <t>Vàng Ngọc Mai</t>
  </si>
  <si>
    <t>Mùa Thị Dung</t>
  </si>
  <si>
    <t>Vàng Duy Nhất</t>
  </si>
  <si>
    <t>Mùa T Thanh Xuân</t>
  </si>
  <si>
    <t>Mùa Ngọc Ly</t>
  </si>
  <si>
    <t>Mùa Bình Minh</t>
  </si>
  <si>
    <t>Mùa Công Hào</t>
  </si>
  <si>
    <t>Mùa Thị Kim Nhẫn</t>
  </si>
  <si>
    <t>Vàng Ngọc Ánh</t>
  </si>
  <si>
    <t>Vàng Bạc Minh Hiếu</t>
  </si>
  <si>
    <t>Mùa Thiên Vũ</t>
  </si>
  <si>
    <t>Mùa Cường Mạnh</t>
  </si>
  <si>
    <t>Vàng Anh Dũng</t>
  </si>
  <si>
    <t>Vàng Kim Sơn</t>
  </si>
  <si>
    <t>Vừ Thị Linh</t>
  </si>
  <si>
    <t>Mùa Nhân Tài</t>
  </si>
  <si>
    <t>Chá A Bảo</t>
  </si>
  <si>
    <t>Mùa Thị  Kim Lâm</t>
  </si>
  <si>
    <t>Chá Xuân Trường</t>
  </si>
  <si>
    <t>Vàng Khanh Chí</t>
  </si>
  <si>
    <t>Vàng Việt Anh</t>
  </si>
  <si>
    <t xml:space="preserve">Lò Hoàng Bách   </t>
  </si>
  <si>
    <t>Lường Thị Bảo Trúc</t>
  </si>
  <si>
    <t>Vì Hoàng Minh Triết</t>
  </si>
  <si>
    <t>Lường T Huyền Trang</t>
  </si>
  <si>
    <t>Lò Minh Hiếu</t>
  </si>
  <si>
    <t>Tòng Việt Cường</t>
  </si>
  <si>
    <t>Tòng Vũ Hậu</t>
  </si>
  <si>
    <t>Lường Thúy Hằng</t>
  </si>
  <si>
    <t xml:space="preserve">Vì Quang Điệp   </t>
  </si>
  <si>
    <t>Quàng Văn Hiệu</t>
  </si>
  <si>
    <t xml:space="preserve"> Lò Hải Đăng</t>
  </si>
  <si>
    <t>Nguyễn Diệu Thủy Tiên</t>
  </si>
  <si>
    <t>Quàng Thanh Thảo</t>
  </si>
  <si>
    <t>Quàng Anh Vũ</t>
  </si>
  <si>
    <t>Lò Mạnh Trường</t>
  </si>
  <si>
    <t>Lò Thanh Nhàn</t>
  </si>
  <si>
    <t>Lò Thanh Thuỳ</t>
  </si>
  <si>
    <t>Tòng Quang Khải</t>
  </si>
  <si>
    <t>Bùi Lê Gia Khánh</t>
  </si>
  <si>
    <t>Lò Thị Phương Tuyết</t>
  </si>
  <si>
    <t>MGG Tẩu Pung</t>
  </si>
  <si>
    <t>Cà Hoàng Quân</t>
  </si>
  <si>
    <t>HSDTBKK</t>
  </si>
  <si>
    <t>Vàng Anh Dia</t>
  </si>
  <si>
    <t>Giàng Đức Duy</t>
  </si>
  <si>
    <t>Vàng Việt Hoàng</t>
  </si>
  <si>
    <t>Vàng T. N. Minh Khang</t>
  </si>
  <si>
    <t>Vàng Thanh Lam</t>
  </si>
  <si>
    <t>Vàng Công Minh</t>
  </si>
  <si>
    <t>Vàng Thị Thúy Ngọc</t>
  </si>
  <si>
    <t>Vàng Thị Thảo</t>
  </si>
  <si>
    <t>Vàng Ngọc Tú</t>
  </si>
  <si>
    <t>Giàng Nhi Vân</t>
  </si>
  <si>
    <t xml:space="preserve">Vừ Hữu Đạt </t>
  </si>
  <si>
    <t>Vàng Thành Đạt</t>
  </si>
  <si>
    <t xml:space="preserve">Vừ Thế Mạnh </t>
  </si>
  <si>
    <t>MGB 2Nà Pen</t>
  </si>
  <si>
    <t>Vàng Thuỷ Tiên</t>
  </si>
  <si>
    <t>MGB Nà Pen 2</t>
  </si>
  <si>
    <t>Vàng Chí Quân</t>
  </si>
  <si>
    <t>Vàng Thị Lai</t>
  </si>
  <si>
    <t>Vàng Ngọc Khanh</t>
  </si>
  <si>
    <t>Vàng A Chinh</t>
  </si>
  <si>
    <t>Vàng Bảo Ngọc Khuê</t>
  </si>
  <si>
    <t>MGB1 Nà Pen</t>
  </si>
  <si>
    <t>Vừ Việt Hoàng</t>
  </si>
  <si>
    <t>Vàng Minh Tráng</t>
  </si>
  <si>
    <t>Vàng A Thúc</t>
  </si>
  <si>
    <t>Mùa  Bạch Nhi</t>
  </si>
  <si>
    <t>Vàng Thị Trang</t>
  </si>
  <si>
    <t>Vàng Thị Dợ</t>
  </si>
  <si>
    <t>Vàng Hoàng Anh</t>
  </si>
  <si>
    <t>Chá Minh Quý</t>
  </si>
  <si>
    <t>Vừ Thị Hoa Khôi</t>
  </si>
  <si>
    <t>Vừ Thanh Phong</t>
  </si>
  <si>
    <t xml:space="preserve"> Lường Thị Quỳnh Hoa</t>
  </si>
  <si>
    <t>Lò Ngọc Oanh</t>
  </si>
  <si>
    <t>Lò Quang Hải</t>
  </si>
  <si>
    <t xml:space="preserve"> Lò Duy Phong</t>
  </si>
  <si>
    <t xml:space="preserve"> Cà Thị Tố Uyên</t>
  </si>
  <si>
    <t>Quàng Thảo Vân</t>
  </si>
  <si>
    <t>Lường Minh Quân</t>
  </si>
  <si>
    <t xml:space="preserve"> Lò Thị Ngọc Linh</t>
  </si>
  <si>
    <t xml:space="preserve"> Lò Thị Khánh Nhi</t>
  </si>
  <si>
    <t>Lò Đức Anh</t>
  </si>
  <si>
    <t>Quàng Văn Hải</t>
  </si>
  <si>
    <t>Nguyễn Thái An</t>
  </si>
  <si>
    <t>Lò Thị Ngọc Ánh</t>
  </si>
  <si>
    <t>Lường Thanh phong</t>
  </si>
  <si>
    <t>Quàng Thị An Hảo</t>
  </si>
  <si>
    <t>Quàng Thị Diễm My</t>
  </si>
  <si>
    <t>Lường T. H. Nhung</t>
  </si>
  <si>
    <t>Quàng Hồng Quân</t>
  </si>
  <si>
    <t>Lò Bảo Thi</t>
  </si>
  <si>
    <t>Lò Thanh Đạt</t>
  </si>
  <si>
    <t>Lò Văn Minh Khang</t>
  </si>
  <si>
    <t>Lò Anh Sơn</t>
  </si>
  <si>
    <t>Lò Nguyễn Bích Hạnh</t>
  </si>
  <si>
    <t>Lò Duy Đạo</t>
  </si>
  <si>
    <t>Lò Quốc Bảo</t>
  </si>
  <si>
    <t>Lò Quỳnh Anh</t>
  </si>
  <si>
    <t>Lò Quỳnh Hương</t>
  </si>
  <si>
    <t>MG Lớn Đông Mệt</t>
  </si>
  <si>
    <t>Lường Ngọc Thành</t>
  </si>
  <si>
    <t>Lường Ngọc Thúy</t>
  </si>
  <si>
    <t>Lường Thị Bảo Châu</t>
  </si>
  <si>
    <t>Lường Việt Dũng</t>
  </si>
  <si>
    <t>Quàng Đức Huy</t>
  </si>
  <si>
    <t>Cà Đức Thịnh</t>
  </si>
  <si>
    <t>Lò Thị Kim Loan</t>
  </si>
  <si>
    <t>Lò Đăng Khoa</t>
  </si>
  <si>
    <t>DTTS</t>
  </si>
  <si>
    <t>Lò Thiên Phúc</t>
  </si>
  <si>
    <t>Quàng Văn Kiện</t>
  </si>
  <si>
    <t>Quàng Thị Kiều Diễm</t>
  </si>
  <si>
    <t>Quàng Thị Bảo Cúc</t>
  </si>
  <si>
    <t>Lò Thị Ngọc Yến</t>
  </si>
  <si>
    <t>Đinh Thị Hoàng</t>
  </si>
  <si>
    <t>Quàng Thiên Ân</t>
  </si>
  <si>
    <t>Lò Bảo Du</t>
  </si>
  <si>
    <t>Lường Thiên Long</t>
  </si>
  <si>
    <t>Lường Minh Khải</t>
  </si>
  <si>
    <t>Lường Minh Khoa</t>
  </si>
  <si>
    <t>Quàng Thanh Chúc</t>
  </si>
  <si>
    <t>Nguyễn Kim Xuyến</t>
  </si>
  <si>
    <t>Lò Minh Tài</t>
  </si>
  <si>
    <t>Cà Thị Ngọc My</t>
  </si>
  <si>
    <t>Quàng Huy Hoàng</t>
  </si>
  <si>
    <t>MG Nhỡ Đông mệt</t>
  </si>
  <si>
    <t>Lò Ngọc Mai</t>
  </si>
  <si>
    <t>Lò Trung Hiếu</t>
  </si>
  <si>
    <t>Lò Việt Anh</t>
  </si>
  <si>
    <t>Cầm Đăng Khôi</t>
  </si>
  <si>
    <t>Lò Đình Trọng</t>
  </si>
  <si>
    <t>MG Bé Đông Mệt</t>
  </si>
  <si>
    <t>Cà Thị Minh Thư</t>
  </si>
  <si>
    <t>Lò Hàn Vũ</t>
  </si>
  <si>
    <t>Lò Anh Tài</t>
  </si>
  <si>
    <t xml:space="preserve">Lò Thanh Tùng </t>
  </si>
  <si>
    <t>Lò Nguyễn Trung Dũng</t>
  </si>
  <si>
    <t>Lò Minh Dương</t>
  </si>
  <si>
    <t>Cà Lưu Bảo Ngọc</t>
  </si>
  <si>
    <t>Lường Đăng Khoa</t>
  </si>
  <si>
    <t>Lò Huy Hoàng</t>
  </si>
  <si>
    <t>Lò Quyết Thắng</t>
  </si>
  <si>
    <t>Lường Tu Linh</t>
  </si>
  <si>
    <t>Phạm Ngọc Kim Nhi</t>
  </si>
  <si>
    <t>Li Mộng Nghiên</t>
  </si>
  <si>
    <t>Quàng Bảo Thươi</t>
  </si>
  <si>
    <t>Lò Thanh Tùng</t>
  </si>
  <si>
    <t>Lường Quang Hào</t>
  </si>
  <si>
    <t>Lò Mạnh Khang</t>
  </si>
  <si>
    <t>Lò Văn Đông</t>
  </si>
  <si>
    <t>Quàng Phúc Hưng</t>
  </si>
  <si>
    <t>Lường Thị Kim Yến</t>
  </si>
  <si>
    <t>Lò Phương Nhi</t>
  </si>
  <si>
    <t>Lường Văn Toan</t>
  </si>
  <si>
    <t>Lường Thị Huệ</t>
  </si>
  <si>
    <t>Cà Trúc An</t>
  </si>
  <si>
    <t>Ghép Bản Hả</t>
  </si>
  <si>
    <t>Quàng Văn Thanh Tùng</t>
  </si>
  <si>
    <t>Ghép Co Cượm</t>
  </si>
  <si>
    <t>Mùa Thị Như Ý</t>
  </si>
  <si>
    <t>Lý Linh Nhi</t>
  </si>
  <si>
    <t>Quàng Tuấn Kiệt</t>
  </si>
  <si>
    <t>Lò Thị Minh Thu</t>
  </si>
  <si>
    <t>Quàng Thị Phương Thủy</t>
  </si>
  <si>
    <t>Quàng Tiến Đạt</t>
  </si>
  <si>
    <t>Vì Thị Chiến</t>
  </si>
  <si>
    <t>Hoàng Thị Yến Nhi</t>
  </si>
  <si>
    <t>Cà Trường Giang</t>
  </si>
  <si>
    <t>Cà Thị Ngọc Bích</t>
  </si>
  <si>
    <t>Lường T. Minh Châu</t>
  </si>
  <si>
    <t>Cà Thị Linh Tuyết</t>
  </si>
  <si>
    <t>Chíu Thiên Minh</t>
  </si>
  <si>
    <t>Cà Thị Thanh Nhàn</t>
  </si>
  <si>
    <t>Bản  ĐBKK</t>
  </si>
  <si>
    <t>Quàng Thảo Nhi</t>
  </si>
  <si>
    <t>Lò Thị Thiên Thư</t>
  </si>
  <si>
    <t>Mùa Thị Ên Ly</t>
  </si>
  <si>
    <t>Lò Tuấn Vương</t>
  </si>
  <si>
    <t>Lò Hạnh An</t>
  </si>
  <si>
    <t>Lò Văn Quý</t>
  </si>
  <si>
    <t>Tạ Thị Quỳnh Nhu</t>
  </si>
  <si>
    <t>Lò Bảo Yến</t>
  </si>
  <si>
    <t>Quàng Vân Anh</t>
  </si>
  <si>
    <t>Lò Minh Thảo</t>
  </si>
  <si>
    <t>Quàng Văn Vinh</t>
  </si>
  <si>
    <t>Lường Đức Khanh</t>
  </si>
  <si>
    <t>Quàng Thị Thanh Hằng</t>
  </si>
  <si>
    <t>Lò Thảo Nhi</t>
  </si>
  <si>
    <t>Quàng Thị Dăng</t>
  </si>
  <si>
    <t>Quàng Minh Đạt</t>
  </si>
  <si>
    <t>Lê Minh Đức</t>
  </si>
  <si>
    <t>Lý A Quang</t>
  </si>
  <si>
    <t>MG Ghép Huổi Chổn</t>
  </si>
  <si>
    <t>5 tuổi bản ĐBKK</t>
  </si>
  <si>
    <t>Lý Giô Xếp</t>
  </si>
  <si>
    <t>Lý Thi Trang</t>
  </si>
  <si>
    <t>Lý Xa Mu Ê</t>
  </si>
  <si>
    <t>Vừ Thị A</t>
  </si>
  <si>
    <t>Lý Minh Hùng</t>
  </si>
  <si>
    <t>Lý Bạch Mai</t>
  </si>
  <si>
    <t>Lý Xuân Mạnh</t>
  </si>
  <si>
    <t>Lý Thị Sơ</t>
  </si>
  <si>
    <t>Lý A Bi</t>
  </si>
  <si>
    <t>Lý Minh Đức</t>
  </si>
  <si>
    <t>Lý Thị Co</t>
  </si>
  <si>
    <t>Lý  A Kinh</t>
  </si>
  <si>
    <t>Lý Thị Hong</t>
  </si>
  <si>
    <t>Lý A Hử</t>
  </si>
  <si>
    <t>Vừ Thu Trang</t>
  </si>
  <si>
    <t>Lý Giu Tơ</t>
  </si>
  <si>
    <t>Ghép 3+4 tuổi Pá Khôm</t>
  </si>
  <si>
    <t>Vàng Xu Ni</t>
  </si>
  <si>
    <t>Quàng Khôi Việt</t>
  </si>
  <si>
    <t>MN 5 tuổi</t>
  </si>
  <si>
    <t xml:space="preserve"> Lò Tuấn Kiệt</t>
  </si>
  <si>
    <t>Lường Xuân Trường</t>
  </si>
  <si>
    <t>Lường Minh Thái</t>
  </si>
  <si>
    <t>Lường Đức Mạnh</t>
  </si>
  <si>
    <t xml:space="preserve"> Lò Đăng Bách</t>
  </si>
  <si>
    <t>Lò Thị Kim Oanh</t>
  </si>
  <si>
    <t>Lò Thị Khánh Hằng</t>
  </si>
  <si>
    <t>Quàng Thảo Vy</t>
  </si>
  <si>
    <t>Lò Tuấn Khang</t>
  </si>
  <si>
    <t>Lường Minh Triết</t>
  </si>
  <si>
    <t>Lường Bảo Trâm</t>
  </si>
  <si>
    <t>Lường Đức Huy</t>
  </si>
  <si>
    <t>Quàng Thị Bích Thảo</t>
  </si>
  <si>
    <t>Lò Minh Anh</t>
  </si>
  <si>
    <t>Lường Thế Vinh</t>
  </si>
  <si>
    <t>Lò Thị Thu Nguyệt</t>
  </si>
  <si>
    <t>Lường Mạnh Quốc</t>
  </si>
  <si>
    <t>Lò Ngọc Diệp</t>
  </si>
  <si>
    <t>Tòng Minh Chiến</t>
  </si>
  <si>
    <t>Lò Bảo Long</t>
  </si>
  <si>
    <t>Lường Hoàng Bách</t>
  </si>
  <si>
    <t>Trần Thị Bảo Châu</t>
  </si>
  <si>
    <t>Lường Minh Huệ</t>
  </si>
  <si>
    <t>Lò Thị Thuỳ Chi</t>
  </si>
  <si>
    <t>Võ T. Trúc Linh</t>
  </si>
  <si>
    <t>Hoàng Thị Trà Vy</t>
  </si>
  <si>
    <t>Sùng A Nên</t>
  </si>
  <si>
    <t>MG lớn Pá Khôm</t>
  </si>
  <si>
    <t>Vàng A Bi</t>
  </si>
  <si>
    <t>Lý Thị Nhân</t>
  </si>
  <si>
    <t>Giàng Nhật Thanh</t>
  </si>
  <si>
    <t>Sùng A Hưng</t>
  </si>
  <si>
    <t>Sùng Thị Chua</t>
  </si>
  <si>
    <t>Lầu A Cau</t>
  </si>
  <si>
    <t>Vàng A Dỉ</t>
  </si>
  <si>
    <t>Lý A Mùa</t>
  </si>
  <si>
    <t>Sùng Thị Sinh</t>
  </si>
  <si>
    <t>Cà Bảo Nguyên</t>
  </si>
  <si>
    <t xml:space="preserve">MGB TT </t>
  </si>
  <si>
    <t>VĐBKK</t>
  </si>
  <si>
    <t>Lò Phương Nhàn</t>
  </si>
  <si>
    <t>Lường Thị Diễm Thư</t>
  </si>
  <si>
    <t>Lò Thị Kim Duyên</t>
  </si>
  <si>
    <t>Quàng Ngọc Ánh</t>
  </si>
  <si>
    <t>Lò Đức Thịnh</t>
  </si>
  <si>
    <t>Vàng Thị Ân</t>
  </si>
  <si>
    <t xml:space="preserve"> MGL Hua Rốm</t>
  </si>
  <si>
    <t xml:space="preserve">Trẻ 5 Tuổi </t>
  </si>
  <si>
    <t>Vàng Linh Chi</t>
  </si>
  <si>
    <t>Vàng Thị Mai Hương</t>
  </si>
  <si>
    <t>Vàng Thị Ni</t>
  </si>
  <si>
    <t>Vàng Thị Gieo</t>
  </si>
  <si>
    <t>Vàng Hoàng Đức</t>
  </si>
  <si>
    <t>Vàng Du Mông</t>
  </si>
  <si>
    <t>Vàng Kim Cương</t>
  </si>
  <si>
    <t>Vàng Đức Tài</t>
  </si>
  <si>
    <t>Giàng Thị Oanh</t>
  </si>
  <si>
    <t>Giàng Thị Thảo Duyên</t>
  </si>
  <si>
    <t>Giàng Thị Hiến</t>
  </si>
  <si>
    <t>Vàng Bí Phương</t>
  </si>
  <si>
    <t>Vàng A Tăng</t>
  </si>
  <si>
    <t>Vàng Thị Phương</t>
  </si>
  <si>
    <t>Lường Nhật Khang</t>
  </si>
  <si>
    <t>Trẻ 5 Tuổi - VĐBKK</t>
  </si>
  <si>
    <t>MGN TT</t>
  </si>
  <si>
    <t>Lò Lâm Bảo</t>
  </si>
  <si>
    <t>Quàng Thị Khánh Hồng</t>
  </si>
  <si>
    <t>Quàng Thị Huyền Trang</t>
  </si>
  <si>
    <t>Lường Hưng Phú</t>
  </si>
  <si>
    <t>Phàng Duy Mạnh</t>
  </si>
  <si>
    <t>Lường Thu Hoài</t>
  </si>
  <si>
    <t>MGB Bản Xôm</t>
  </si>
  <si>
    <t>Cà Văn Quý</t>
  </si>
  <si>
    <t>Lò Hải Nam</t>
  </si>
  <si>
    <t>Cà Bùi Thảo My</t>
  </si>
  <si>
    <t>Tòng Huy Hoàng</t>
  </si>
  <si>
    <t>Lò Thuỳ Linh</t>
  </si>
  <si>
    <t>Lý Mạnh Hùng</t>
  </si>
  <si>
    <t>MGN Hua Rốm</t>
  </si>
  <si>
    <t>Lường T Ngọc Bích</t>
  </si>
  <si>
    <t>MGL TT</t>
  </si>
  <si>
    <t>Lò Hiếu Đạt</t>
  </si>
  <si>
    <t>Lò Thị Hiền Giang</t>
  </si>
  <si>
    <t>Lò Thị Hồng Hạnh</t>
  </si>
  <si>
    <t>Lò Tuấn Tài</t>
  </si>
  <si>
    <t>Lường Đức Toản</t>
  </si>
  <si>
    <t>Lường Mạnh Cường</t>
  </si>
  <si>
    <t>Lường Quỳnh Nga</t>
  </si>
  <si>
    <t>Lường Thị Bích Nga</t>
  </si>
  <si>
    <t>Lường Thị Ngọc Mai</t>
  </si>
  <si>
    <t>Quàng T. Quỳnh Trang</t>
  </si>
  <si>
    <t>Bùi Anna Trâm Anh</t>
  </si>
  <si>
    <t>Đoàn Ngọc Tường Vy</t>
  </si>
  <si>
    <t>Lê Hoài An</t>
  </si>
  <si>
    <t>Lê Thị Hoài An</t>
  </si>
  <si>
    <t>Lò Anh Hiếu</t>
  </si>
  <si>
    <t>Lò Duy Khánh</t>
  </si>
  <si>
    <t>Lò Minh Dũng</t>
  </si>
  <si>
    <t>Lò Minh Quân</t>
  </si>
  <si>
    <t>Lò Quý Minh</t>
  </si>
  <si>
    <t>Lò Thị Ánh Ngọc</t>
  </si>
  <si>
    <t>Lò Thị Chi</t>
  </si>
  <si>
    <t>Lò Thị Nơi</t>
  </si>
  <si>
    <t>Lường Anh Tuấn</t>
  </si>
  <si>
    <t>Lường Khánh Phong</t>
  </si>
  <si>
    <t>Lường Thị Diệu Anh</t>
  </si>
  <si>
    <t>Lường Ngọc Trâm Anh</t>
  </si>
  <si>
    <t>Cà Vũ Hoàng Bách</t>
  </si>
  <si>
    <t>Lò Bảo Châm</t>
  </si>
  <si>
    <t>Lò Thùy Chi</t>
  </si>
  <si>
    <t>Lường Bùi Tiến Dũng</t>
  </si>
  <si>
    <t>Cà Nhật Khánh Duy</t>
  </si>
  <si>
    <t>Lù Trung Kiên</t>
  </si>
  <si>
    <t>Lò Tùng Lâm</t>
  </si>
  <si>
    <t>Quàng Khánh Lâm</t>
  </si>
  <si>
    <t>Cầm Vũ Phi Long</t>
  </si>
  <si>
    <t>Lò Thị Mai</t>
  </si>
  <si>
    <t> Lò Thị Ánh Nguyệt</t>
  </si>
  <si>
    <t>Quàng Huyền Bảo Ngọc</t>
  </si>
  <si>
    <t>Lò Minh Quang</t>
  </si>
  <si>
    <t>Nguyễn Phú Quyền</t>
  </si>
  <si>
    <t>Lò Thu Thảo</t>
  </si>
  <si>
    <t>Lò Văn Thịnh</t>
  </si>
  <si>
    <t>Cà Anh Tuấn</t>
  </si>
  <si>
    <t>Cà Thị Kiều Vân</t>
  </si>
  <si>
    <t>Lò Thảo Vy</t>
  </si>
  <si>
    <t>Lò Thị Khánh Vy</t>
  </si>
  <si>
    <t>Tòng Thị Minh Uyên</t>
  </si>
  <si>
    <t>Quàng Thị Hải Yến</t>
  </si>
  <si>
    <t>Lường Thị Diệp Anh</t>
  </si>
  <si>
    <t>MGL bản Phăng</t>
  </si>
  <si>
    <t>Lò Quốc Anh</t>
  </si>
  <si>
    <t>Tòng Thị Bảo Châu</t>
  </si>
  <si>
    <t>Lò Việt Dũng</t>
  </si>
  <si>
    <t>Cà Hải Đăng</t>
  </si>
  <si>
    <t>Lường Thị Ngọc Huyền</t>
  </si>
  <si>
    <t>Lường Tuần Kiệt</t>
  </si>
  <si>
    <t>Lò Thiên Kim</t>
  </si>
  <si>
    <t>Cầm Duy Khánh</t>
  </si>
  <si>
    <t>Lò Đình Long</t>
  </si>
  <si>
    <t>Lù Thảo My</t>
  </si>
  <si>
    <t>Cầm Quý Nhân</t>
  </si>
  <si>
    <t>Lường Thị Ngọc Nhi</t>
  </si>
  <si>
    <t>Lò Thị Thuý Ngọc</t>
  </si>
  <si>
    <t>Lò Thị Thu Trang</t>
  </si>
  <si>
    <t>Lường Thị Tuyết</t>
  </si>
  <si>
    <t>Lò Tú Uyên</t>
  </si>
  <si>
    <t>Lò Bảo Đạt</t>
  </si>
  <si>
    <t>Lò Thị Ngọc Khuyên</t>
  </si>
  <si>
    <t>Lò Thị Mai Trâm</t>
  </si>
  <si>
    <t>Cận nghèo, KV I</t>
  </si>
  <si>
    <t>Lường Thị Hà Vy</t>
  </si>
  <si>
    <t>Lường Thảo Vy</t>
  </si>
  <si>
    <t>Lò Bảo Anh</t>
  </si>
  <si>
    <t>Hoàng Minh Quân</t>
  </si>
  <si>
    <t>Lò Văn Huệ</t>
  </si>
  <si>
    <t>Lò Đức Kiên</t>
  </si>
  <si>
    <t>Lò Minh Tiến</t>
  </si>
  <si>
    <t>Lường Văn Thủy</t>
  </si>
  <si>
    <t>Lường Quang Vinh</t>
  </si>
  <si>
    <t>Lường Thị Tuyết Nhi</t>
  </si>
  <si>
    <t>Lường Anh Quý</t>
  </si>
  <si>
    <t>Cà Minh Hiếu</t>
  </si>
  <si>
    <t>Lò Thiên Ân</t>
  </si>
  <si>
    <t>Trẻ 5 tuổi KV I</t>
  </si>
  <si>
    <t>Quàng Hùng Cường</t>
  </si>
  <si>
    <t>Quàng Xuân Chiến</t>
  </si>
  <si>
    <t>Lò Thị Thùy Chi</t>
  </si>
  <si>
    <t>Quàng  Ngọc Diệp</t>
  </si>
  <si>
    <t>Lù Tiến Đạt</t>
  </si>
  <si>
    <t>Quàng Khánh Hòa</t>
  </si>
  <si>
    <t>Cà Gia Huy</t>
  </si>
  <si>
    <t>Lò Thị Kim Như</t>
  </si>
  <si>
    <t>Lò Bảo Quý</t>
  </si>
  <si>
    <t>Hoàng Thanh Tùng</t>
  </si>
  <si>
    <t>Quàng Mạnh Toàn</t>
  </si>
  <si>
    <t>Cà Phương Thùy</t>
  </si>
  <si>
    <t>Tòng Thị Bảo An</t>
  </si>
  <si>
    <t>Lê Bảo Hân</t>
  </si>
  <si>
    <t>Đào Như Quỳnh</t>
  </si>
  <si>
    <t>Nguyễn Linh San</t>
  </si>
  <si>
    <t>Lường Mạnh Đông</t>
  </si>
  <si>
    <t>Lò Thị Hương Giang</t>
  </si>
  <si>
    <t>Lò Minh Hoàn</t>
  </si>
  <si>
    <t>Lù Đăng Khoa</t>
  </si>
  <si>
    <t>Lò Minh Tân</t>
  </si>
  <si>
    <t>Lường Nhật Văn</t>
  </si>
  <si>
    <t>Quàng Diệu Linh</t>
  </si>
  <si>
    <t>Lù Thị Anh Thư</t>
  </si>
  <si>
    <t>Tòng M. Hoàng Anh</t>
  </si>
  <si>
    <t>Cà Đông Hải</t>
  </si>
  <si>
    <t>Phạm Thành Bách</t>
  </si>
  <si>
    <t>Đào Gia Phúc</t>
  </si>
  <si>
    <t>Hù Minh Khang</t>
  </si>
  <si>
    <t>Lò Thị Trang</t>
  </si>
  <si>
    <t>Poòng Thu Ngân</t>
  </si>
  <si>
    <t>Trẻ 5 tuổi KV III</t>
  </si>
  <si>
    <t>Trần Linh Đan</t>
  </si>
  <si>
    <t>Lò Vy Thanh Hằng</t>
  </si>
  <si>
    <t>Lò Minh Phú</t>
  </si>
  <si>
    <t>Lò Thị Minh Châu</t>
  </si>
  <si>
    <t>MG 5-6T Bản Cang</t>
  </si>
  <si>
    <t>Lường Thảo Dung</t>
  </si>
  <si>
    <t>Lường Khánh Hà</t>
  </si>
  <si>
    <t>Lò Nhật Minh</t>
  </si>
  <si>
    <t>Lù Thị Ánh Nguyệt</t>
  </si>
  <si>
    <t>Lường Thiện Nhân</t>
  </si>
  <si>
    <t>Lường Duy Nguyễn</t>
  </si>
  <si>
    <t>Lò Thanh Sơn</t>
  </si>
  <si>
    <t>Giàng Thị Sở</t>
  </si>
  <si>
    <t>Lường Quốc Việt</t>
  </si>
  <si>
    <t>Lù Ngọc Hà</t>
  </si>
  <si>
    <t>Lù Thị Hà Ngân</t>
  </si>
  <si>
    <t>Quàng Hiền Trang</t>
  </si>
  <si>
    <t>MG 5-6 tuổi Nà Cái</t>
  </si>
  <si>
    <t>Lò Hoàng Nguyên</t>
  </si>
  <si>
    <t>Lò Bích Hiền</t>
  </si>
  <si>
    <t>Đoàn Ngọc Diệp</t>
  </si>
  <si>
    <t>Lò Thị Ngọc Vi</t>
  </si>
  <si>
    <t>Cà Thị Thiết</t>
  </si>
  <si>
    <t>Quàng T Thùy Chi</t>
  </si>
  <si>
    <t>Lừu Sỹ Trung</t>
  </si>
  <si>
    <t>Nguyễn Linh Nhi</t>
  </si>
  <si>
    <t>Cà Thị Hoài An</t>
  </si>
  <si>
    <t>Lò Khánh Hưng</t>
  </si>
  <si>
    <t>Lò Thị Kim Cúc</t>
  </si>
  <si>
    <t xml:space="preserve">Nguyễn Đức Toàn </t>
  </si>
  <si>
    <t xml:space="preserve">Bé </t>
  </si>
  <si>
    <t>Xã khó khăn</t>
  </si>
  <si>
    <t>Vừ Sùng Phương Linh</t>
  </si>
  <si>
    <t>Mùa Minh Hải</t>
  </si>
  <si>
    <t>Nhỡ A</t>
  </si>
  <si>
    <t>Cứ Minh Khôi</t>
  </si>
  <si>
    <t>Nhỡ B</t>
  </si>
  <si>
    <t>Sùng Thị Ngọc Mai</t>
  </si>
  <si>
    <t>Lớn A</t>
  </si>
  <si>
    <t>HS MG 5 tuổi</t>
  </si>
  <si>
    <t>Chu Nguyễn Quỳnh Anh</t>
  </si>
  <si>
    <t>Nguyễn Hải Anh</t>
  </si>
  <si>
    <t>Hoàng Nguyệt Ánh</t>
  </si>
  <si>
    <t>Lò Hồng Diệp</t>
  </si>
  <si>
    <t>Hoàng Minh Đạt</t>
  </si>
  <si>
    <t>Sái Anh Đức</t>
  </si>
  <si>
    <t>Lò Gia Hân</t>
  </si>
  <si>
    <t>Mào Minh Khôi</t>
  </si>
  <si>
    <t>Trần Bình Minh</t>
  </si>
  <si>
    <t>Lò Thị Thanh Nhàn</t>
  </si>
  <si>
    <t>Đỗ Chấn Phong</t>
  </si>
  <si>
    <t>Nguyễn Hồng Phúc</t>
  </si>
  <si>
    <t>Cà Minh Quang</t>
  </si>
  <si>
    <t>Lò Tuấn Thành</t>
  </si>
  <si>
    <t>Đinh Anh Thư</t>
  </si>
  <si>
    <t>Nguyễn Viết Toàn</t>
  </si>
  <si>
    <t>Lường Thị Nhã Uyên</t>
  </si>
  <si>
    <t>Tòng Anh Vũ</t>
  </si>
  <si>
    <t>Tống Diệp Vy</t>
  </si>
  <si>
    <t xml:space="preserve">Cà Minh Đức </t>
  </si>
  <si>
    <t>Lớn B</t>
  </si>
  <si>
    <t xml:space="preserve">Lò Ngọc Huyền </t>
  </si>
  <si>
    <t xml:space="preserve">Nghiêm Xuân Đạt </t>
  </si>
  <si>
    <t>Cao Phương Anh</t>
  </si>
  <si>
    <t>Nguyễn Thiên Ân</t>
  </si>
  <si>
    <t>Nguyễn Phạm Hải Băng</t>
  </si>
  <si>
    <t>Nguyễn Đặng Thùy Dương</t>
  </si>
  <si>
    <t>Vũ Thành Đạt</t>
  </si>
  <si>
    <t>Phạm Bảo Hân</t>
  </si>
  <si>
    <t>Vũ Đức Hiếu</t>
  </si>
  <si>
    <t>Phạm Gia Khôi</t>
  </si>
  <si>
    <t>Trần Văn Kiệt</t>
  </si>
  <si>
    <t>Lò Bảo Lâm</t>
  </si>
  <si>
    <t>Nguyễn Trung Nam</t>
  </si>
  <si>
    <t>Hoàng Diệu Nhi</t>
  </si>
  <si>
    <t>Lò Thế Phong</t>
  </si>
  <si>
    <t>Nguyễn Huy Phúc</t>
  </si>
  <si>
    <t>Lò Quý Phước</t>
  </si>
  <si>
    <t>Bạch Đỗ Quyên</t>
  </si>
  <si>
    <t>Cà Phương Thủy</t>
  </si>
  <si>
    <t>Đỗ Quang Trường</t>
  </si>
  <si>
    <t>Đặng Tâm Uyên</t>
  </si>
  <si>
    <t>Vũ Nguyễn Việt Anh</t>
  </si>
  <si>
    <t>Lý Gia Hân</t>
  </si>
  <si>
    <t>MGG Tà Lèng</t>
  </si>
  <si>
    <t>Lò Anh Khôi</t>
  </si>
  <si>
    <t>Ngô Thị Hồng Diệp</t>
  </si>
  <si>
    <t>La Thái Bằng</t>
  </si>
  <si>
    <t>Mai Linh Đan</t>
  </si>
  <si>
    <t>Lò Yến Nhi</t>
  </si>
  <si>
    <t>Mai Thị Yến Nhi</t>
  </si>
  <si>
    <t>Nguyễn Minh Châu</t>
  </si>
  <si>
    <t>Quàng Văn Công</t>
  </si>
  <si>
    <t>Giàng Thị Hồng Liên</t>
  </si>
  <si>
    <t>Mai Như Quỳnh</t>
  </si>
  <si>
    <t>Lò Tùng Bách</t>
  </si>
  <si>
    <t>Sùng Thị Thơ</t>
  </si>
  <si>
    <t>Dương Thảo Nhi</t>
  </si>
  <si>
    <t>MGG Kê Nênh</t>
  </si>
  <si>
    <t>Hoàng Anh Tuấn</t>
  </si>
  <si>
    <t>Ngô Văn Đạt</t>
  </si>
  <si>
    <t>MGG Nà NGhè</t>
  </si>
  <si>
    <t>Lò Đức Quang</t>
  </si>
  <si>
    <t>Quàng Bảo Quân</t>
  </si>
  <si>
    <t>Lường Quỳnh Giang</t>
  </si>
  <si>
    <t>Hoàng Thanh Hải</t>
  </si>
  <si>
    <t>Quàng Văn Chiến</t>
  </si>
  <si>
    <t>Lò Văn Diệp</t>
  </si>
  <si>
    <t>Chang Diễm Phương</t>
  </si>
  <si>
    <t>MG bé Tà Lèng</t>
  </si>
  <si>
    <t>Nghèo</t>
  </si>
  <si>
    <t>Sùng Thanh Tuyết</t>
  </si>
  <si>
    <t>Lò Thị Tươi</t>
  </si>
  <si>
    <t>Quàng Thị Thu</t>
  </si>
  <si>
    <t>MGG Nà Nghè</t>
  </si>
  <si>
    <t>Giàng Tuấn Phong</t>
  </si>
  <si>
    <t>MG Kê Nênh</t>
  </si>
  <si>
    <t>I</t>
  </si>
  <si>
    <t>Sự nghiệp Mầm non</t>
  </si>
  <si>
    <t xml:space="preserve">Đơn vị tính: Triệu đồng           </t>
  </si>
  <si>
    <t>Tổng cộng đối tượng</t>
  </si>
  <si>
    <t>Tổng cộng THCS</t>
  </si>
  <si>
    <t>1. Trường THCS Mường Thanh</t>
  </si>
  <si>
    <t>Phạm Minh Quân</t>
  </si>
  <si>
    <t>6A1</t>
  </si>
  <si>
    <t>6a4</t>
  </si>
  <si>
    <t>Lù Thị Tuệ Linh</t>
  </si>
  <si>
    <t>Nguyễn Huyền Anh</t>
  </si>
  <si>
    <t>Đỗ Hoàng Anh</t>
  </si>
  <si>
    <t>6a5</t>
  </si>
  <si>
    <t>Phạm Khôi Nguyên</t>
  </si>
  <si>
    <t>6a6</t>
  </si>
  <si>
    <t>HSKT</t>
  </si>
  <si>
    <t>La Hồng Việt</t>
  </si>
  <si>
    <t>7b1</t>
  </si>
  <si>
    <t>TBĐBKK</t>
  </si>
  <si>
    <t>Nguyễn Xuân Gia Bảo</t>
  </si>
  <si>
    <t>Quàng Anh Thái</t>
  </si>
  <si>
    <t>7b2</t>
  </si>
  <si>
    <t>Ngô Bảo Chi</t>
  </si>
  <si>
    <t>Trần Anh Tâm</t>
  </si>
  <si>
    <t>7b3</t>
  </si>
  <si>
    <t>Con BB</t>
  </si>
  <si>
    <t>Nguyễn Hà Anh</t>
  </si>
  <si>
    <t>7b5</t>
  </si>
  <si>
    <t>Tráng A Chứ</t>
  </si>
  <si>
    <t>7b6</t>
  </si>
  <si>
    <t>Trần Hùng Cường</t>
  </si>
  <si>
    <t>Vũ Thảo Nguyên</t>
  </si>
  <si>
    <t>Nguyễn Thanh Long</t>
  </si>
  <si>
    <t>Hoàng Vũ Linh Giang</t>
  </si>
  <si>
    <t>Phạm Gia Bảo</t>
  </si>
  <si>
    <t>Đinh Hà Anh</t>
  </si>
  <si>
    <t>8c1</t>
  </si>
  <si>
    <t>Lò Thị Khánh Huyền</t>
  </si>
  <si>
    <t>8c3</t>
  </si>
  <si>
    <t>Thôn bản KK</t>
  </si>
  <si>
    <t>Hảng Thị Nga</t>
  </si>
  <si>
    <t>Trịnh Thu Hiền</t>
  </si>
  <si>
    <t>Lò Văn Việt</t>
  </si>
  <si>
    <t>8c4</t>
  </si>
  <si>
    <t>Lò Hà Quỳnh Châu</t>
  </si>
  <si>
    <t>Mai Ngọc Minh</t>
  </si>
  <si>
    <t>Lê Thanh Tùng</t>
  </si>
  <si>
    <t>Hoàng Việt Anh</t>
  </si>
  <si>
    <t>9d1</t>
  </si>
  <si>
    <t>Đỗ Đức Anh</t>
  </si>
  <si>
    <t>Thái Thị Nhật Anh</t>
  </si>
  <si>
    <t>Con Liệt sĩ</t>
  </si>
  <si>
    <t>Trần Trung Nhiên</t>
  </si>
  <si>
    <t>9d2</t>
  </si>
  <si>
    <t>Trần Gia Nghĩa</t>
  </si>
  <si>
    <t>9d3</t>
  </si>
  <si>
    <t>Lý Thảo Nhi</t>
  </si>
  <si>
    <t>9d4</t>
  </si>
  <si>
    <t>Lò Hữu Khôi</t>
  </si>
  <si>
    <t>Đặng Khánh Lâm</t>
  </si>
  <si>
    <t>Hà Phương An</t>
  </si>
  <si>
    <t>Quàng Văn Quý</t>
  </si>
  <si>
    <t xml:space="preserve">2- Trường THCS Him Lam </t>
  </si>
  <si>
    <t>Đặng Trần Khôi Nguyên</t>
  </si>
  <si>
    <t>Nguyễn Chúc An</t>
  </si>
  <si>
    <t>Nguyễn Tiến Nam</t>
  </si>
  <si>
    <t>6A2</t>
  </si>
  <si>
    <t>Vừ Ngọc Sơn</t>
  </si>
  <si>
    <t>6A4</t>
  </si>
  <si>
    <t>Hoàng Quỳnh Anh</t>
  </si>
  <si>
    <t>6A5</t>
  </si>
  <si>
    <t>Nguyễn Thảo Trinh</t>
  </si>
  <si>
    <t>Nguyễn Ngọc Tuyết Anh</t>
  </si>
  <si>
    <t>6A6</t>
  </si>
  <si>
    <t>Lại Hải Phong</t>
  </si>
  <si>
    <t>7B1</t>
  </si>
  <si>
    <t>Đào Tuấn Đạt</t>
  </si>
  <si>
    <t>7B2</t>
  </si>
  <si>
    <t>Hoàng Linh Chi</t>
  </si>
  <si>
    <t>7B4</t>
  </si>
  <si>
    <t>Nguyễn Thị Như Ý</t>
  </si>
  <si>
    <t>7B5</t>
  </si>
  <si>
    <t>Sùng A Khai</t>
  </si>
  <si>
    <t>7B6</t>
  </si>
  <si>
    <t>Nguyễn Giang Long</t>
  </si>
  <si>
    <t>7B7</t>
  </si>
  <si>
    <t>Nguyễn Trần Bảo Trúc</t>
  </si>
  <si>
    <t>Giàng A Chương</t>
  </si>
  <si>
    <t>Lò Trần Minh Đức</t>
  </si>
  <si>
    <t>7B8</t>
  </si>
  <si>
    <t>Quàng Nhật Vy</t>
  </si>
  <si>
    <t>Lê Ngọc Linh</t>
  </si>
  <si>
    <t>Nguyễn Tuấn Vũ</t>
  </si>
  <si>
    <t>Lò Hà Vy</t>
  </si>
  <si>
    <t>8C1</t>
  </si>
  <si>
    <t>Nguyễn Lê Thảo Ly</t>
  </si>
  <si>
    <t>8C2</t>
  </si>
  <si>
    <t>Giàng Thị Mai Thu</t>
  </si>
  <si>
    <t>8C4</t>
  </si>
  <si>
    <t>Thào Thị Mai</t>
  </si>
  <si>
    <t>Vàng Ngọc Doanh</t>
  </si>
  <si>
    <t>Nguyễn Ngọc Ly</t>
  </si>
  <si>
    <t>8C5</t>
  </si>
  <si>
    <t>Hạng Thanh Phong</t>
  </si>
  <si>
    <t>Cà Minh Quân</t>
  </si>
  <si>
    <t>Nguyễn Hữu Trường Chinh</t>
  </si>
  <si>
    <t>8C6</t>
  </si>
  <si>
    <t>Bệnh binh</t>
  </si>
  <si>
    <t>Phạm Đào Danh Phúc</t>
  </si>
  <si>
    <t>8C7</t>
  </si>
  <si>
    <t>Phạm Hoàng Long</t>
  </si>
  <si>
    <t>9D2</t>
  </si>
  <si>
    <t>Hoàng Hải Nam</t>
  </si>
  <si>
    <t>9D3</t>
  </si>
  <si>
    <t>Giàng Bùi Thuý Hoa</t>
  </si>
  <si>
    <t>Quàng Nguyễn Ngọc Diệp</t>
  </si>
  <si>
    <t>Trần Mạnh Tuấn</t>
  </si>
  <si>
    <t>9D4</t>
  </si>
  <si>
    <t>Vàng Thị Ngọc Liên</t>
  </si>
  <si>
    <t>9D5</t>
  </si>
  <si>
    <t>Lò Hoàng Khôi</t>
  </si>
  <si>
    <t>Sùng Thị Sửu</t>
  </si>
  <si>
    <t>9D6</t>
  </si>
  <si>
    <t>Sùng Thị Tiếu</t>
  </si>
  <si>
    <t>Vũ Thị Phương</t>
  </si>
  <si>
    <t>Cà Tuấn Anh</t>
  </si>
  <si>
    <t>3- THCS Nam Thanh :</t>
  </si>
  <si>
    <t>Hà Thị Kim Phượng</t>
  </si>
  <si>
    <t>Lò Thị Huyền Trang</t>
  </si>
  <si>
    <t>Tô Khánh Linh</t>
  </si>
  <si>
    <t>6A3</t>
  </si>
  <si>
    <t>Đinh Ngọc Dũng</t>
  </si>
  <si>
    <t>7A1</t>
  </si>
  <si>
    <t>Đinh Thanh Trúc</t>
  </si>
  <si>
    <t>7A2</t>
  </si>
  <si>
    <t>Quàng Thị Linh Nhi</t>
  </si>
  <si>
    <t>7A4</t>
  </si>
  <si>
    <t>Nguyễn Đức Tú</t>
  </si>
  <si>
    <t>Lường Văn Dương</t>
  </si>
  <si>
    <t>8A1</t>
  </si>
  <si>
    <t>Nguyễn Thị Bảo Yến</t>
  </si>
  <si>
    <t>Lường Khánh Linh</t>
  </si>
  <si>
    <t>8A2</t>
  </si>
  <si>
    <t>Lò Thị Phương Giang</t>
  </si>
  <si>
    <t>Quàng Minh Vũ</t>
  </si>
  <si>
    <t>Lường Thị Hằng</t>
  </si>
  <si>
    <t>Lò Anh Minh</t>
  </si>
  <si>
    <t>8A3</t>
  </si>
  <si>
    <t>Trần Đình Trọng</t>
  </si>
  <si>
    <t>9A1</t>
  </si>
  <si>
    <t>Chu Thanh Huyền</t>
  </si>
  <si>
    <t>9A2</t>
  </si>
  <si>
    <t>Nguyễn Phan Anh</t>
  </si>
  <si>
    <t>9A3</t>
  </si>
  <si>
    <t>Dương Khánh Hà</t>
  </si>
  <si>
    <t>Hạng Quang Minh</t>
  </si>
  <si>
    <t>Đỗ Lan Hương</t>
  </si>
  <si>
    <t>4- THCS Thanh Bình :</t>
  </si>
  <si>
    <t>1</t>
  </si>
  <si>
    <t>2</t>
  </si>
  <si>
    <t>Đoàn Duy Phúc</t>
  </si>
  <si>
    <t>Xã KV3</t>
  </si>
  <si>
    <t>3</t>
  </si>
  <si>
    <t>Giàng A chảo</t>
  </si>
  <si>
    <t>4</t>
  </si>
  <si>
    <t>Thào Thị Chư</t>
  </si>
  <si>
    <t>5</t>
  </si>
  <si>
    <t>Thào A Chính</t>
  </si>
  <si>
    <t>6</t>
  </si>
  <si>
    <t>Sùng Thị Pà</t>
  </si>
  <si>
    <t>7</t>
  </si>
  <si>
    <t>Thào Thị Xê</t>
  </si>
  <si>
    <t>8</t>
  </si>
  <si>
    <t>Giàng A Tú</t>
  </si>
  <si>
    <t>9</t>
  </si>
  <si>
    <t>Vàng Thị Mái</t>
  </si>
  <si>
    <t>10</t>
  </si>
  <si>
    <t>Lường Thị Minh</t>
  </si>
  <si>
    <t>11</t>
  </si>
  <si>
    <t>Vàng Thi Nà</t>
  </si>
  <si>
    <t>12</t>
  </si>
  <si>
    <t>Trần Minh Châu</t>
  </si>
  <si>
    <t>13</t>
  </si>
  <si>
    <t>Chang Thị Hay</t>
  </si>
  <si>
    <t>14</t>
  </si>
  <si>
    <t>Hạng Thị Hóa</t>
  </si>
  <si>
    <t>15</t>
  </si>
  <si>
    <t>Vừ A công</t>
  </si>
  <si>
    <t>16</t>
  </si>
  <si>
    <t xml:space="preserve">Thào A Sếnh </t>
  </si>
  <si>
    <t>17</t>
  </si>
  <si>
    <t>Ly A Phành</t>
  </si>
  <si>
    <t>18</t>
  </si>
  <si>
    <t>Nguyễn Thị Ngân Khánh</t>
  </si>
  <si>
    <t>Mẹ tai nạn lao động</t>
  </si>
  <si>
    <t>19</t>
  </si>
  <si>
    <t>Lù Thị Thư</t>
  </si>
  <si>
    <t>20</t>
  </si>
  <si>
    <t>Lò Minh Hùng</t>
  </si>
  <si>
    <t>21</t>
  </si>
  <si>
    <t>Vũ Nguyễn Tuấn Tú</t>
  </si>
  <si>
    <t>22</t>
  </si>
  <si>
    <t>Cà Nguyên Mai Chi</t>
  </si>
  <si>
    <t>23</t>
  </si>
  <si>
    <t>Vừ A Đại</t>
  </si>
  <si>
    <t>24</t>
  </si>
  <si>
    <t>Vàng A Ki</t>
  </si>
  <si>
    <t>25</t>
  </si>
  <si>
    <t>Giàng A Đông</t>
  </si>
  <si>
    <t>26</t>
  </si>
  <si>
    <t>Lò Thị Tuyết Mai</t>
  </si>
  <si>
    <t>9D1</t>
  </si>
  <si>
    <t>27</t>
  </si>
  <si>
    <t>Ma A Anh</t>
  </si>
  <si>
    <t>28</t>
  </si>
  <si>
    <t>Hạng Thị Câu</t>
  </si>
  <si>
    <t>29</t>
  </si>
  <si>
    <t>Giàng Thị Hằng</t>
  </si>
  <si>
    <t>30</t>
  </si>
  <si>
    <t>Lê Huyền Trang</t>
  </si>
  <si>
    <t>31</t>
  </si>
  <si>
    <t>Vũ Thái An</t>
  </si>
  <si>
    <t>32</t>
  </si>
  <si>
    <t>Khoàng Trần Tâm An</t>
  </si>
  <si>
    <t>DT Cống</t>
  </si>
  <si>
    <t>5. Trường TH-THCS Thanh Trường</t>
  </si>
  <si>
    <t>Đặng Băng Chi</t>
  </si>
  <si>
    <t>KV III</t>
  </si>
  <si>
    <t>Sồng Ý Ly</t>
  </si>
  <si>
    <t>Quàng An Tường</t>
  </si>
  <si>
    <t>Lò Thùy Trâm</t>
  </si>
  <si>
    <t>Đỗ Ngọc An</t>
  </si>
  <si>
    <t>Cà Bảo An</t>
  </si>
  <si>
    <t>Lương Quý Đạt</t>
  </si>
  <si>
    <t>Đào Mạnh Quân</t>
  </si>
  <si>
    <t>Ngô Hải Yến</t>
  </si>
  <si>
    <t xml:space="preserve"> 7B1</t>
  </si>
  <si>
    <t>Bùi Thu Phương</t>
  </si>
  <si>
    <t>Vàng A Trăm</t>
  </si>
  <si>
    <t>Cà Thu Nguyệt</t>
  </si>
  <si>
    <t>Lò Thị Ngọc Thủy</t>
  </si>
  <si>
    <t>Lường Thu Trang</t>
  </si>
  <si>
    <t>7B3</t>
  </si>
  <si>
    <t xml:space="preserve">Giàng Thị Thương </t>
  </si>
  <si>
    <t>Lò Thị Quỳnh Trang</t>
  </si>
  <si>
    <t>Lường Ngọc Dương</t>
  </si>
  <si>
    <t>Mùa Thanh Hải</t>
  </si>
  <si>
    <t>Đinh Thuỳ Linh</t>
  </si>
  <si>
    <t>Vàng Thị Bích Ngọc</t>
  </si>
  <si>
    <t>Mùa Hương Thảo</t>
  </si>
  <si>
    <t>Cà Ngọc Tú</t>
  </si>
  <si>
    <t>Lò Yến Chi</t>
  </si>
  <si>
    <t>Lò Thị Khánh Ngọc</t>
  </si>
  <si>
    <t>Phạm Trần Tuyết Minh</t>
  </si>
  <si>
    <t>Lường Xuân Đức</t>
  </si>
  <si>
    <t>Nguyễn Thị Ngân Hà</t>
  </si>
  <si>
    <t>Lường Xuân Hà</t>
  </si>
  <si>
    <t>Giàng Thị Ngọc Nhi</t>
  </si>
  <si>
    <t>Đào Minh Phúc</t>
  </si>
  <si>
    <t>Nguyễn Đức Duy</t>
  </si>
  <si>
    <t>Trần Văn Tiến</t>
  </si>
  <si>
    <t>Vũ Bảo Châu</t>
  </si>
  <si>
    <t>Cà Văn Anh</t>
  </si>
  <si>
    <t>Con bệnh binh</t>
  </si>
  <si>
    <t>6. Trường TH-THCS Thanh Minh</t>
  </si>
  <si>
    <t>9B</t>
  </si>
  <si>
    <t>Cận  nghèo</t>
  </si>
  <si>
    <t>Tô Bảo Nhi</t>
  </si>
  <si>
    <t>6A</t>
  </si>
  <si>
    <t>Phạm Quang Minh</t>
  </si>
  <si>
    <t>6B</t>
  </si>
  <si>
    <t>Lý Đức Huy</t>
  </si>
  <si>
    <t>Lò Tuấn kiệt</t>
  </si>
  <si>
    <t xml:space="preserve">Xã khó khăn </t>
  </si>
  <si>
    <t>Giàng Thị Lia</t>
  </si>
  <si>
    <t>7A</t>
  </si>
  <si>
    <t>Vừ A Sơn</t>
  </si>
  <si>
    <t>7- THCS Nà Tấu :</t>
  </si>
  <si>
    <t>Lò Văn Công</t>
  </si>
  <si>
    <t>TBKK</t>
  </si>
  <si>
    <t>Quàng Thị Diệp</t>
  </si>
  <si>
    <t>Lò Ngọc Hoàng</t>
  </si>
  <si>
    <t>Quàng Văn Khải</t>
  </si>
  <si>
    <t>Lò Văn Khôi</t>
  </si>
  <si>
    <t>Lò Thị Khánh Ly</t>
  </si>
  <si>
    <t>Lò Thị Nguyệt</t>
  </si>
  <si>
    <t>Lù Thị Ngọc Oanh</t>
  </si>
  <si>
    <t>Lò Thị Thu Phượng</t>
  </si>
  <si>
    <t>Lò Thị Lệ Quyên</t>
  </si>
  <si>
    <t>Lò Văn Trường</t>
  </si>
  <si>
    <t>Lò Thị Hoa Tuyết</t>
  </si>
  <si>
    <t>Quàng Thị Hồng Tuyết</t>
  </si>
  <si>
    <t>Lò Thị Thanh Thảo</t>
  </si>
  <si>
    <t>Lò Thanh Huệ</t>
  </si>
  <si>
    <t>Lò Thị Ánh Nguyệt</t>
  </si>
  <si>
    <t>Lường Thị Hồng Ngọc</t>
  </si>
  <si>
    <t>Lò Hoàng Tùng</t>
  </si>
  <si>
    <t>Lường Thị Như Thùy</t>
  </si>
  <si>
    <t>Vàng Thị Miếng</t>
  </si>
  <si>
    <t>Lò Thị Hà</t>
  </si>
  <si>
    <t>Quàng Thị Trang</t>
  </si>
  <si>
    <t>Cà Văn Toàn</t>
  </si>
  <si>
    <t>Quàng Thị Giang</t>
  </si>
  <si>
    <t>Lò Văn Huỳnh</t>
  </si>
  <si>
    <t>Lò Vũ Hạo</t>
  </si>
  <si>
    <t>Lường Quốc Tuấn</t>
  </si>
  <si>
    <t>Cà Ngọc Trang</t>
  </si>
  <si>
    <t>Lường Thị Mai Anh</t>
  </si>
  <si>
    <t>Lò Anh Kiệt</t>
  </si>
  <si>
    <t>Lò Xuân Thịnh</t>
  </si>
  <si>
    <t>Quàng Thị Nghiên</t>
  </si>
  <si>
    <t>Lường Quang Huy</t>
  </si>
  <si>
    <t>Lìu Sĩ Quân</t>
  </si>
  <si>
    <t>KT</t>
  </si>
  <si>
    <t>Nguyễn Lò Hải Biên</t>
  </si>
  <si>
    <t>Cà Văn Hoàng</t>
  </si>
  <si>
    <t>Lò Thị Thanh Ngọc</t>
  </si>
  <si>
    <t>Lò Thị Bích Nguyên</t>
  </si>
  <si>
    <t>Lò Thị Yến Nhi</t>
  </si>
  <si>
    <t>Lường Thị Hồng Nhung</t>
  </si>
  <si>
    <t>Lò Thái Thịnh</t>
  </si>
  <si>
    <t>Lường Anh Việt</t>
  </si>
  <si>
    <t>Lò Tú Yên</t>
  </si>
  <si>
    <t>Lò Thị Kim Hương</t>
  </si>
  <si>
    <t>Lò Thị Hóa</t>
  </si>
  <si>
    <t>Lò Thị Thúy Yên</t>
  </si>
  <si>
    <t>Lò Thị Oanh</t>
  </si>
  <si>
    <t>Lò Anh Điệp</t>
  </si>
  <si>
    <t>Sình Thị Sinh</t>
  </si>
  <si>
    <t>Cà Đức Duy</t>
  </si>
  <si>
    <t>Lò Văn Cương</t>
  </si>
  <si>
    <t>Cà Thị Ngọc Linh</t>
  </si>
  <si>
    <t>Lò Thị Hanh Linh</t>
  </si>
  <si>
    <t>Lò Thu Trang</t>
  </si>
  <si>
    <t>Lường Thành Duy</t>
  </si>
  <si>
    <t>Lò Đức Hiếu</t>
  </si>
  <si>
    <t>Khà Thái Huy</t>
  </si>
  <si>
    <t>Lò Thị Trà Mi</t>
  </si>
  <si>
    <t>Lường Thị Phương</t>
  </si>
  <si>
    <t>Lò Nhật Quang</t>
  </si>
  <si>
    <t>Cà Thị Thảo</t>
  </si>
  <si>
    <t>Lò Quốc Thịnh</t>
  </si>
  <si>
    <t>Lò Văn Thơm</t>
  </si>
  <si>
    <t>Quàng Văn Sơn</t>
  </si>
  <si>
    <t>Vàng Thị Thu</t>
  </si>
  <si>
    <t>Giàng Thị Xi</t>
  </si>
  <si>
    <t>Lò Khánh Duy</t>
  </si>
  <si>
    <t>Lường Thái Hà</t>
  </si>
  <si>
    <t>Lò Việt Hùng</t>
  </si>
  <si>
    <t>Lường Thị  Bích Nguyệt</t>
  </si>
  <si>
    <t>Lò Thị Băng Nhi</t>
  </si>
  <si>
    <t>Lường Anh Quyền</t>
  </si>
  <si>
    <t>Lò Thị Việt</t>
  </si>
  <si>
    <t>Lò Văn Duy</t>
  </si>
  <si>
    <t>Lò Thị Diệu Ly</t>
  </si>
  <si>
    <t>Lường Thị Thuý</t>
  </si>
  <si>
    <t>Lò Quốc Việt</t>
  </si>
  <si>
    <t>Nguyễn Hoàng Bảo</t>
  </si>
  <si>
    <t>Lường Kim Oanh</t>
  </si>
  <si>
    <t>Lò Thị Hà Vy</t>
  </si>
  <si>
    <t>Quàng Thị Việt Hà</t>
  </si>
  <si>
    <t>Lìu Ngọc Thảo</t>
  </si>
  <si>
    <t>Lường Thị Thùy Linh</t>
  </si>
  <si>
    <t>Quàng Thị Nhàn</t>
  </si>
  <si>
    <t>Lò Mạnh Tùng</t>
  </si>
  <si>
    <t>Lường Đức Duy</t>
  </si>
  <si>
    <t>Lò Trung Hải</t>
  </si>
  <si>
    <t>Lò Ngọc Đăng</t>
  </si>
  <si>
    <t>Lường Thị Thu</t>
  </si>
  <si>
    <t>Lò Bích Việt</t>
  </si>
  <si>
    <t>Lò Văn Biên</t>
  </si>
  <si>
    <t>Lò Như Ngọc</t>
  </si>
  <si>
    <t>Lò Thị Phương Nhi</t>
  </si>
  <si>
    <t>Lò Thị Hà Trang</t>
  </si>
  <si>
    <t>8C3</t>
  </si>
  <si>
    <t>Cà Thị Tiểu Thúy</t>
  </si>
  <si>
    <t>Lường Văn Hưng</t>
  </si>
  <si>
    <t>Lò Hoàng Long</t>
  </si>
  <si>
    <t>Lò Thị Mây</t>
  </si>
  <si>
    <t>Lò Văn Quân</t>
  </si>
  <si>
    <t>Tòng Thị Hiền</t>
  </si>
  <si>
    <t>Lường Thanh Bình</t>
  </si>
  <si>
    <t>Cà Văn Cường</t>
  </si>
  <si>
    <t>Lường Văn Hà</t>
  </si>
  <si>
    <t>Quàng Thị Như Huyền</t>
  </si>
  <si>
    <t>Lò Duy Khoa</t>
  </si>
  <si>
    <t>Quàng Cường Mạnh</t>
  </si>
  <si>
    <t>Lò Hải Quân</t>
  </si>
  <si>
    <t>Chìu Long Quyết</t>
  </si>
  <si>
    <t>Lò Thị Như Quỳnh</t>
  </si>
  <si>
    <t>Lò Thị Thanh Tuyền</t>
  </si>
  <si>
    <t>Lò Linh Vân</t>
  </si>
  <si>
    <t>Giàng A Công</t>
  </si>
  <si>
    <t>Lò Thị Bảo Châu</t>
  </si>
  <si>
    <t>Lò Thị Duyên</t>
  </si>
  <si>
    <t>Quàng Thị Thu Huyền</t>
  </si>
  <si>
    <t>Lò Kim Ngọc</t>
  </si>
  <si>
    <t>Lường Thị Nhung</t>
  </si>
  <si>
    <t>Lò Thị Vui</t>
  </si>
  <si>
    <t>Cà Hải Yến</t>
  </si>
  <si>
    <t>Lò Thị Yến</t>
  </si>
  <si>
    <t>Lường Thị Phương Mai</t>
  </si>
  <si>
    <t>Lò Thị Khánh</t>
  </si>
  <si>
    <t>Vàng A Tê</t>
  </si>
  <si>
    <t>Lò Thị Linh</t>
  </si>
  <si>
    <t>Lò Phương Chuyên</t>
  </si>
  <si>
    <t>Lường Thị Xuân Hảo</t>
  </si>
  <si>
    <t>Lò Thị Bích Hằng</t>
  </si>
  <si>
    <t>Quàng Thị Bích Hoài</t>
  </si>
  <si>
    <t>Lường Thu Quỳnh</t>
  </si>
  <si>
    <t>Lò Thị Tâm</t>
  </si>
  <si>
    <t>Lường Thị Thơ</t>
  </si>
  <si>
    <t>Lường Minh Thư</t>
  </si>
  <si>
    <t>Lò Thị Thanh Vân</t>
  </si>
  <si>
    <t>Poòng Trường Sơn</t>
  </si>
  <si>
    <t>Lò Bích Châu Anh</t>
  </si>
  <si>
    <t xml:space="preserve"> Lường Anh Quý                    </t>
  </si>
  <si>
    <t>Quàng Thị Quỳnh</t>
  </si>
  <si>
    <t xml:space="preserve"> Cà Xuân Thanh                     </t>
  </si>
  <si>
    <t xml:space="preserve">Lò Ngô Gia Bảo                    </t>
  </si>
  <si>
    <t xml:space="preserve"> Lường Văn Thiên                  </t>
  </si>
  <si>
    <t xml:space="preserve">Lường Văn Long                   </t>
  </si>
  <si>
    <t xml:space="preserve"> Quàng Thị Phương Quỳnh  </t>
  </si>
  <si>
    <t xml:space="preserve"> Cà Mạnh Quyền                   </t>
  </si>
  <si>
    <t xml:space="preserve"> Lò Quốc Khánh                     </t>
  </si>
  <si>
    <t xml:space="preserve"> Cà Thanh Hưng                    </t>
  </si>
  <si>
    <t>Lò Thị Huyền Chi</t>
  </si>
  <si>
    <t>Cà Thế Hoạch</t>
  </si>
  <si>
    <t>8- TH-THCS Hecmann :</t>
  </si>
  <si>
    <t xml:space="preserve">Lý A Hồng </t>
  </si>
  <si>
    <t>Thào Thị Bầu</t>
  </si>
  <si>
    <t>Giàng A Lương</t>
  </si>
  <si>
    <t>Sùng Thị Phua</t>
  </si>
  <si>
    <t>Sùng Mạnh Chìa</t>
  </si>
  <si>
    <t>Mùa A Lù</t>
  </si>
  <si>
    <t>Hạng A Công</t>
  </si>
  <si>
    <t>Mùa Mạnh Tiến</t>
  </si>
  <si>
    <t>Vàng Thị Phượng</t>
  </si>
  <si>
    <t>Quàng Thị Châu</t>
  </si>
  <si>
    <t>Và Công Thương</t>
  </si>
  <si>
    <t xml:space="preserve">Mùa A Páo </t>
  </si>
  <si>
    <t>Hạng A Chua</t>
  </si>
  <si>
    <t>Lý Thị Sinh Dành</t>
  </si>
  <si>
    <t>Sùng Thị Đơ</t>
  </si>
  <si>
    <t>Và Linh  Chi</t>
  </si>
  <si>
    <t>Mùa A  Dơ</t>
  </si>
  <si>
    <t>Sùng Thị  Dua</t>
  </si>
  <si>
    <t>Vàng Minh  Quân</t>
  </si>
  <si>
    <t>Sủng A  Tủa</t>
  </si>
  <si>
    <t xml:space="preserve">Vũ Hoàng Quân </t>
  </si>
  <si>
    <t>9- THCS  Tân Bình :</t>
  </si>
  <si>
    <t>Vũ Trọng Hải</t>
  </si>
  <si>
    <t>Tường Lê Mai Anh</t>
  </si>
  <si>
    <t>Nguyễn Thị Hoài An</t>
  </si>
  <si>
    <t>Lê Việt Dũng</t>
  </si>
  <si>
    <t>Đinh Duy Khánh</t>
  </si>
  <si>
    <t>Lê Nguyễn Trung Kiên</t>
  </si>
  <si>
    <t>Lã Tuấn Hưng</t>
  </si>
  <si>
    <t>Phạm Thị Xuân Mai</t>
  </si>
  <si>
    <t>Nguyễn Trần Bảo Long</t>
  </si>
  <si>
    <t>Phạm Tuấn Dũng</t>
  </si>
  <si>
    <t>Đinh Trọng Hoàng</t>
  </si>
  <si>
    <t>Lê Xuân Bảo</t>
  </si>
  <si>
    <t>Phạm Quang Bảo An</t>
  </si>
  <si>
    <t>Lưu Triều Đông</t>
  </si>
  <si>
    <t>Con thương binh</t>
  </si>
  <si>
    <t>Võ Hoàng Trinh</t>
  </si>
  <si>
    <t>Nguyễn Hoàng Ngân</t>
  </si>
  <si>
    <t>Đào Tùng Linh</t>
  </si>
  <si>
    <t>Và Bình Minh</t>
  </si>
  <si>
    <t>Nguyễn Khánh Ngọc</t>
  </si>
  <si>
    <t>Nguyễn Phương Thảo</t>
  </si>
  <si>
    <t>Nguyễn Thị Khánh Huyền</t>
  </si>
  <si>
    <t>Sùng Đức Thiện</t>
  </si>
  <si>
    <t>Nguyễn Huy Trí Vũ</t>
  </si>
  <si>
    <t>Hoàng Mạnh Quân</t>
  </si>
  <si>
    <t>Bùi Hải Anh</t>
  </si>
  <si>
    <t>Bùi Phương Linh</t>
  </si>
  <si>
    <t>10- THCS  Nà Nhạn :</t>
  </si>
  <si>
    <t>Vàng Thanh Huyền</t>
  </si>
  <si>
    <t>Lý A Phành</t>
  </si>
  <si>
    <t>Vàng Ngọc Quang</t>
  </si>
  <si>
    <t>Vàng A Quý</t>
  </si>
  <si>
    <t xml:space="preserve">Lý A Phong </t>
  </si>
  <si>
    <t>Vừ A Lâm</t>
  </si>
  <si>
    <t>Vàng A Phi</t>
  </si>
  <si>
    <t>Vàng Thị  Phượng</t>
  </si>
  <si>
    <t>Vừ Thị  Sênh</t>
  </si>
  <si>
    <t>Vàng A Trường</t>
  </si>
  <si>
    <t>Nguyễn Vân Trang</t>
  </si>
  <si>
    <t xml:space="preserve">Vừ Thị Vàng </t>
  </si>
  <si>
    <t xml:space="preserve">Vàng Thị Súa </t>
  </si>
  <si>
    <t xml:space="preserve">Cận nghèo </t>
  </si>
  <si>
    <t>Quàng Bảo Duy</t>
  </si>
  <si>
    <t>Lò Quang Hao</t>
  </si>
  <si>
    <t>Quàng Văn Phong</t>
  </si>
  <si>
    <t>Lò Văn Thắng</t>
  </si>
  <si>
    <t>Lò Uyển Linh</t>
  </si>
  <si>
    <t>Lò Văn Tuấn</t>
  </si>
  <si>
    <t>Lò Hạo Vũ</t>
  </si>
  <si>
    <t xml:space="preserve">Giàng A Pe </t>
  </si>
  <si>
    <t>Lý A Tha</t>
  </si>
  <si>
    <t>Vừ Thị Uyên Thảo</t>
  </si>
  <si>
    <t>Vàng Quốc Chung</t>
  </si>
  <si>
    <t>Vàng Thị Nhi Lâm</t>
  </si>
  <si>
    <t xml:space="preserve">Hộ nghèo </t>
  </si>
  <si>
    <t>Vừ Thị Hoa</t>
  </si>
  <si>
    <t>Vàng A Khác</t>
  </si>
  <si>
    <t>Giàng Thị Khúa</t>
  </si>
  <si>
    <t>Vừ Thị Kía</t>
  </si>
  <si>
    <t>Vàng Thị La</t>
  </si>
  <si>
    <t>Chá Thị Phương Mai</t>
  </si>
  <si>
    <t>Vàng Thị Thúy Sông</t>
  </si>
  <si>
    <t>Vàng Thị Súa</t>
  </si>
  <si>
    <t>Vàng A Tuấn</t>
  </si>
  <si>
    <t>Giàng A Dếnh</t>
  </si>
  <si>
    <t>Vàng Minh Khậy</t>
  </si>
  <si>
    <t>Vừ A Linh</t>
  </si>
  <si>
    <t>Lý Thị Mai</t>
  </si>
  <si>
    <t>Vàng Như Nguyệt</t>
  </si>
  <si>
    <t>Vàng Thị Út</t>
  </si>
  <si>
    <t>Lý Thị Vi</t>
  </si>
  <si>
    <t>Quàng Thị Phương Vy</t>
  </si>
  <si>
    <t>Quàng Văn Cường</t>
  </si>
  <si>
    <t>7A3</t>
  </si>
  <si>
    <t>Giàng Thị Hòa</t>
  </si>
  <si>
    <t>Lý Thị Lia</t>
  </si>
  <si>
    <t>Lý Thị Linh</t>
  </si>
  <si>
    <t>Vàng Thị Thuỷ</t>
  </si>
  <si>
    <t>Quàng Văn Thư</t>
  </si>
  <si>
    <t>Lường Văn Kim Tuyến</t>
  </si>
  <si>
    <t>Vàng Tố Anh</t>
  </si>
  <si>
    <t>Vừ Thị Hồng Duyên</t>
  </si>
  <si>
    <t>Vàng Thị Mưa</t>
  </si>
  <si>
    <t>Vàng Thị Sía</t>
  </si>
  <si>
    <t>Vàng Thị Xanh</t>
  </si>
  <si>
    <t>Chá Thị Dua</t>
  </si>
  <si>
    <t>Vừ Thị Hồng Hà</t>
  </si>
  <si>
    <t>Vàng Thị Miền</t>
  </si>
  <si>
    <t>Vừ Hà Nam</t>
  </si>
  <si>
    <t>Lý Thị Song</t>
  </si>
  <si>
    <t>Vàng A Dũng</t>
  </si>
  <si>
    <t>Lò Văn Hùng</t>
  </si>
  <si>
    <t>Lò Văn Huy</t>
  </si>
  <si>
    <t>Giàng Thị Mai</t>
  </si>
  <si>
    <t>Vàng Thị Nhìa</t>
  </si>
  <si>
    <t>Quàng Văn Tùng</t>
  </si>
  <si>
    <t>Vàng A Viện</t>
  </si>
  <si>
    <t xml:space="preserve">Giàng Thị Nà </t>
  </si>
  <si>
    <t xml:space="preserve">Lường Anh Tuấn </t>
  </si>
  <si>
    <t xml:space="preserve">Sùng Thị Chậu </t>
  </si>
  <si>
    <t>Giàng Thị Hoa</t>
  </si>
  <si>
    <t>Vàng Thị Khánh</t>
  </si>
  <si>
    <t>Lý Minh Sơn</t>
  </si>
  <si>
    <t>Vàng A Tiến</t>
  </si>
  <si>
    <t xml:space="preserve">Mùa Thị Xuân </t>
  </si>
  <si>
    <t>Vàng Thị Dế</t>
  </si>
  <si>
    <t>Giàng A Dia</t>
  </si>
  <si>
    <t>Lò Thị  Quỳnh</t>
  </si>
  <si>
    <t xml:space="preserve">Lý Thị Thâm </t>
  </si>
  <si>
    <t xml:space="preserve">Vàng Thị Thuý </t>
  </si>
  <si>
    <t xml:space="preserve">Vừ A Chung </t>
  </si>
  <si>
    <t>Vàng A Bộ</t>
  </si>
  <si>
    <t>Vàng A Khở</t>
  </si>
  <si>
    <t>Giàng Thị Lương</t>
  </si>
  <si>
    <t>Vàng Thị Mỷ</t>
  </si>
  <si>
    <t>11- THCS  Trần Can :</t>
  </si>
  <si>
    <t>Hạng Vân Nhi</t>
  </si>
  <si>
    <t>Lường Khánh Chi</t>
  </si>
  <si>
    <t>Sùng Khánh Thi</t>
  </si>
  <si>
    <t>Đỗ Khánh Chi</t>
  </si>
  <si>
    <t>Mùa A Phong</t>
  </si>
  <si>
    <t>Hờ Trung Thành</t>
  </si>
  <si>
    <t>Phan Tuấn Quân</t>
  </si>
  <si>
    <t>Lò Thế Vinh</t>
  </si>
  <si>
    <t>Đặng Đức Tuệ</t>
  </si>
  <si>
    <t>Giàng A Mạnh</t>
  </si>
  <si>
    <t>Bản ĐB KK</t>
  </si>
  <si>
    <t>Bùi Thanh Tùng</t>
  </si>
  <si>
    <t>Quàng Thị Như Quỳnh</t>
  </si>
  <si>
    <t>Tòng Thị Thu Phương</t>
  </si>
  <si>
    <t>Sùng Đức Cường</t>
  </si>
  <si>
    <t>Vừ A Hùng</t>
  </si>
  <si>
    <t>Đặng Phương Ninh</t>
  </si>
  <si>
    <t>Giàng Ánh Nguyệt Vy</t>
  </si>
  <si>
    <t>Vàng Trường Sơn</t>
  </si>
  <si>
    <t>Hờ Quỳnh Anh</t>
  </si>
  <si>
    <t>Thào Mạnh Hải</t>
  </si>
  <si>
    <t>Giàng Thị Hồng Việt</t>
  </si>
  <si>
    <t>Nguyễn Anh Quân</t>
  </si>
  <si>
    <t>Giàng Công Minh</t>
  </si>
  <si>
    <t>Lò Thị Thu Hà</t>
  </si>
  <si>
    <t>Lê Đức Đại</t>
  </si>
  <si>
    <t>Trần Anh Minh</t>
  </si>
  <si>
    <t>Trần Ngọc Hân</t>
  </si>
  <si>
    <t>Nông Bảo Kiên</t>
  </si>
  <si>
    <t>Lý Mạnh Cường</t>
  </si>
  <si>
    <t>Vừ Anh Tuấn</t>
  </si>
  <si>
    <t>Quàng Thị Hồng Hạnh</t>
  </si>
  <si>
    <t>Sùng Nhật Huy</t>
  </si>
  <si>
    <t>Nguyễn Thảo Linh</t>
  </si>
  <si>
    <t>Khoàng Hiểu Minh</t>
  </si>
  <si>
    <t>Trần Quang Huy</t>
  </si>
  <si>
    <t>Giàng Minh Tú</t>
  </si>
  <si>
    <t>Con hộ nghèo</t>
  </si>
  <si>
    <t>Lê Duy Thái</t>
  </si>
  <si>
    <t>Giàng Quốc Duy</t>
  </si>
  <si>
    <t>Giàng A Tuấn</t>
  </si>
  <si>
    <t>Sùng Thị Thùy Dung</t>
  </si>
  <si>
    <t>Bùi Thị Ngọc Ánh</t>
  </si>
  <si>
    <t>Thào Nhất Long</t>
  </si>
  <si>
    <t>Lù Thị Tâm</t>
  </si>
  <si>
    <t>Sùng Tây Tiến</t>
  </si>
  <si>
    <t>Lường Mạnh Quân</t>
  </si>
  <si>
    <t>12- THCS Võ Nguyên Giáp :</t>
  </si>
  <si>
    <t>Lò Thị Ánh</t>
  </si>
  <si>
    <t>Giàng Huy Hoàn</t>
  </si>
  <si>
    <t>Lò Văn Mụ</t>
  </si>
  <si>
    <t>Lò Văn Nhật</t>
  </si>
  <si>
    <t>Lò Duy Phong</t>
  </si>
  <si>
    <t>Lò Thị Phương</t>
  </si>
  <si>
    <t>Cà Đức Tài</t>
  </si>
  <si>
    <t>Lò Thương Thiết</t>
  </si>
  <si>
    <t>Quàng Thị Thư</t>
  </si>
  <si>
    <t>Lò Văn Trí</t>
  </si>
  <si>
    <t>Lò Thị Thanh Xuân</t>
  </si>
  <si>
    <t>Lò Thị Hải Âu</t>
  </si>
  <si>
    <t>Lò Thị Chúc</t>
  </si>
  <si>
    <t>Lò Thị Diều</t>
  </si>
  <si>
    <t>Lường Quang Đạt</t>
  </si>
  <si>
    <t>Quàng Văn Hiên</t>
  </si>
  <si>
    <t>Lường Thị Hiền</t>
  </si>
  <si>
    <t>Cà Thị Minh Huệ</t>
  </si>
  <si>
    <t>Lường Thị Mai Hương</t>
  </si>
  <si>
    <t>Lường Thị Phương Linh</t>
  </si>
  <si>
    <t>Cứ Thị Hoa Mai</t>
  </si>
  <si>
    <t>Quàng Bảo Ngọc</t>
  </si>
  <si>
    <t>Quàng Minh Trí</t>
  </si>
  <si>
    <t>Lò Thị Ngọc Oanh</t>
  </si>
  <si>
    <t>Khuyết tật, KV I</t>
  </si>
  <si>
    <t>Quàng Văn Bảo</t>
  </si>
  <si>
    <t>6C</t>
  </si>
  <si>
    <t>Lò Thanh Chung</t>
  </si>
  <si>
    <t>Cứ Duy Hùng</t>
  </si>
  <si>
    <t>Lò Mạnh Nam</t>
  </si>
  <si>
    <t>Lò Duy Niệm</t>
  </si>
  <si>
    <t>Lò Thị Hạnh Nhân</t>
  </si>
  <si>
    <t>Cà Thị Yến Nhi</t>
  </si>
  <si>
    <t>Cứ Thị Nhung</t>
  </si>
  <si>
    <t>Lò Thị Chi Oanh</t>
  </si>
  <si>
    <t>Lường Quyết Quyền</t>
  </si>
  <si>
    <t>Lò Văn Tiến</t>
  </si>
  <si>
    <t>Cà Xuân Thức</t>
  </si>
  <si>
    <t>Lường Quốc Trung</t>
  </si>
  <si>
    <t>Quàng Thị Uyên</t>
  </si>
  <si>
    <t>Lò Thị Châm Anh</t>
  </si>
  <si>
    <t>6D</t>
  </si>
  <si>
    <t>Quàng Thân Chiều</t>
  </si>
  <si>
    <t>Lò Thị Doanh</t>
  </si>
  <si>
    <t>Lường Văn Điệp</t>
  </si>
  <si>
    <t>Quàng Văn Đơn</t>
  </si>
  <si>
    <t>Lường Thị Thu Huyền</t>
  </si>
  <si>
    <t>Lường Thị Khánh</t>
  </si>
  <si>
    <t>Quàng Thị Kiều Oanh</t>
  </si>
  <si>
    <t>Lò Thị Linh  An</t>
  </si>
  <si>
    <t>6E</t>
  </si>
  <si>
    <t>Quàng   Thị   Hân</t>
  </si>
  <si>
    <t>Lò   Thanh    Khải</t>
  </si>
  <si>
    <t>Lò   Văn    Khang</t>
  </si>
  <si>
    <t>Lường   Văn    Kỳ</t>
  </si>
  <si>
    <t>Lò   Mai    Phương</t>
  </si>
  <si>
    <t>Quàng  Thị Yến  Phương</t>
  </si>
  <si>
    <t>Cà   Thái     Quỳnh</t>
  </si>
  <si>
    <t>Giàng   Thế      Vinh</t>
  </si>
  <si>
    <t>Lường    Thị   Hương</t>
  </si>
  <si>
    <t>Hộ ghèo</t>
  </si>
  <si>
    <t>Lý May Ảnh</t>
  </si>
  <si>
    <t>6G</t>
  </si>
  <si>
    <t>Lường Thị Doanh</t>
  </si>
  <si>
    <t>HN, Bản ĐBKK, KV I</t>
  </si>
  <si>
    <t>Quàng Khang Điệp</t>
  </si>
  <si>
    <t>Lường Văn Đông</t>
  </si>
  <si>
    <t>Lò Hương Giang</t>
  </si>
  <si>
    <t>Lò Văn Híu</t>
  </si>
  <si>
    <t>Lò Văn Kiệt</t>
  </si>
  <si>
    <t>Lường Văn Quý</t>
  </si>
  <si>
    <t>Cứ Ngọc Thúy</t>
  </si>
  <si>
    <t>Lò Trực Thư</t>
  </si>
  <si>
    <t>Lò Thị Ngọc Bích</t>
  </si>
  <si>
    <t>Cà Thanh Cường</t>
  </si>
  <si>
    <t>Cà Minh Diệu</t>
  </si>
  <si>
    <t>Giàng Thị Hạnh</t>
  </si>
  <si>
    <t>Lò Văn Hảo</t>
  </si>
  <si>
    <t>Lò Thị Kiều</t>
  </si>
  <si>
    <t>Lường Hoàng Nam</t>
  </si>
  <si>
    <t>Bản ĐBKK, KV III</t>
  </si>
  <si>
    <t>Lò Thị Quỳnh Nhâm</t>
  </si>
  <si>
    <t>Lò Quang Nhật</t>
  </si>
  <si>
    <t>Quàng Ngọc Oanh</t>
  </si>
  <si>
    <t>Lò Văn Phát</t>
  </si>
  <si>
    <t>Lò Văn Thanh</t>
  </si>
  <si>
    <t>Lò Ngàn Thu</t>
  </si>
  <si>
    <t>7B</t>
  </si>
  <si>
    <t>Quàng Thị Khánh</t>
  </si>
  <si>
    <t>Cứ Thị Na</t>
  </si>
  <si>
    <t>Lường Thị Tâm Như</t>
  </si>
  <si>
    <t>Cứ Thị Minh Phương</t>
  </si>
  <si>
    <t xml:space="preserve"> </t>
  </si>
  <si>
    <t>Cà Nhật Quang</t>
  </si>
  <si>
    <t>Cầm Thiên Bảo</t>
  </si>
  <si>
    <t>Lường Thị Lan Chi</t>
  </si>
  <si>
    <t>Lường Thị Lệ Giang</t>
  </si>
  <si>
    <t>Quàng Văn Mạnh</t>
  </si>
  <si>
    <t>Lường Duy Mạnh</t>
  </si>
  <si>
    <t>Lò Thế Quyền</t>
  </si>
  <si>
    <t>Lò Minh Vy</t>
  </si>
  <si>
    <t>7C</t>
  </si>
  <si>
    <t>Lường Thị Yến Chi</t>
  </si>
  <si>
    <t>Quàng Thị Bạch Diệp</t>
  </si>
  <si>
    <t>Lường Đức Hải</t>
  </si>
  <si>
    <t>Lường Thị Nguyệt Hòa</t>
  </si>
  <si>
    <t>Quàng Văn Huyền</t>
  </si>
  <si>
    <t>Cà Văn Kỳ</t>
  </si>
  <si>
    <t>Quàng Thị Thanh Linh</t>
  </si>
  <si>
    <t>Lường Thị Linh Nhi</t>
  </si>
  <si>
    <t>Bạc Thị Quỳnh</t>
  </si>
  <si>
    <t>Lò Văn Thạo</t>
  </si>
  <si>
    <t>Quàng Văn Thanh Tú</t>
  </si>
  <si>
    <t>Lường Thị Thanh Tuyền</t>
  </si>
  <si>
    <t>Lò Văn Tý</t>
  </si>
  <si>
    <t>Lò Thị Yên</t>
  </si>
  <si>
    <t>Cứ Thị Nhân Phượng</t>
  </si>
  <si>
    <t>Lò  Hà Linh</t>
  </si>
  <si>
    <t>7D</t>
  </si>
  <si>
    <t>Lò Tâm Như</t>
  </si>
  <si>
    <t>Lò Thị Phương Hiền</t>
  </si>
  <si>
    <t xml:space="preserve">Lò Văn Khôi </t>
  </si>
  <si>
    <t>Quàng Chân Lý</t>
  </si>
  <si>
    <t>Cà Quốc Thái</t>
  </si>
  <si>
    <t>Lò Ngọc Thìn</t>
  </si>
  <si>
    <t>Lò Thị Thi</t>
  </si>
  <si>
    <t xml:space="preserve">Lò Thị Kim Thuý </t>
  </si>
  <si>
    <t>Trần Nhật Tiến</t>
  </si>
  <si>
    <t>Quàng Văn Đào</t>
  </si>
  <si>
    <t>Quàng Thị Diệu Linh</t>
  </si>
  <si>
    <t>Lù Thị Quỳnh</t>
  </si>
  <si>
    <t>Quàng Thị Yến</t>
  </si>
  <si>
    <t>Cầm Thị Nguyệt Anh</t>
  </si>
  <si>
    <t>Hộ nghèo KV I</t>
  </si>
  <si>
    <t>Lò Thị Anh</t>
  </si>
  <si>
    <t>7E</t>
  </si>
  <si>
    <t>Lò Thị Ngọc Duyên</t>
  </si>
  <si>
    <t>Giàng Thành Đạt</t>
  </si>
  <si>
    <t>Lò Thị Huệ</t>
  </si>
  <si>
    <t>Lường Văn Khoanh</t>
  </si>
  <si>
    <t>Tòng Văn Lợi</t>
  </si>
  <si>
    <t>Quàng Thị Ngân</t>
  </si>
  <si>
    <t>Nguyễn Văn Thắng</t>
  </si>
  <si>
    <t>Lường Thị Thân</t>
  </si>
  <si>
    <t>Lường Cà Minh Thu</t>
  </si>
  <si>
    <t>Lò Kiều Trinh</t>
  </si>
  <si>
    <t>Lò Minh Tuệ</t>
  </si>
  <si>
    <t>Lường Thị Phương Vy</t>
  </si>
  <si>
    <t>Lò Thị Thuỳ Giang</t>
  </si>
  <si>
    <t>7G</t>
  </si>
  <si>
    <t>Cầm Thị Linh Nhi</t>
  </si>
  <si>
    <t>Quàng Thị Nguyệt Tú</t>
  </si>
  <si>
    <t>Lò Thiên Tuyền</t>
  </si>
  <si>
    <t>Quàng Quốc Vũ</t>
  </si>
  <si>
    <t>Lò Quang Huy</t>
  </si>
  <si>
    <t>Lò Huy Khang</t>
  </si>
  <si>
    <t>Cà Thu Ngân</t>
  </si>
  <si>
    <t>Lò Thị Lan Anh</t>
  </si>
  <si>
    <t>Quàng Trung Hiếu</t>
  </si>
  <si>
    <t xml:space="preserve">Lò Thị Phương Thúy </t>
  </si>
  <si>
    <t>Quàng Văn Thuyền</t>
  </si>
  <si>
    <t>Quàng Văn Quân</t>
  </si>
  <si>
    <t>Lường Văn Duy</t>
  </si>
  <si>
    <t xml:space="preserve"> ĐBKK, KV III</t>
  </si>
  <si>
    <t>Giàng A Minh</t>
  </si>
  <si>
    <t>Lường Văn Bảo</t>
  </si>
  <si>
    <t>8A</t>
  </si>
  <si>
    <t>Lý Thị Bầu</t>
  </si>
  <si>
    <t>Lường Văn Diên</t>
  </si>
  <si>
    <t>Quàng Thanh Du</t>
  </si>
  <si>
    <t>Lò Văn Điệu</t>
  </si>
  <si>
    <t>Cà Mạnh Ngân</t>
  </si>
  <si>
    <t>Quàng Thị Thuỷ Ngân</t>
  </si>
  <si>
    <t>Lường Thị Nguyệt</t>
  </si>
  <si>
    <t>Lường Văn Nhường</t>
  </si>
  <si>
    <t>Cà Quốc Phong</t>
  </si>
  <si>
    <t>Nguyễn Lường Minh Tuấn</t>
  </si>
  <si>
    <t>Lò Thị Ánh Tuyết</t>
  </si>
  <si>
    <t>Cà Thị Hằng</t>
  </si>
  <si>
    <t>8B</t>
  </si>
  <si>
    <t>Lò Xuân Khải</t>
  </si>
  <si>
    <t>Quàng Anh Kiệt</t>
  </si>
  <si>
    <t>Quàng Văn Kim</t>
  </si>
  <si>
    <t>Lò Thị Thuỳ Linh</t>
  </si>
  <si>
    <t>Lò Thị Ngân</t>
  </si>
  <si>
    <t>Lường Minh Thuận</t>
  </si>
  <si>
    <t>Cà Văn Nhất</t>
  </si>
  <si>
    <t>Quàng Việt Nhất</t>
  </si>
  <si>
    <t>Lò Thị Hồng Ngọc</t>
  </si>
  <si>
    <t>Lường Thị Nhạc</t>
  </si>
  <si>
    <t>Quàng Thị Xuân</t>
  </si>
  <si>
    <t>Lường Thị Hà Linh</t>
  </si>
  <si>
    <t>Hộ cận nghèo</t>
  </si>
  <si>
    <t>Lò Duy Bắc</t>
  </si>
  <si>
    <t>8C</t>
  </si>
  <si>
    <t>Lường Thị Hoang</t>
  </si>
  <si>
    <t>Cà Trọng Hoàng</t>
  </si>
  <si>
    <t>Lò Thị Thanh Huấn</t>
  </si>
  <si>
    <t>Lý Thông Quyền</t>
  </si>
  <si>
    <t xml:space="preserve">Lường Thị Quỳnh </t>
  </si>
  <si>
    <t>Cứ Trường Sơn</t>
  </si>
  <si>
    <t>Lò Thị Ngọc Tuyết</t>
  </si>
  <si>
    <t>Lường Thị Thanh Vân</t>
  </si>
  <si>
    <t>Cà Văn Viện</t>
  </si>
  <si>
    <t>Cứ A Ngọc</t>
  </si>
  <si>
    <t>8D</t>
  </si>
  <si>
    <t>Lò Thị  Bích Ngọc</t>
  </si>
  <si>
    <t>Lường Văn Hiếu</t>
  </si>
  <si>
    <t>Lò Nhân Thi</t>
  </si>
  <si>
    <t>Cứ A Tuân</t>
  </si>
  <si>
    <t>Cứ Thị May Tuyết</t>
  </si>
  <si>
    <t>Lò Duy Đức</t>
  </si>
  <si>
    <t>Lò Thị An</t>
  </si>
  <si>
    <t>Cà Thị Thủy</t>
  </si>
  <si>
    <t>Lò Mai Trinh</t>
  </si>
  <si>
    <t>Lò Nhật Quang Duy</t>
  </si>
  <si>
    <t>Lường Văn Nguyên</t>
  </si>
  <si>
    <t>Hù A Khải</t>
  </si>
  <si>
    <t>Quàng Văn Đạo</t>
  </si>
  <si>
    <t>8E</t>
  </si>
  <si>
    <t xml:space="preserve">Quàng Thị Kiều </t>
  </si>
  <si>
    <t>Lường Văn Duy</t>
  </si>
  <si>
    <t>Quàng Văn Đoài</t>
  </si>
  <si>
    <t>Lường Thị Thơi</t>
  </si>
  <si>
    <t>Quàng Văn Thuyên</t>
  </si>
  <si>
    <t>Lường Văn Hải</t>
  </si>
  <si>
    <t>Lò Văn Hân</t>
  </si>
  <si>
    <t xml:space="preserve">Lường Tấn Tài </t>
  </si>
  <si>
    <t>Lò Văn Lâm</t>
  </si>
  <si>
    <t>Quàng Văn An</t>
  </si>
  <si>
    <t>Cà Mạnh Duy</t>
  </si>
  <si>
    <t>Lường Xuân Đông</t>
  </si>
  <si>
    <t xml:space="preserve">Lò Thị Kim Ngọc </t>
  </si>
  <si>
    <t>Lường Thị Thanh Thuỷ</t>
  </si>
  <si>
    <t>Lường Thị Ngọc Tuyên</t>
  </si>
  <si>
    <t>Lò Xuân Bắc</t>
  </si>
  <si>
    <t>9A</t>
  </si>
  <si>
    <t>Hù A Chùa</t>
  </si>
  <si>
    <t>Giàng A Cống</t>
  </si>
  <si>
    <t>Cà Thị Mai Giang</t>
  </si>
  <si>
    <t>Lò Việt Hải</t>
  </si>
  <si>
    <t>Lò Thu Hằng</t>
  </si>
  <si>
    <t>Lò Thị Hân</t>
  </si>
  <si>
    <t>Lường Văn Hiệu</t>
  </si>
  <si>
    <t>Cà Thị Ngọc Minh</t>
  </si>
  <si>
    <t>Cứ Thị Nga</t>
  </si>
  <si>
    <t>Quàng Văn Nhã</t>
  </si>
  <si>
    <t>Lò Thị Nhi</t>
  </si>
  <si>
    <t>Lò Văn Quốc</t>
  </si>
  <si>
    <t>Lù Văn Sơn</t>
  </si>
  <si>
    <t>Quàng Văn Trần</t>
  </si>
  <si>
    <t>Lường Thị Hải Anh</t>
  </si>
  <si>
    <t>Quàng Văn Chức</t>
  </si>
  <si>
    <t>Lường Thị Bạch Diệp</t>
  </si>
  <si>
    <t>Quàng Văn Duy</t>
  </si>
  <si>
    <t>Lường Văn Hạo</t>
  </si>
  <si>
    <t>Lò Thanh Hậu</t>
  </si>
  <si>
    <t>Lường Văn Kiên</t>
  </si>
  <si>
    <t xml:space="preserve">Quàng Thị Luyến </t>
  </si>
  <si>
    <t>Lò Văn Sơn</t>
  </si>
  <si>
    <t>Bạc Cầm Thanh Tuấn</t>
  </si>
  <si>
    <t>Cứ Thị Tuyết</t>
  </si>
  <si>
    <t>Giàng Thiện Nhân</t>
  </si>
  <si>
    <t>KT, ĐBKK, KV I</t>
  </si>
  <si>
    <t>Giàng A Chung</t>
  </si>
  <si>
    <t>9C</t>
  </si>
  <si>
    <t>Quàng Văn Hảo</t>
  </si>
  <si>
    <t>Lường Văn Khụt</t>
  </si>
  <si>
    <t>Lò Thị Minh</t>
  </si>
  <si>
    <t>Lò Văn Tuyến</t>
  </si>
  <si>
    <t>Cà Nguyệt Minh</t>
  </si>
  <si>
    <t>Cà Văn Quyết</t>
  </si>
  <si>
    <t>Lường Văn Việt</t>
  </si>
  <si>
    <t>Cà Xuân Nhi</t>
  </si>
  <si>
    <t>Lường Văn Dân</t>
  </si>
  <si>
    <t>Lò Thị Chang</t>
  </si>
  <si>
    <t>Cà Văn Bằng</t>
  </si>
  <si>
    <t>9D</t>
  </si>
  <si>
    <t>Cà Thị Bé</t>
  </si>
  <si>
    <t>Cứ Hòa Bình</t>
  </si>
  <si>
    <t>Quàng Thị Diễm</t>
  </si>
  <si>
    <t>Lò Khánh Đàn</t>
  </si>
  <si>
    <t>Lò Thị Ngọc Hoa</t>
  </si>
  <si>
    <t>Lò Văn Hòa</t>
  </si>
  <si>
    <t>Lò Đức Hiệp</t>
  </si>
  <si>
    <t>Quàng Thị Hưng</t>
  </si>
  <si>
    <t>Lường Thị Linh</t>
  </si>
  <si>
    <t>Cà Tuấn Mạnh</t>
  </si>
  <si>
    <t>Quàng Đức Nghĩa</t>
  </si>
  <si>
    <t xml:space="preserve">Cầm Mạnh Thắng </t>
  </si>
  <si>
    <t>Lường Thị Thủy</t>
  </si>
  <si>
    <t>Mồ côi, KV1</t>
  </si>
  <si>
    <t>Lường Thanh Xuân</t>
  </si>
  <si>
    <t>Lò Văn Chân</t>
  </si>
  <si>
    <t>9E</t>
  </si>
  <si>
    <t>Quàng Văn Châu</t>
  </si>
  <si>
    <t>Lường Thị Kim Chi</t>
  </si>
  <si>
    <t>Lò Thị Kim Diên</t>
  </si>
  <si>
    <t>Lò Thị Diến</t>
  </si>
  <si>
    <t>Cà Anh Duy</t>
  </si>
  <si>
    <t>Lò Văn Điệp</t>
  </si>
  <si>
    <t>Lù Thị Huệ</t>
  </si>
  <si>
    <t>Quàng Tiến Mạnh</t>
  </si>
  <si>
    <t>Cầm Thị Bích Ngọc</t>
  </si>
  <si>
    <t>Lường Thị Nhu</t>
  </si>
  <si>
    <t>Lò Đức Tiệm</t>
  </si>
  <si>
    <t>Quàng Mai Trinh</t>
  </si>
  <si>
    <t>Lò Văn Hồng</t>
  </si>
  <si>
    <t>HỌC KỲ I, NĂM HỌC 2024-2025 (Từ tháng 09 đến tháng 12/2024)</t>
  </si>
  <si>
    <t>Sự nghiệp THCS</t>
  </si>
  <si>
    <t>MG LỚN  3</t>
  </si>
  <si>
    <t>MG LỚN  4</t>
  </si>
  <si>
    <t>MG lớn 1</t>
  </si>
  <si>
    <t>MG lớn 2</t>
  </si>
  <si>
    <t>MG lớn 3</t>
  </si>
  <si>
    <t>BĐBKK</t>
  </si>
  <si>
    <t>MG 3 - 4  B1</t>
  </si>
  <si>
    <t>MG 3 - 4TB1</t>
  </si>
  <si>
    <t>MG 3 - 4TB2</t>
  </si>
  <si>
    <t>MG Lớn 5</t>
  </si>
  <si>
    <t xml:space="preserve"> KV 3</t>
  </si>
  <si>
    <t>MG Nhỡ  2</t>
  </si>
  <si>
    <t>MG TT</t>
  </si>
  <si>
    <t>Trẻ 5T KV 3</t>
  </si>
  <si>
    <t>MG Lớn TT</t>
  </si>
  <si>
    <t>MG nhỡ TT</t>
  </si>
  <si>
    <t>MGB TT</t>
  </si>
  <si>
    <t>MG Nhỡ TT</t>
  </si>
  <si>
    <t>MG Bé TT</t>
  </si>
  <si>
    <t xml:space="preserve">MGN TT </t>
  </si>
  <si>
    <t xml:space="preserve">MGL TT </t>
  </si>
  <si>
    <t>MG 3-4 B tuổi TT</t>
  </si>
  <si>
    <t>MG 4-5 tuổi A TT</t>
  </si>
  <si>
    <t>MG 4-5 tuổi B TT</t>
  </si>
  <si>
    <t>MG 5-6T TT</t>
  </si>
  <si>
    <t>II</t>
  </si>
  <si>
    <t>Giàng A Vi</t>
  </si>
  <si>
    <t>Tổng cộng</t>
  </si>
  <si>
    <t>Kèm theo Quyết định  số            /QĐ-UBND, ngày      tháng     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</si>
</sst>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* #,##0_);_(* \(#,##0\);_(* &quot;-&quot;??_);_(@_)"/>
    <numFmt numFmtId="166" formatCode="#,##0.000;[Red]#,##0.000"/>
    <numFmt numFmtId="167" formatCode="#,##0;[Red]#,##0"/>
    <numFmt numFmtId="168" formatCode="#,##0\ _₫"/>
    <numFmt numFmtId="169" formatCode="0.0"/>
    <numFmt numFmtId="170" formatCode="0.000"/>
  </numFmts>
  <fonts count="4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.VnTime"/>
      <family val="2"/>
    </font>
    <font>
      <sz val="12"/>
      <name val="Times New Roman"/>
      <family val="1"/>
    </font>
    <font>
      <sz val="14"/>
      <name val="Times New Roman"/>
      <family val="1"/>
    </font>
    <font>
      <sz val="12"/>
      <name val=".VnTime"/>
      <family val="2"/>
    </font>
    <font>
      <sz val="10"/>
      <color theme="1"/>
      <name val=".VnTime"/>
      <family val="2"/>
    </font>
    <font>
      <sz val="10"/>
      <name val="Times New Roman"/>
      <family val="1"/>
    </font>
    <font>
      <sz val="10"/>
      <name val="Helv"/>
      <family val="2"/>
    </font>
    <font>
      <sz val="12"/>
      <name val="Times New Roman"/>
      <family val="1"/>
      <charset val="163"/>
    </font>
    <font>
      <b/>
      <sz val="10"/>
      <color theme="1"/>
      <name val=".VnTime"/>
      <family val="2"/>
    </font>
    <font>
      <sz val="12"/>
      <name val="Times New Roman"/>
      <family val="1"/>
    </font>
    <font>
      <sz val="10"/>
      <color theme="1"/>
      <name val="Times New Roman"/>
      <family val="2"/>
    </font>
    <font>
      <sz val="10"/>
      <color theme="1"/>
      <name val=".VnArial"/>
      <family val="2"/>
    </font>
    <font>
      <sz val="10"/>
      <color indexed="8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  <charset val="163"/>
    </font>
    <font>
      <i/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Times New Roman"/>
      <family val="1"/>
      <charset val="163"/>
    </font>
    <font>
      <b/>
      <sz val="10"/>
      <color rgb="FFFF0000"/>
      <name val=".VnTime"/>
      <family val="2"/>
    </font>
    <font>
      <b/>
      <sz val="10"/>
      <name val="Times New Roman"/>
      <family val="1"/>
      <charset val="163"/>
    </font>
    <font>
      <sz val="10"/>
      <name val="Times New Roman"/>
      <family val="2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  <charset val="163"/>
    </font>
    <font>
      <sz val="10"/>
      <name val="Arial"/>
      <family val="2"/>
    </font>
    <font>
      <sz val="11"/>
      <name val="Times New Roman"/>
      <family val="1"/>
      <charset val="163"/>
    </font>
    <font>
      <i/>
      <sz val="13"/>
      <color theme="1"/>
      <name val="Times New Roman"/>
      <family val="1"/>
    </font>
    <font>
      <sz val="8"/>
      <name val="Times New Roman"/>
      <family val="1"/>
    </font>
    <font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2" fillId="0" borderId="0"/>
    <xf numFmtId="0" fontId="7" fillId="0" borderId="0" applyNumberFormat="0" applyFill="0" applyBorder="0" applyAlignment="0" applyProtection="0">
      <alignment vertical="center"/>
    </xf>
    <xf numFmtId="0" fontId="11" fillId="0" borderId="0"/>
    <xf numFmtId="0" fontId="13" fillId="0" borderId="0"/>
    <xf numFmtId="0" fontId="7" fillId="0" borderId="0" applyNumberFormat="0" applyFill="0" applyBorder="0" applyAlignment="0" applyProtection="0">
      <alignment vertical="center"/>
    </xf>
    <xf numFmtId="0" fontId="2" fillId="0" borderId="0"/>
    <xf numFmtId="0" fontId="9" fillId="0" borderId="0"/>
    <xf numFmtId="0" fontId="9" fillId="0" borderId="0"/>
    <xf numFmtId="0" fontId="12" fillId="0" borderId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7" fillId="0" borderId="0"/>
    <xf numFmtId="0" fontId="23" fillId="0" borderId="0"/>
    <xf numFmtId="0" fontId="9" fillId="0" borderId="0"/>
    <xf numFmtId="0" fontId="18" fillId="0" borderId="0"/>
    <xf numFmtId="0" fontId="1" fillId="0" borderId="0"/>
    <xf numFmtId="0" fontId="23" fillId="0" borderId="0"/>
    <xf numFmtId="0" fontId="9" fillId="0" borderId="0"/>
    <xf numFmtId="0" fontId="39" fillId="0" borderId="0"/>
    <xf numFmtId="0" fontId="18" fillId="0" borderId="0"/>
    <xf numFmtId="0" fontId="40" fillId="0" borderId="0"/>
    <xf numFmtId="0" fontId="41" fillId="0" borderId="0"/>
  </cellStyleXfs>
  <cellXfs count="399">
    <xf numFmtId="0" fontId="0" fillId="0" borderId="0" xfId="0"/>
    <xf numFmtId="0" fontId="3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vertical="center"/>
    </xf>
    <xf numFmtId="0" fontId="10" fillId="0" borderId="0" xfId="0" applyFont="1" applyAlignment="1"/>
    <xf numFmtId="0" fontId="14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/>
    </xf>
    <xf numFmtId="165" fontId="10" fillId="0" borderId="0" xfId="15" applyNumberFormat="1" applyFont="1" applyAlignment="1">
      <alignment wrapText="1"/>
    </xf>
    <xf numFmtId="0" fontId="3" fillId="2" borderId="1" xfId="5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3" fillId="0" borderId="1" xfId="7" applyFont="1" applyBorder="1" applyAlignment="1">
      <alignment horizontal="left" wrapText="1"/>
    </xf>
    <xf numFmtId="0" fontId="3" fillId="0" borderId="1" xfId="5" applyFont="1" applyBorder="1" applyAlignment="1">
      <alignment horizontal="center" vertical="center" wrapText="1"/>
    </xf>
    <xf numFmtId="0" fontId="3" fillId="0" borderId="1" xfId="7" applyFont="1" applyBorder="1" applyAlignment="1">
      <alignment horizontal="center" wrapText="1"/>
    </xf>
    <xf numFmtId="14" fontId="3" fillId="0" borderId="1" xfId="7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5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5" applyFont="1" applyFill="1" applyBorder="1" applyAlignment="1">
      <alignment horizontal="center" wrapText="1"/>
    </xf>
    <xf numFmtId="0" fontId="3" fillId="2" borderId="1" xfId="7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4" fillId="2" borderId="1" xfId="2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7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10" fillId="0" borderId="0" xfId="15" applyFont="1" applyAlignme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43" fontId="14" fillId="0" borderId="0" xfId="15" applyFont="1" applyAlignment="1"/>
    <xf numFmtId="0" fontId="3" fillId="2" borderId="1" xfId="7" quotePrefix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2" borderId="1" xfId="7" applyFont="1" applyFill="1" applyBorder="1" applyAlignment="1">
      <alignment horizontal="left" vertical="center" wrapText="1"/>
    </xf>
    <xf numFmtId="165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1" fontId="3" fillId="3" borderId="1" xfId="8" applyFont="1" applyFill="1" applyBorder="1" applyAlignment="1">
      <alignment horizontal="center" vertical="center" wrapText="1"/>
    </xf>
    <xf numFmtId="165" fontId="3" fillId="0" borderId="1" xfId="7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3" fillId="0" borderId="1" xfId="7" applyFont="1" applyBorder="1" applyAlignment="1">
      <alignment horizontal="center" vertical="center" wrapText="1"/>
    </xf>
    <xf numFmtId="0" fontId="3" fillId="0" borderId="1" xfId="37" applyFont="1" applyBorder="1" applyAlignment="1">
      <alignment horizontal="left" vertical="center" wrapText="1"/>
    </xf>
    <xf numFmtId="0" fontId="4" fillId="0" borderId="1" xfId="7" applyFont="1" applyBorder="1" applyAlignment="1">
      <alignment horizontal="center" vertical="center" wrapText="1"/>
    </xf>
    <xf numFmtId="0" fontId="3" fillId="0" borderId="1" xfId="7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center" vertical="center" wrapText="1"/>
    </xf>
    <xf numFmtId="0" fontId="34" fillId="0" borderId="1" xfId="7" applyFont="1" applyBorder="1" applyAlignment="1">
      <alignment horizontal="center" wrapText="1"/>
    </xf>
    <xf numFmtId="0" fontId="3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6" fillId="2" borderId="1" xfId="7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7" fillId="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38" fillId="2" borderId="1" xfId="0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/>
    </xf>
    <xf numFmtId="0" fontId="3" fillId="2" borderId="1" xfId="5" applyFont="1" applyFill="1" applyBorder="1" applyAlignment="1">
      <alignment horizontal="left" wrapText="1"/>
    </xf>
    <xf numFmtId="49" fontId="3" fillId="2" borderId="1" xfId="6" applyNumberFormat="1" applyFont="1" applyFill="1" applyBorder="1" applyAlignment="1">
      <alignment horizontal="left" vertical="center"/>
    </xf>
    <xf numFmtId="49" fontId="3" fillId="0" borderId="1" xfId="6" applyNumberFormat="1" applyFont="1" applyBorder="1" applyAlignment="1">
      <alignment horizontal="left" vertical="center"/>
    </xf>
    <xf numFmtId="0" fontId="38" fillId="2" borderId="1" xfId="7" applyFont="1" applyFill="1" applyBorder="1" applyAlignment="1">
      <alignment horizontal="center" wrapText="1"/>
    </xf>
    <xf numFmtId="0" fontId="36" fillId="0" borderId="1" xfId="7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1" fillId="2" borderId="1" xfId="7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wrapText="1"/>
    </xf>
    <xf numFmtId="0" fontId="11" fillId="2" borderId="1" xfId="7" quotePrefix="1" applyFont="1" applyFill="1" applyBorder="1" applyAlignment="1">
      <alignment horizontal="center" wrapText="1"/>
    </xf>
    <xf numFmtId="0" fontId="11" fillId="2" borderId="1" xfId="11" applyFont="1" applyFill="1" applyBorder="1" applyAlignment="1">
      <alignment horizontal="left" wrapText="1"/>
    </xf>
    <xf numFmtId="0" fontId="11" fillId="2" borderId="1" xfId="38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38" applyFont="1" applyFill="1" applyBorder="1" applyAlignment="1">
      <alignment horizontal="left" shrinkToFit="1"/>
    </xf>
    <xf numFmtId="3" fontId="11" fillId="2" borderId="1" xfId="0" applyNumberFormat="1" applyFont="1" applyFill="1" applyBorder="1" applyAlignment="1"/>
    <xf numFmtId="0" fontId="19" fillId="2" borderId="1" xfId="7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3" fillId="0" borderId="1" xfId="16" applyFont="1" applyBorder="1" applyAlignment="1">
      <alignment horizontal="center" vertical="center"/>
    </xf>
    <xf numFmtId="0" fontId="3" fillId="0" borderId="1" xfId="17" applyFont="1" applyBorder="1" applyAlignment="1">
      <alignment vertical="center"/>
    </xf>
    <xf numFmtId="0" fontId="3" fillId="0" borderId="1" xfId="17" applyFont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 shrinkToFit="1"/>
    </xf>
    <xf numFmtId="0" fontId="3" fillId="0" borderId="1" xfId="17" applyFont="1" applyBorder="1" applyAlignment="1">
      <alignment horizontal="center" vertical="center"/>
    </xf>
    <xf numFmtId="0" fontId="3" fillId="0" borderId="1" xfId="7" applyFont="1" applyBorder="1" applyAlignment="1">
      <alignment horizontal="center" vertical="center" wrapText="1" shrinkToFit="1"/>
    </xf>
    <xf numFmtId="0" fontId="3" fillId="2" borderId="1" xfId="17" applyFont="1" applyFill="1" applyBorder="1" applyAlignment="1">
      <alignment vertical="center"/>
    </xf>
    <xf numFmtId="0" fontId="3" fillId="2" borderId="1" xfId="17" applyFont="1" applyFill="1" applyBorder="1" applyAlignment="1">
      <alignment horizontal="center" vertical="center" wrapText="1"/>
    </xf>
    <xf numFmtId="165" fontId="3" fillId="0" borderId="1" xfId="3" quotePrefix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2" borderId="1" xfId="39" applyFont="1" applyFill="1" applyBorder="1" applyAlignment="1">
      <alignment horizontal="left" vertical="center" wrapText="1"/>
    </xf>
    <xf numFmtId="0" fontId="16" fillId="0" borderId="1" xfId="38" applyFont="1" applyBorder="1" applyAlignment="1">
      <alignment horizontal="left" vertical="center" shrinkToFit="1"/>
    </xf>
    <xf numFmtId="0" fontId="16" fillId="0" borderId="1" xfId="40" applyFont="1" applyBorder="1" applyAlignment="1">
      <alignment horizontal="left" wrapText="1"/>
    </xf>
    <xf numFmtId="0" fontId="16" fillId="0" borderId="1" xfId="0" applyFont="1" applyBorder="1" applyAlignment="1"/>
    <xf numFmtId="0" fontId="16" fillId="2" borderId="1" xfId="0" applyFont="1" applyFill="1" applyBorder="1" applyAlignment="1">
      <alignment horizontal="left" wrapText="1"/>
    </xf>
    <xf numFmtId="0" fontId="16" fillId="2" borderId="1" xfId="7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/>
    </xf>
    <xf numFmtId="43" fontId="4" fillId="0" borderId="1" xfId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3" fontId="3" fillId="0" borderId="1" xfId="1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43" fontId="14" fillId="0" borderId="1" xfId="1" applyFont="1" applyBorder="1" applyAlignment="1"/>
    <xf numFmtId="0" fontId="11" fillId="2" borderId="1" xfId="0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left" vertical="center" shrinkToFit="1"/>
    </xf>
    <xf numFmtId="0" fontId="11" fillId="2" borderId="1" xfId="5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vertical="center" wrapText="1"/>
    </xf>
    <xf numFmtId="0" fontId="11" fillId="2" borderId="1" xfId="6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19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/>
    <xf numFmtId="0" fontId="11" fillId="2" borderId="1" xfId="5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/>
    </xf>
    <xf numFmtId="0" fontId="11" fillId="2" borderId="1" xfId="2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1" fillId="2" borderId="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5" applyFont="1" applyFill="1" applyBorder="1" applyAlignment="1">
      <alignment horizontal="left" vertical="center" shrinkToFit="1"/>
    </xf>
    <xf numFmtId="0" fontId="11" fillId="2" borderId="1" xfId="21" applyFont="1" applyFill="1" applyBorder="1" applyAlignment="1">
      <alignment wrapText="1"/>
    </xf>
    <xf numFmtId="0" fontId="20" fillId="2" borderId="1" xfId="0" applyFont="1" applyFill="1" applyBorder="1" applyAlignment="1"/>
    <xf numFmtId="0" fontId="20" fillId="2" borderId="1" xfId="21" applyFont="1" applyFill="1" applyBorder="1" applyAlignment="1">
      <alignment wrapText="1"/>
    </xf>
    <xf numFmtId="0" fontId="20" fillId="2" borderId="1" xfId="5" applyFont="1" applyFill="1" applyBorder="1" applyAlignment="1">
      <alignment horizontal="center" wrapText="1"/>
    </xf>
    <xf numFmtId="0" fontId="20" fillId="2" borderId="1" xfId="7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wrapText="1"/>
    </xf>
    <xf numFmtId="0" fontId="20" fillId="2" borderId="1" xfId="0" applyFont="1" applyFill="1" applyBorder="1" applyAlignment="1">
      <alignment vertical="justify" wrapText="1"/>
    </xf>
    <xf numFmtId="0" fontId="11" fillId="2" borderId="1" xfId="41" applyFont="1" applyFill="1" applyBorder="1" applyAlignment="1">
      <alignment wrapText="1"/>
    </xf>
    <xf numFmtId="0" fontId="11" fillId="2" borderId="1" xfId="0" applyFont="1" applyFill="1" applyBorder="1" applyAlignment="1" applyProtection="1"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7" fillId="2" borderId="1" xfId="22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21" applyFont="1" applyFill="1" applyBorder="1" applyAlignment="1" applyProtection="1">
      <alignment wrapText="1"/>
    </xf>
    <xf numFmtId="169" fontId="11" fillId="2" borderId="1" xfId="21" applyNumberFormat="1" applyFont="1" applyFill="1" applyBorder="1" applyAlignment="1">
      <alignment wrapText="1"/>
    </xf>
    <xf numFmtId="0" fontId="10" fillId="0" borderId="0" xfId="0" applyFont="1" applyAlignment="1">
      <alignment horizontal="center"/>
    </xf>
    <xf numFmtId="43" fontId="10" fillId="0" borderId="0" xfId="1" applyFont="1" applyAlignment="1"/>
    <xf numFmtId="164" fontId="11" fillId="0" borderId="0" xfId="15" applyNumberFormat="1" applyFont="1" applyFill="1" applyAlignment="1">
      <alignment horizontal="right" vertical="center"/>
    </xf>
    <xf numFmtId="43" fontId="11" fillId="0" borderId="0" xfId="15" applyFont="1" applyFill="1" applyAlignment="1">
      <alignment horizontal="right" vertical="center"/>
    </xf>
    <xf numFmtId="43" fontId="11" fillId="0" borderId="0" xfId="15" applyFont="1" applyFill="1" applyAlignment="1">
      <alignment horizontal="center" vertical="center"/>
    </xf>
    <xf numFmtId="164" fontId="19" fillId="0" borderId="0" xfId="15" applyNumberFormat="1" applyFont="1" applyFill="1" applyAlignment="1">
      <alignment horizontal="right" vertical="center"/>
    </xf>
    <xf numFmtId="43" fontId="19" fillId="0" borderId="0" xfId="15" applyFont="1" applyFill="1" applyAlignment="1">
      <alignment horizontal="right" vertical="center"/>
    </xf>
    <xf numFmtId="43" fontId="19" fillId="0" borderId="0" xfId="15" applyFont="1" applyFill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4" xfId="3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165" fontId="23" fillId="0" borderId="1" xfId="1" applyNumberFormat="1" applyFont="1" applyBorder="1" applyAlignment="1">
      <alignment horizontal="center" vertical="center"/>
    </xf>
    <xf numFmtId="165" fontId="23" fillId="0" borderId="1" xfId="1" applyNumberFormat="1" applyFont="1" applyBorder="1" applyAlignment="1">
      <alignment vertical="center"/>
    </xf>
    <xf numFmtId="43" fontId="23" fillId="0" borderId="1" xfId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0" xfId="0" applyFont="1" applyAlignment="1">
      <alignment vertical="center"/>
    </xf>
    <xf numFmtId="166" fontId="3" fillId="0" borderId="1" xfId="0" applyNumberFormat="1" applyFont="1" applyBorder="1" applyAlignment="1">
      <alignment vertical="center" wrapText="1"/>
    </xf>
    <xf numFmtId="43" fontId="23" fillId="0" borderId="1" xfId="1" applyFont="1" applyBorder="1" applyAlignment="1">
      <alignment vertical="center" wrapText="1"/>
    </xf>
    <xf numFmtId="165" fontId="23" fillId="0" borderId="1" xfId="1" applyNumberFormat="1" applyFont="1" applyBorder="1" applyAlignment="1">
      <alignment vertical="center" wrapText="1"/>
    </xf>
    <xf numFmtId="165" fontId="23" fillId="0" borderId="1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4" xfId="3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4" fontId="23" fillId="0" borderId="1" xfId="1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/>
    <xf numFmtId="0" fontId="14" fillId="2" borderId="0" xfId="0" applyFont="1" applyFill="1"/>
    <xf numFmtId="0" fontId="24" fillId="2" borderId="1" xfId="0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left" vertical="center" wrapText="1"/>
    </xf>
    <xf numFmtId="170" fontId="4" fillId="2" borderId="1" xfId="0" applyNumberFormat="1" applyFont="1" applyFill="1" applyBorder="1" applyAlignment="1">
      <alignment horizontal="center" vertical="center" wrapText="1"/>
    </xf>
    <xf numFmtId="164" fontId="4" fillId="2" borderId="1" xfId="3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164" fontId="4" fillId="2" borderId="12" xfId="3" applyNumberFormat="1" applyFont="1" applyFill="1" applyBorder="1" applyAlignment="1">
      <alignment horizontal="center" vertical="center" wrapText="1"/>
    </xf>
    <xf numFmtId="0" fontId="11" fillId="2" borderId="1" xfId="16" applyFont="1" applyFill="1" applyBorder="1" applyAlignment="1">
      <alignment horizontal="center" vertical="center"/>
    </xf>
    <xf numFmtId="0" fontId="11" fillId="2" borderId="1" xfId="5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5" fontId="3" fillId="2" borderId="13" xfId="3" applyNumberFormat="1" applyFont="1" applyFill="1" applyBorder="1" applyAlignment="1">
      <alignment vertical="center" wrapText="1"/>
    </xf>
    <xf numFmtId="165" fontId="3" fillId="2" borderId="14" xfId="3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left" vertical="center" wrapText="1"/>
    </xf>
    <xf numFmtId="165" fontId="3" fillId="2" borderId="15" xfId="3" applyNumberFormat="1" applyFont="1" applyFill="1" applyBorder="1" applyAlignment="1">
      <alignment vertical="center" wrapText="1"/>
    </xf>
    <xf numFmtId="0" fontId="4" fillId="2" borderId="1" xfId="5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3" fillId="2" borderId="16" xfId="3" applyNumberFormat="1" applyFont="1" applyFill="1" applyBorder="1" applyAlignment="1">
      <alignment vertical="center" wrapText="1"/>
    </xf>
    <xf numFmtId="0" fontId="11" fillId="2" borderId="1" xfId="7" quotePrefix="1" applyFont="1" applyFill="1" applyBorder="1" applyAlignment="1">
      <alignment horizontal="center" vertical="center" wrapText="1"/>
    </xf>
    <xf numFmtId="165" fontId="3" fillId="2" borderId="17" xfId="3" applyNumberFormat="1" applyFont="1" applyFill="1" applyBorder="1" applyAlignment="1">
      <alignment vertical="center" wrapText="1"/>
    </xf>
    <xf numFmtId="165" fontId="3" fillId="2" borderId="11" xfId="3" applyNumberFormat="1" applyFont="1" applyFill="1" applyBorder="1" applyAlignment="1">
      <alignment vertical="center" wrapText="1"/>
    </xf>
    <xf numFmtId="14" fontId="11" fillId="2" borderId="1" xfId="5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2" borderId="1" xfId="22" applyFill="1" applyBorder="1" applyAlignment="1">
      <alignment horizontal="left"/>
    </xf>
    <xf numFmtId="165" fontId="3" fillId="2" borderId="18" xfId="3" applyNumberFormat="1" applyFont="1" applyFill="1" applyBorder="1" applyAlignment="1">
      <alignment vertical="center" wrapText="1"/>
    </xf>
    <xf numFmtId="165" fontId="4" fillId="2" borderId="16" xfId="3" applyNumberFormat="1" applyFont="1" applyFill="1" applyBorder="1" applyAlignment="1">
      <alignment vertical="center" wrapText="1"/>
    </xf>
    <xf numFmtId="0" fontId="14" fillId="2" borderId="0" xfId="0" applyFont="1" applyFill="1" applyAlignment="1">
      <alignment wrapText="1"/>
    </xf>
    <xf numFmtId="168" fontId="3" fillId="2" borderId="17" xfId="0" applyNumberFormat="1" applyFont="1" applyFill="1" applyBorder="1" applyAlignment="1">
      <alignment horizontal="center" vertical="center"/>
    </xf>
    <xf numFmtId="168" fontId="3" fillId="2" borderId="11" xfId="0" applyNumberFormat="1" applyFont="1" applyFill="1" applyBorder="1" applyAlignment="1">
      <alignment horizontal="center" vertical="center"/>
    </xf>
    <xf numFmtId="168" fontId="3" fillId="2" borderId="19" xfId="0" applyNumberFormat="1" applyFont="1" applyFill="1" applyBorder="1" applyAlignment="1">
      <alignment horizontal="center" vertical="center"/>
    </xf>
    <xf numFmtId="168" fontId="4" fillId="2" borderId="12" xfId="3" applyNumberFormat="1" applyFont="1" applyFill="1" applyBorder="1" applyAlignment="1">
      <alignment horizontal="center" vertical="center" wrapText="1"/>
    </xf>
    <xf numFmtId="165" fontId="11" fillId="2" borderId="1" xfId="7" applyNumberFormat="1" applyFont="1" applyFill="1" applyBorder="1" applyAlignment="1">
      <alignment horizontal="center" vertical="center" wrapText="1"/>
    </xf>
    <xf numFmtId="168" fontId="3" fillId="2" borderId="17" xfId="3" applyNumberFormat="1" applyFont="1" applyFill="1" applyBorder="1" applyAlignment="1">
      <alignment horizontal="center" vertical="center" wrapText="1"/>
    </xf>
    <xf numFmtId="168" fontId="3" fillId="2" borderId="11" xfId="3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7" applyFont="1" applyFill="1" applyBorder="1" applyAlignment="1">
      <alignment vertical="center"/>
    </xf>
    <xf numFmtId="168" fontId="3" fillId="2" borderId="18" xfId="3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1" fillId="2" borderId="1" xfId="7" quotePrefix="1" applyFont="1" applyFill="1" applyBorder="1" applyAlignment="1">
      <alignment horizontal="left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left" vertical="center" wrapText="1"/>
    </xf>
    <xf numFmtId="41" fontId="3" fillId="2" borderId="1" xfId="8" applyFont="1" applyFill="1" applyBorder="1" applyAlignment="1">
      <alignment horizontal="center" vertical="center" wrapText="1"/>
    </xf>
    <xf numFmtId="168" fontId="3" fillId="2" borderId="20" xfId="3" applyNumberFormat="1" applyFont="1" applyFill="1" applyBorder="1" applyAlignment="1">
      <alignment horizontal="center" vertical="center" wrapText="1"/>
    </xf>
    <xf numFmtId="165" fontId="43" fillId="2" borderId="1" xfId="7" applyNumberFormat="1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23" applyFont="1" applyFill="1" applyBorder="1" applyAlignment="1">
      <alignment horizontal="left" vertical="center" shrinkToFit="1"/>
    </xf>
    <xf numFmtId="0" fontId="11" fillId="2" borderId="1" xfId="6" applyFont="1" applyFill="1" applyBorder="1" applyAlignment="1">
      <alignment horizontal="left" vertical="center"/>
    </xf>
    <xf numFmtId="0" fontId="11" fillId="2" borderId="1" xfId="6" applyFont="1" applyFill="1" applyBorder="1" applyAlignment="1">
      <alignment horizontal="left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11" fillId="2" borderId="1" xfId="24" applyFont="1" applyFill="1" applyBorder="1" applyAlignment="1">
      <alignment horizontal="justify" vertical="top" wrapText="1"/>
    </xf>
    <xf numFmtId="0" fontId="11" fillId="2" borderId="1" xfId="24" applyFont="1" applyFill="1" applyBorder="1" applyAlignment="1">
      <alignment horizontal="center" vertical="center" wrapText="1"/>
    </xf>
    <xf numFmtId="49" fontId="11" fillId="2" borderId="1" xfId="25" quotePrefix="1" applyNumberFormat="1" applyFont="1" applyFill="1" applyBorder="1" applyAlignment="1">
      <alignment horizontal="center" vertical="center"/>
    </xf>
    <xf numFmtId="168" fontId="3" fillId="2" borderId="5" xfId="3" applyNumberFormat="1" applyFont="1" applyFill="1" applyBorder="1" applyAlignment="1">
      <alignment horizontal="center" vertical="center" wrapText="1"/>
    </xf>
    <xf numFmtId="165" fontId="11" fillId="2" borderId="1" xfId="7" quotePrefix="1" applyNumberFormat="1" applyFont="1" applyFill="1" applyBorder="1" applyAlignment="1">
      <alignment horizontal="center" vertical="center" wrapText="1"/>
    </xf>
    <xf numFmtId="168" fontId="3" fillId="2" borderId="6" xfId="3" applyNumberFormat="1" applyFont="1" applyFill="1" applyBorder="1" applyAlignment="1">
      <alignment horizontal="center" vertical="center" wrapText="1"/>
    </xf>
    <xf numFmtId="0" fontId="11" fillId="2" borderId="1" xfId="24" applyFont="1" applyFill="1" applyBorder="1" applyAlignment="1">
      <alignment horizontal="justify" wrapText="1"/>
    </xf>
    <xf numFmtId="0" fontId="11" fillId="2" borderId="1" xfId="7" applyFont="1" applyFill="1" applyBorder="1" applyAlignment="1">
      <alignment horizontal="center"/>
    </xf>
    <xf numFmtId="0" fontId="11" fillId="2" borderId="1" xfId="25" applyFont="1" applyFill="1" applyBorder="1" applyAlignment="1">
      <alignment vertical="center"/>
    </xf>
    <xf numFmtId="0" fontId="11" fillId="2" borderId="1" xfId="25" applyFont="1" applyFill="1" applyBorder="1" applyAlignment="1">
      <alignment horizontal="left" vertical="center" wrapText="1"/>
    </xf>
    <xf numFmtId="3" fontId="11" fillId="2" borderId="1" xfId="0" applyNumberFormat="1" applyFont="1" applyFill="1" applyBorder="1"/>
    <xf numFmtId="0" fontId="22" fillId="2" borderId="1" xfId="0" applyFont="1" applyFill="1" applyBorder="1" applyAlignment="1">
      <alignment horizontal="left"/>
    </xf>
    <xf numFmtId="168" fontId="3" fillId="2" borderId="7" xfId="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1" xfId="16" applyFont="1" applyFill="1" applyBorder="1" applyAlignment="1">
      <alignment horizontal="center" vertical="center"/>
    </xf>
    <xf numFmtId="168" fontId="3" fillId="2" borderId="0" xfId="3" applyNumberFormat="1" applyFont="1" applyFill="1" applyBorder="1" applyAlignment="1">
      <alignment horizontal="center" vertical="center" wrapText="1"/>
    </xf>
    <xf numFmtId="0" fontId="3" fillId="2" borderId="1" xfId="17" applyFont="1" applyFill="1" applyBorder="1" applyAlignment="1">
      <alignment horizontal="center" vertical="center"/>
    </xf>
    <xf numFmtId="165" fontId="3" fillId="2" borderId="1" xfId="3" quotePrefix="1" applyNumberFormat="1" applyFont="1" applyFill="1" applyBorder="1" applyAlignment="1">
      <alignment horizontal="center" vertical="center" wrapText="1"/>
    </xf>
    <xf numFmtId="0" fontId="3" fillId="2" borderId="12" xfId="7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7" fillId="2" borderId="11" xfId="3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1" fillId="2" borderId="1" xfId="7" applyFont="1" applyFill="1" applyBorder="1" applyAlignment="1">
      <alignment horizontal="left"/>
    </xf>
    <xf numFmtId="0" fontId="4" fillId="2" borderId="1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164" fontId="3" fillId="2" borderId="11" xfId="3" applyNumberFormat="1" applyFont="1" applyFill="1" applyBorder="1" applyAlignment="1">
      <alignment vertical="center"/>
    </xf>
    <xf numFmtId="0" fontId="11" fillId="2" borderId="1" xfId="26" applyFont="1" applyFill="1" applyBorder="1"/>
    <xf numFmtId="0" fontId="10" fillId="2" borderId="11" xfId="0" applyFont="1" applyFill="1" applyBorder="1"/>
    <xf numFmtId="0" fontId="11" fillId="2" borderId="1" xfId="27" applyFont="1" applyFill="1" applyBorder="1" applyAlignment="1">
      <alignment horizontal="left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0" fillId="2" borderId="18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43" fontId="10" fillId="2" borderId="0" xfId="0" applyNumberFormat="1" applyFont="1" applyFill="1"/>
    <xf numFmtId="3" fontId="11" fillId="2" borderId="1" xfId="0" applyNumberFormat="1" applyFont="1" applyFill="1" applyBorder="1" applyAlignment="1">
      <alignment vertical="center"/>
    </xf>
    <xf numFmtId="43" fontId="10" fillId="2" borderId="0" xfId="0" applyNumberFormat="1" applyFont="1" applyFill="1" applyBorder="1"/>
    <xf numFmtId="0" fontId="20" fillId="2" borderId="1" xfId="5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2" borderId="1" xfId="5" applyFont="1" applyFill="1" applyBorder="1" applyAlignment="1">
      <alignment horizontal="center" vertical="center" wrapText="1"/>
    </xf>
    <xf numFmtId="0" fontId="26" fillId="2" borderId="1" xfId="7" applyFont="1" applyFill="1" applyBorder="1" applyAlignment="1">
      <alignment horizontal="center" vertical="center" wrapText="1"/>
    </xf>
    <xf numFmtId="0" fontId="27" fillId="2" borderId="1" xfId="7" applyFont="1" applyFill="1" applyBorder="1" applyAlignment="1">
      <alignment horizontal="center" vertical="center" wrapText="1"/>
    </xf>
    <xf numFmtId="0" fontId="28" fillId="2" borderId="0" xfId="0" applyFont="1" applyFill="1"/>
    <xf numFmtId="0" fontId="19" fillId="2" borderId="1" xfId="5" applyFont="1" applyFill="1" applyBorder="1" applyAlignment="1">
      <alignment horizontal="center" vertical="center" wrapText="1"/>
    </xf>
    <xf numFmtId="0" fontId="19" fillId="2" borderId="1" xfId="7" applyFont="1" applyFill="1" applyBorder="1" applyAlignment="1">
      <alignment horizontal="center" vertical="center" wrapText="1"/>
    </xf>
    <xf numFmtId="0" fontId="29" fillId="2" borderId="1" xfId="7" applyFont="1" applyFill="1" applyBorder="1" applyAlignment="1">
      <alignment horizontal="center" vertical="center" wrapText="1"/>
    </xf>
    <xf numFmtId="2" fontId="29" fillId="2" borderId="1" xfId="7" applyNumberFormat="1" applyFont="1" applyFill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 wrapText="1"/>
    </xf>
    <xf numFmtId="0" fontId="11" fillId="2" borderId="1" xfId="26" applyFont="1" applyFill="1" applyBorder="1" applyAlignment="1">
      <alignment horizontal="left" vertical="center"/>
    </xf>
    <xf numFmtId="0" fontId="11" fillId="2" borderId="1" xfId="24" applyFont="1" applyFill="1" applyBorder="1" applyAlignment="1">
      <alignment horizontal="left" vertical="center"/>
    </xf>
    <xf numFmtId="0" fontId="11" fillId="2" borderId="1" xfId="28" applyFont="1" applyFill="1" applyBorder="1" applyAlignment="1">
      <alignment vertical="center"/>
    </xf>
    <xf numFmtId="165" fontId="11" fillId="2" borderId="1" xfId="29" applyNumberFormat="1" applyFont="1" applyFill="1" applyBorder="1" applyAlignment="1">
      <alignment vertical="center"/>
    </xf>
    <xf numFmtId="0" fontId="11" fillId="2" borderId="1" xfId="7" applyFont="1" applyFill="1" applyBorder="1" applyAlignment="1">
      <alignment wrapText="1"/>
    </xf>
    <xf numFmtId="0" fontId="11" fillId="2" borderId="1" xfId="30" applyFont="1" applyFill="1" applyBorder="1" applyAlignment="1">
      <alignment vertical="center"/>
    </xf>
    <xf numFmtId="0" fontId="11" fillId="2" borderId="1" xfId="30" applyFont="1" applyFill="1" applyBorder="1" applyAlignment="1">
      <alignment vertical="center" wrapText="1"/>
    </xf>
    <xf numFmtId="0" fontId="11" fillId="2" borderId="1" xfId="30" applyFont="1" applyFill="1" applyBorder="1" applyAlignment="1">
      <alignment horizontal="center" vertical="center" shrinkToFit="1"/>
    </xf>
    <xf numFmtId="0" fontId="11" fillId="2" borderId="1" xfId="30" applyFont="1" applyFill="1" applyBorder="1" applyAlignment="1">
      <alignment wrapText="1"/>
    </xf>
    <xf numFmtId="165" fontId="11" fillId="2" borderId="1" xfId="3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11" applyFont="1" applyFill="1" applyBorder="1" applyAlignment="1">
      <alignment horizontal="center" vertical="center"/>
    </xf>
    <xf numFmtId="0" fontId="11" fillId="2" borderId="1" xfId="11" applyFont="1" applyFill="1" applyBorder="1" applyAlignment="1">
      <alignment horizontal="center" vertical="center" wrapText="1"/>
    </xf>
    <xf numFmtId="0" fontId="30" fillId="2" borderId="1" xfId="31" applyFont="1" applyFill="1" applyBorder="1" applyAlignment="1">
      <alignment vertical="top"/>
    </xf>
    <xf numFmtId="0" fontId="30" fillId="2" borderId="1" xfId="2" applyFont="1" applyFill="1" applyBorder="1" applyAlignment="1">
      <alignment horizontal="left" vertical="top"/>
    </xf>
    <xf numFmtId="0" fontId="30" fillId="2" borderId="1" xfId="2" applyFont="1" applyFill="1" applyBorder="1" applyAlignment="1">
      <alignment vertical="top"/>
    </xf>
    <xf numFmtId="0" fontId="30" fillId="2" borderId="1" xfId="0" applyFont="1" applyFill="1" applyBorder="1" applyAlignment="1">
      <alignment wrapText="1"/>
    </xf>
    <xf numFmtId="14" fontId="11" fillId="2" borderId="1" xfId="7" applyNumberFormat="1" applyFont="1" applyFill="1" applyBorder="1" applyAlignment="1">
      <alignment horizontal="center" vertical="center"/>
    </xf>
    <xf numFmtId="0" fontId="11" fillId="2" borderId="1" xfId="32" applyFont="1" applyFill="1" applyBorder="1" applyAlignment="1">
      <alignment horizontal="center" vertical="center" wrapText="1"/>
    </xf>
    <xf numFmtId="0" fontId="11" fillId="2" borderId="1" xfId="26" applyFont="1" applyFill="1" applyBorder="1" applyAlignment="1">
      <alignment vertical="center"/>
    </xf>
    <xf numFmtId="14" fontId="11" fillId="2" borderId="1" xfId="7" applyNumberFormat="1" applyFont="1" applyFill="1" applyBorder="1" applyAlignment="1">
      <alignment horizontal="center" vertical="center" wrapText="1"/>
    </xf>
    <xf numFmtId="0" fontId="11" fillId="2" borderId="1" xfId="33" applyFont="1" applyFill="1" applyBorder="1"/>
    <xf numFmtId="0" fontId="11" fillId="2" borderId="1" xfId="34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 shrinkToFit="1"/>
    </xf>
    <xf numFmtId="0" fontId="11" fillId="2" borderId="1" xfId="34" applyFont="1" applyFill="1" applyBorder="1" applyAlignment="1">
      <alignment horizontal="center" vertical="center" wrapText="1"/>
    </xf>
    <xf numFmtId="2" fontId="19" fillId="2" borderId="1" xfId="7" applyNumberFormat="1" applyFont="1" applyFill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/>
    </xf>
    <xf numFmtId="0" fontId="11" fillId="2" borderId="1" xfId="35" applyFont="1" applyFill="1" applyBorder="1" applyAlignment="1">
      <alignment vertical="center" wrapText="1"/>
    </xf>
    <xf numFmtId="0" fontId="11" fillId="2" borderId="1" xfId="35" applyFont="1" applyFill="1" applyBorder="1" applyAlignment="1">
      <alignment vertical="center"/>
    </xf>
    <xf numFmtId="0" fontId="11" fillId="2" borderId="1" xfId="36" applyFont="1" applyFill="1" applyBorder="1" applyAlignment="1">
      <alignment horizontal="left" vertical="center"/>
    </xf>
    <xf numFmtId="0" fontId="11" fillId="2" borderId="1" xfId="35" applyFont="1" applyFill="1" applyBorder="1" applyAlignment="1">
      <alignment horizontal="left" vertical="center" shrinkToFit="1"/>
    </xf>
    <xf numFmtId="0" fontId="11" fillId="2" borderId="1" xfId="35" applyFont="1" applyFill="1" applyBorder="1" applyAlignment="1">
      <alignment shrinkToFit="1"/>
    </xf>
    <xf numFmtId="0" fontId="19" fillId="2" borderId="1" xfId="5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164" fontId="11" fillId="2" borderId="0" xfId="1" applyNumberFormat="1" applyFont="1" applyFill="1" applyAlignment="1">
      <alignment horizontal="right" vertical="center"/>
    </xf>
    <xf numFmtId="43" fontId="11" fillId="2" borderId="0" xfId="1" applyFont="1" applyFill="1" applyAlignment="1">
      <alignment horizontal="right" vertical="center"/>
    </xf>
    <xf numFmtId="43" fontId="11" fillId="2" borderId="0" xfId="1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164" fontId="19" fillId="2" borderId="0" xfId="1" applyNumberFormat="1" applyFont="1" applyFill="1" applyAlignment="1">
      <alignment horizontal="right" vertical="center"/>
    </xf>
    <xf numFmtId="43" fontId="19" fillId="2" borderId="0" xfId="1" applyFont="1" applyFill="1" applyAlignment="1">
      <alignment horizontal="right" vertical="center"/>
    </xf>
    <xf numFmtId="43" fontId="19" fillId="2" borderId="0" xfId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3" fontId="21" fillId="2" borderId="0" xfId="1" applyFont="1" applyFill="1" applyAlignment="1">
      <alignment horizontal="center" vertical="center"/>
    </xf>
    <xf numFmtId="43" fontId="19" fillId="2" borderId="0" xfId="1" applyFont="1" applyFill="1" applyAlignment="1">
      <alignment horizontal="center" vertical="center"/>
    </xf>
    <xf numFmtId="164" fontId="4" fillId="2" borderId="3" xfId="3" applyNumberFormat="1" applyFont="1" applyFill="1" applyBorder="1" applyAlignment="1">
      <alignment horizontal="center" vertical="center" wrapText="1"/>
    </xf>
    <xf numFmtId="164" fontId="4" fillId="2" borderId="4" xfId="3" applyNumberFormat="1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21" fillId="0" borderId="0" xfId="15" applyFont="1" applyFill="1" applyAlignment="1">
      <alignment horizontal="center" vertical="center"/>
    </xf>
    <xf numFmtId="43" fontId="19" fillId="0" borderId="0" xfId="15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42" fillId="0" borderId="2" xfId="0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3" xfId="3" applyNumberFormat="1" applyFont="1" applyBorder="1" applyAlignment="1">
      <alignment horizontal="center" vertical="center" wrapText="1"/>
    </xf>
    <xf numFmtId="164" fontId="4" fillId="0" borderId="4" xfId="3" applyNumberFormat="1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</cellXfs>
  <cellStyles count="42">
    <cellStyle name="Comma" xfId="1" builtinId="3"/>
    <cellStyle name="Comma [0]_Sheet1" xfId="8"/>
    <cellStyle name="Comma 10" xfId="10"/>
    <cellStyle name="Comma 11" xfId="29"/>
    <cellStyle name="Comma 12" xfId="15"/>
    <cellStyle name="Comma 13" xfId="9"/>
    <cellStyle name="Comma 2" xfId="3"/>
    <cellStyle name="Comma 8 2" xfId="18"/>
    <cellStyle name="Currency 2" xfId="4"/>
    <cellStyle name="Currency 2 2" xfId="12"/>
    <cellStyle name="Currency 7" xfId="14"/>
    <cellStyle name="Normal" xfId="0" builtinId="0"/>
    <cellStyle name="Normal 10 2" xfId="35"/>
    <cellStyle name="Normal 11 4" xfId="16"/>
    <cellStyle name="Normal 12" xfId="17"/>
    <cellStyle name="Normal 12 2" xfId="21"/>
    <cellStyle name="Normal 14 3" xfId="13"/>
    <cellStyle name="Normal 16" xfId="30"/>
    <cellStyle name="Normal 2" xfId="6"/>
    <cellStyle name="Normal 2 11" xfId="19"/>
    <cellStyle name="Normal 2 2" xfId="23"/>
    <cellStyle name="Normal 2 3 3" xfId="20"/>
    <cellStyle name="Normal 2 4" xfId="26"/>
    <cellStyle name="Normal 2 6" xfId="33"/>
    <cellStyle name="Normal 23" xfId="36"/>
    <cellStyle name="Normal 3 2" xfId="22"/>
    <cellStyle name="Normal 4" xfId="24"/>
    <cellStyle name="Normal 4 2" xfId="31"/>
    <cellStyle name="Normal 5" xfId="25"/>
    <cellStyle name="Normal_Danh sách học sinh" xfId="5"/>
    <cellStyle name="Normal_Danh sách học sinh 2" xfId="38"/>
    <cellStyle name="Normal_Danh sách học sinh 2015-2016.GVCN da ra soat" xfId="32"/>
    <cellStyle name="Normal_Danh sách học sinh 2015-2016.GVCN da ra soat 2" xfId="41"/>
    <cellStyle name="Normal_DSHS" xfId="27"/>
    <cellStyle name="Normal_MGNCo mận (2)" xfId="34"/>
    <cellStyle name="Normal_Sheet1" xfId="2"/>
    <cellStyle name="Normal_Sheet1 2" xfId="39"/>
    <cellStyle name="Normal_Sheet1 4" xfId="7"/>
    <cellStyle name="Normal_Sheet1_1" xfId="28"/>
    <cellStyle name="Normal_Sheet1_1 2" xfId="40"/>
    <cellStyle name="Normal_Sheet2" xfId="37"/>
    <cellStyle name="Style 1" xf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" name="Text Box 6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" name="Text Box 8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5" name="Text Box 9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8" name="Text Box 8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9" name="Text Box 9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384</xdr:row>
      <xdr:rowOff>0</xdr:rowOff>
    </xdr:from>
    <xdr:to>
      <xdr:col>1</xdr:col>
      <xdr:colOff>128016</xdr:colOff>
      <xdr:row>384</xdr:row>
      <xdr:rowOff>0</xdr:rowOff>
    </xdr:to>
    <xdr:sp macro="" textlink="">
      <xdr:nvSpPr>
        <xdr:cNvPr id="10" name="Text Box 8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333375" y="228409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1" name="Text Box 5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2" name="Text Box 6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3" name="Text Box 8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4" name="Text Box 9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5" name="Text Box 6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6" name="Text Box 7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7" name="Text Box 9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8" name="Text Box 10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9" name="Text Box 6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0" name="Text Box 7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1" name="Text Box 9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2" name="Text Box 10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3" name="Text Box 5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4" name="Text Box 6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5" name="Text Box 8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6" name="Text Box 9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8" name="Text Box 7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9" name="Text Box 9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0" name="Text Box 10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1" name="Text Box 6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2" name="Text Box 7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3" name="Text Box 9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4" name="Text Box 10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5" name="Text Box 5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6" name="Text Box 6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7" name="Text Box 8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8" name="Text Box 9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1" name="Text Box 8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2" name="Text Box 9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3" name="Text Box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4" name="Text Box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5" name="Text Box 8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6" name="Text Box 9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7" name="Text Box 5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8" name="Text Box 6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9" name="Text Box 8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50" name="Text Box 9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1" name="Text Box 5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2" name="Text Box 6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3" name="Text Box 8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4" name="Text Box 9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7" name="Text Box 8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8" name="Text Box 9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873</xdr:row>
      <xdr:rowOff>0</xdr:rowOff>
    </xdr:from>
    <xdr:to>
      <xdr:col>1</xdr:col>
      <xdr:colOff>128016</xdr:colOff>
      <xdr:row>873</xdr:row>
      <xdr:rowOff>0</xdr:rowOff>
    </xdr:to>
    <xdr:sp macro="" textlink="">
      <xdr:nvSpPr>
        <xdr:cNvPr id="59" name="Text Box 8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333375" y="947737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0" name="Text Box 5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1" name="Text Box 6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2" name="Text Box 8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3" name="Text Box 9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4" name="Text Box 6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5" name="Text Box 7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6" name="Text Box 9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7" name="Text Box 10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8" name="Text Box 6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9" name="Text Box 7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0" name="Text Box 9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1" name="Text Box 10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2" name="Text Box 5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3" name="Text Box 6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4" name="Text Box 8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5" name="Text Box 9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6" name="Text Box 6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7" name="Text Box 7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8" name="Text Box 9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9" name="Text Box 10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0" name="Text Box 6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1" name="Text Box 7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2" name="Text Box 9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3" name="Text Box 10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4" name="Text Box 5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5" name="Text Box 6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6" name="Text Box 8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7" name="Text Box 9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8" name="Text Box 5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9" name="Text Box 6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0" name="Text Box 8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1" name="Text Box 9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4" name="Text Box 8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5" name="Text Box 9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6" name="Text Box 5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7" name="Text Box 6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8" name="Text Box 8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9" name="Text Box 9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2" name="Text Box 9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3" name="Text Box 10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4" name="Text Box 6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5" name="Text Box 7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6" name="Text Box 9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7" name="Text Box 10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08" name="Text Box 5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09" name="Text Box 6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10" name="Text Box 8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11" name="Text Box 9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4" name="Text Box 9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5" name="Text Box 10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6" name="Text Box 6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7" name="Text Box 7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8" name="Text Box 9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9" name="Text Box 10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0" name="Text Box 5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1" name="Text Box 6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2" name="Text Box 8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3" name="Text Box 9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4" name="Text Box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5" name="Text Box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6" name="Text Box 8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7" name="Text Box 9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8" name="Text Box 5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9" name="Text Box 6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0" name="Text Box 8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1" name="Text Box 9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4" name="Text Box 8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5" name="Text Box 9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6" name="Text Box 6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7" name="Text Box 7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8" name="Text Box 9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9" name="Text Box 10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2" name="Text Box 9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3" name="Text Box 10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4" name="Text Box 5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5" name="Text Box 6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6" name="Text Box 8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7" name="Text Box 9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8" name="Text Box 6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9" name="Text Box 7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0" name="Text Box 9">
          <a:extLst>
            <a:ext uri="{FF2B5EF4-FFF2-40B4-BE49-F238E27FC236}">
              <a16:creationId xmlns=""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1" name="Text Box 10">
          <a:extLst>
            <a:ext uri="{FF2B5EF4-FFF2-40B4-BE49-F238E27FC236}">
              <a16:creationId xmlns=""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2" name="Text Box 6">
          <a:extLst>
            <a:ext uri="{FF2B5EF4-FFF2-40B4-BE49-F238E27FC236}">
              <a16:creationId xmlns=""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3" name="Text Box 7">
          <a:extLst>
            <a:ext uri="{FF2B5EF4-FFF2-40B4-BE49-F238E27FC236}">
              <a16:creationId xmlns=""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4" name="Text Box 9">
          <a:extLst>
            <a:ext uri="{FF2B5EF4-FFF2-40B4-BE49-F238E27FC236}">
              <a16:creationId xmlns=""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5" name="Text Box 10">
          <a:extLst>
            <a:ext uri="{FF2B5EF4-FFF2-40B4-BE49-F238E27FC236}">
              <a16:creationId xmlns=""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6" name="Text Box 5">
          <a:extLst>
            <a:ext uri="{FF2B5EF4-FFF2-40B4-BE49-F238E27FC236}">
              <a16:creationId xmlns=""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7" name="Text Box 6">
          <a:extLst>
            <a:ext uri="{FF2B5EF4-FFF2-40B4-BE49-F238E27FC236}">
              <a16:creationId xmlns=""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8" name="Text Box 8">
          <a:extLst>
            <a:ext uri="{FF2B5EF4-FFF2-40B4-BE49-F238E27FC236}">
              <a16:creationId xmlns=""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9" name="Text Box 9">
          <a:extLst>
            <a:ext uri="{FF2B5EF4-FFF2-40B4-BE49-F238E27FC236}">
              <a16:creationId xmlns=""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2" name="Text Box 8">
          <a:extLst>
            <a:ext uri="{FF2B5EF4-FFF2-40B4-BE49-F238E27FC236}">
              <a16:creationId xmlns=""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3" name="Text Box 9">
          <a:extLst>
            <a:ext uri="{FF2B5EF4-FFF2-40B4-BE49-F238E27FC236}">
              <a16:creationId xmlns=""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4" name="Text Box 5">
          <a:extLst>
            <a:ext uri="{FF2B5EF4-FFF2-40B4-BE49-F238E27FC236}">
              <a16:creationId xmlns=""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5" name="Text Box 6">
          <a:extLst>
            <a:ext uri="{FF2B5EF4-FFF2-40B4-BE49-F238E27FC236}">
              <a16:creationId xmlns=""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6" name="Text Box 8">
          <a:extLst>
            <a:ext uri="{FF2B5EF4-FFF2-40B4-BE49-F238E27FC236}">
              <a16:creationId xmlns=""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7" name="Text Box 9">
          <a:extLst>
            <a:ext uri="{FF2B5EF4-FFF2-40B4-BE49-F238E27FC236}">
              <a16:creationId xmlns=""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8" name="Text Box 5">
          <a:extLst>
            <a:ext uri="{FF2B5EF4-FFF2-40B4-BE49-F238E27FC236}">
              <a16:creationId xmlns=""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9" name="Text Box 6">
          <a:extLst>
            <a:ext uri="{FF2B5EF4-FFF2-40B4-BE49-F238E27FC236}">
              <a16:creationId xmlns=""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0" name="Text Box 8">
          <a:extLst>
            <a:ext uri="{FF2B5EF4-FFF2-40B4-BE49-F238E27FC236}">
              <a16:creationId xmlns=""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1" name="Text Box 9">
          <a:extLst>
            <a:ext uri="{FF2B5EF4-FFF2-40B4-BE49-F238E27FC236}">
              <a16:creationId xmlns=""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2" name="Text Box 6">
          <a:extLst>
            <a:ext uri="{FF2B5EF4-FFF2-40B4-BE49-F238E27FC236}">
              <a16:creationId xmlns=""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3" name="Text Box 7">
          <a:extLst>
            <a:ext uri="{FF2B5EF4-FFF2-40B4-BE49-F238E27FC236}">
              <a16:creationId xmlns=""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4" name="Text Box 9">
          <a:extLst>
            <a:ext uri="{FF2B5EF4-FFF2-40B4-BE49-F238E27FC236}">
              <a16:creationId xmlns=""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5" name="Text Box 10">
          <a:extLst>
            <a:ext uri="{FF2B5EF4-FFF2-40B4-BE49-F238E27FC236}">
              <a16:creationId xmlns=""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6" name="Text Box 6">
          <a:extLst>
            <a:ext uri="{FF2B5EF4-FFF2-40B4-BE49-F238E27FC236}">
              <a16:creationId xmlns=""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7" name="Text Box 7">
          <a:extLst>
            <a:ext uri="{FF2B5EF4-FFF2-40B4-BE49-F238E27FC236}">
              <a16:creationId xmlns=""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8" name="Text Box 9">
          <a:extLst>
            <a:ext uri="{FF2B5EF4-FFF2-40B4-BE49-F238E27FC236}">
              <a16:creationId xmlns=""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9" name="Text Box 10">
          <a:extLst>
            <a:ext uri="{FF2B5EF4-FFF2-40B4-BE49-F238E27FC236}">
              <a16:creationId xmlns=""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0" name="Text Box 5">
          <a:extLst>
            <a:ext uri="{FF2B5EF4-FFF2-40B4-BE49-F238E27FC236}">
              <a16:creationId xmlns=""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1" name="Text Box 6">
          <a:extLst>
            <a:ext uri="{FF2B5EF4-FFF2-40B4-BE49-F238E27FC236}">
              <a16:creationId xmlns=""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2" name="Text Box 8">
          <a:extLst>
            <a:ext uri="{FF2B5EF4-FFF2-40B4-BE49-F238E27FC236}">
              <a16:creationId xmlns=""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3" name="Text Box 9">
          <a:extLst>
            <a:ext uri="{FF2B5EF4-FFF2-40B4-BE49-F238E27FC236}">
              <a16:creationId xmlns=""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4" name="Text Box 6">
          <a:extLst>
            <a:ext uri="{FF2B5EF4-FFF2-40B4-BE49-F238E27FC236}">
              <a16:creationId xmlns=""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5" name="Text Box 7">
          <a:extLst>
            <a:ext uri="{FF2B5EF4-FFF2-40B4-BE49-F238E27FC236}">
              <a16:creationId xmlns=""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6" name="Text Box 9">
          <a:extLst>
            <a:ext uri="{FF2B5EF4-FFF2-40B4-BE49-F238E27FC236}">
              <a16:creationId xmlns=""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7" name="Text Box 10">
          <a:extLst>
            <a:ext uri="{FF2B5EF4-FFF2-40B4-BE49-F238E27FC236}">
              <a16:creationId xmlns=""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8" name="Text Box 6">
          <a:extLst>
            <a:ext uri="{FF2B5EF4-FFF2-40B4-BE49-F238E27FC236}">
              <a16:creationId xmlns=""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9" name="Text Box 7">
          <a:extLst>
            <a:ext uri="{FF2B5EF4-FFF2-40B4-BE49-F238E27FC236}">
              <a16:creationId xmlns=""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0" name="Text Box 9">
          <a:extLst>
            <a:ext uri="{FF2B5EF4-FFF2-40B4-BE49-F238E27FC236}">
              <a16:creationId xmlns=""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1" name="Text Box 10">
          <a:extLst>
            <a:ext uri="{FF2B5EF4-FFF2-40B4-BE49-F238E27FC236}">
              <a16:creationId xmlns=""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4" name="Text Box 8">
          <a:extLst>
            <a:ext uri="{FF2B5EF4-FFF2-40B4-BE49-F238E27FC236}">
              <a16:creationId xmlns=""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5" name="Text Box 9">
          <a:extLst>
            <a:ext uri="{FF2B5EF4-FFF2-40B4-BE49-F238E27FC236}">
              <a16:creationId xmlns=""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6" name="Text Box 5">
          <a:extLst>
            <a:ext uri="{FF2B5EF4-FFF2-40B4-BE49-F238E27FC236}">
              <a16:creationId xmlns=""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7" name="Text Box 6">
          <a:extLst>
            <a:ext uri="{FF2B5EF4-FFF2-40B4-BE49-F238E27FC236}">
              <a16:creationId xmlns=""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8" name="Text Box 8">
          <a:extLst>
            <a:ext uri="{FF2B5EF4-FFF2-40B4-BE49-F238E27FC236}">
              <a16:creationId xmlns=""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9" name="Text Box 9">
          <a:extLst>
            <a:ext uri="{FF2B5EF4-FFF2-40B4-BE49-F238E27FC236}">
              <a16:creationId xmlns=""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0" name="Text Box 5">
          <a:extLst>
            <a:ext uri="{FF2B5EF4-FFF2-40B4-BE49-F238E27FC236}">
              <a16:creationId xmlns=""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1" name="Text Box 6">
          <a:extLst>
            <a:ext uri="{FF2B5EF4-FFF2-40B4-BE49-F238E27FC236}">
              <a16:creationId xmlns=""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2" name="Text Box 8">
          <a:extLst>
            <a:ext uri="{FF2B5EF4-FFF2-40B4-BE49-F238E27FC236}">
              <a16:creationId xmlns=""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3" name="Text Box 9">
          <a:extLst>
            <a:ext uri="{FF2B5EF4-FFF2-40B4-BE49-F238E27FC236}">
              <a16:creationId xmlns=""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4" name="Text Box 5">
          <a:extLst>
            <a:ext uri="{FF2B5EF4-FFF2-40B4-BE49-F238E27FC236}">
              <a16:creationId xmlns=""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5" name="Text Box 6">
          <a:extLst>
            <a:ext uri="{FF2B5EF4-FFF2-40B4-BE49-F238E27FC236}">
              <a16:creationId xmlns=""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6" name="Text Box 8">
          <a:extLst>
            <a:ext uri="{FF2B5EF4-FFF2-40B4-BE49-F238E27FC236}">
              <a16:creationId xmlns=""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7" name="Text Box 9">
          <a:extLst>
            <a:ext uri="{FF2B5EF4-FFF2-40B4-BE49-F238E27FC236}">
              <a16:creationId xmlns=""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8" name="Text Box 6">
          <a:extLst>
            <a:ext uri="{FF2B5EF4-FFF2-40B4-BE49-F238E27FC236}">
              <a16:creationId xmlns=""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9" name="Text Box 7">
          <a:extLst>
            <a:ext uri="{FF2B5EF4-FFF2-40B4-BE49-F238E27FC236}">
              <a16:creationId xmlns=""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0" name="Text Box 9">
          <a:extLst>
            <a:ext uri="{FF2B5EF4-FFF2-40B4-BE49-F238E27FC236}">
              <a16:creationId xmlns=""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1" name="Text Box 10">
          <a:extLst>
            <a:ext uri="{FF2B5EF4-FFF2-40B4-BE49-F238E27FC236}">
              <a16:creationId xmlns=""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2" name="Text Box 6">
          <a:extLst>
            <a:ext uri="{FF2B5EF4-FFF2-40B4-BE49-F238E27FC236}">
              <a16:creationId xmlns=""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3" name="Text Box 7">
          <a:extLst>
            <a:ext uri="{FF2B5EF4-FFF2-40B4-BE49-F238E27FC236}">
              <a16:creationId xmlns=""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4" name="Text Box 9">
          <a:extLst>
            <a:ext uri="{FF2B5EF4-FFF2-40B4-BE49-F238E27FC236}">
              <a16:creationId xmlns=""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5" name="Text Box 10">
          <a:extLst>
            <a:ext uri="{FF2B5EF4-FFF2-40B4-BE49-F238E27FC236}">
              <a16:creationId xmlns=""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8" name="Text Box 8">
          <a:extLst>
            <a:ext uri="{FF2B5EF4-FFF2-40B4-BE49-F238E27FC236}">
              <a16:creationId xmlns=""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9" name="Text Box 9">
          <a:extLst>
            <a:ext uri="{FF2B5EF4-FFF2-40B4-BE49-F238E27FC236}">
              <a16:creationId xmlns=""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0" name="Text Box 6">
          <a:extLst>
            <a:ext uri="{FF2B5EF4-FFF2-40B4-BE49-F238E27FC236}">
              <a16:creationId xmlns=""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1" name="Text Box 7">
          <a:extLst>
            <a:ext uri="{FF2B5EF4-FFF2-40B4-BE49-F238E27FC236}">
              <a16:creationId xmlns=""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2" name="Text Box 9">
          <a:extLst>
            <a:ext uri="{FF2B5EF4-FFF2-40B4-BE49-F238E27FC236}">
              <a16:creationId xmlns=""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3" name="Text Box 10">
          <a:extLst>
            <a:ext uri="{FF2B5EF4-FFF2-40B4-BE49-F238E27FC236}">
              <a16:creationId xmlns=""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6" name="Text Box 9">
          <a:extLst>
            <a:ext uri="{FF2B5EF4-FFF2-40B4-BE49-F238E27FC236}">
              <a16:creationId xmlns=""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7" name="Text Box 10">
          <a:extLst>
            <a:ext uri="{FF2B5EF4-FFF2-40B4-BE49-F238E27FC236}">
              <a16:creationId xmlns=""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28" name="Text Box 5">
          <a:extLst>
            <a:ext uri="{FF2B5EF4-FFF2-40B4-BE49-F238E27FC236}">
              <a16:creationId xmlns=""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29" name="Text Box 6">
          <a:extLst>
            <a:ext uri="{FF2B5EF4-FFF2-40B4-BE49-F238E27FC236}">
              <a16:creationId xmlns=""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30" name="Text Box 8">
          <a:extLst>
            <a:ext uri="{FF2B5EF4-FFF2-40B4-BE49-F238E27FC236}">
              <a16:creationId xmlns=""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31" name="Text Box 9">
          <a:extLst>
            <a:ext uri="{FF2B5EF4-FFF2-40B4-BE49-F238E27FC236}">
              <a16:creationId xmlns=""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2" name="Text Box 5">
          <a:extLst>
            <a:ext uri="{FF2B5EF4-FFF2-40B4-BE49-F238E27FC236}">
              <a16:creationId xmlns=""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3" name="Text Box 6">
          <a:extLst>
            <a:ext uri="{FF2B5EF4-FFF2-40B4-BE49-F238E27FC236}">
              <a16:creationId xmlns=""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4" name="Text Box 8">
          <a:extLst>
            <a:ext uri="{FF2B5EF4-FFF2-40B4-BE49-F238E27FC236}">
              <a16:creationId xmlns=""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5" name="Text Box 9">
          <a:extLst>
            <a:ext uri="{FF2B5EF4-FFF2-40B4-BE49-F238E27FC236}">
              <a16:creationId xmlns=""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6" name="Text Box 5">
          <a:extLst>
            <a:ext uri="{FF2B5EF4-FFF2-40B4-BE49-F238E27FC236}">
              <a16:creationId xmlns=""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7" name="Text Box 6">
          <a:extLst>
            <a:ext uri="{FF2B5EF4-FFF2-40B4-BE49-F238E27FC236}">
              <a16:creationId xmlns=""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8" name="Text Box 8">
          <a:extLst>
            <a:ext uri="{FF2B5EF4-FFF2-40B4-BE49-F238E27FC236}">
              <a16:creationId xmlns=""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9" name="Text Box 9">
          <a:extLst>
            <a:ext uri="{FF2B5EF4-FFF2-40B4-BE49-F238E27FC236}">
              <a16:creationId xmlns=""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0" name="Text Box 5">
          <a:extLst>
            <a:ext uri="{FF2B5EF4-FFF2-40B4-BE49-F238E27FC236}">
              <a16:creationId xmlns=""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1" name="Text Box 6">
          <a:extLst>
            <a:ext uri="{FF2B5EF4-FFF2-40B4-BE49-F238E27FC236}">
              <a16:creationId xmlns=""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2" name="Text Box 8">
          <a:extLst>
            <a:ext uri="{FF2B5EF4-FFF2-40B4-BE49-F238E27FC236}">
              <a16:creationId xmlns=""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3" name="Text Box 9">
          <a:extLst>
            <a:ext uri="{FF2B5EF4-FFF2-40B4-BE49-F238E27FC236}">
              <a16:creationId xmlns=""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6" name="Text Box 8">
          <a:extLst>
            <a:ext uri="{FF2B5EF4-FFF2-40B4-BE49-F238E27FC236}">
              <a16:creationId xmlns=""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7" name="Text Box 9">
          <a:extLst>
            <a:ext uri="{FF2B5EF4-FFF2-40B4-BE49-F238E27FC236}">
              <a16:creationId xmlns=""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8" name="Text Box 5">
          <a:extLst>
            <a:ext uri="{FF2B5EF4-FFF2-40B4-BE49-F238E27FC236}">
              <a16:creationId xmlns=""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9" name="Text Box 6">
          <a:extLst>
            <a:ext uri="{FF2B5EF4-FFF2-40B4-BE49-F238E27FC236}">
              <a16:creationId xmlns=""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0" name="Text Box 8">
          <a:extLst>
            <a:ext uri="{FF2B5EF4-FFF2-40B4-BE49-F238E27FC236}">
              <a16:creationId xmlns=""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1" name="Text Box 9">
          <a:extLst>
            <a:ext uri="{FF2B5EF4-FFF2-40B4-BE49-F238E27FC236}">
              <a16:creationId xmlns=""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2" name="Text Box 5">
          <a:extLst>
            <a:ext uri="{FF2B5EF4-FFF2-40B4-BE49-F238E27FC236}">
              <a16:creationId xmlns=""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4" name="Text Box 8">
          <a:extLst>
            <a:ext uri="{FF2B5EF4-FFF2-40B4-BE49-F238E27FC236}">
              <a16:creationId xmlns=""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5" name="Text Box 9">
          <a:extLst>
            <a:ext uri="{FF2B5EF4-FFF2-40B4-BE49-F238E27FC236}">
              <a16:creationId xmlns=""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6" name="Text Box 6">
          <a:extLst>
            <a:ext uri="{FF2B5EF4-FFF2-40B4-BE49-F238E27FC236}">
              <a16:creationId xmlns=""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7" name="Text Box 7">
          <a:extLst>
            <a:ext uri="{FF2B5EF4-FFF2-40B4-BE49-F238E27FC236}">
              <a16:creationId xmlns=""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8" name="Text Box 9">
          <a:extLst>
            <a:ext uri="{FF2B5EF4-FFF2-40B4-BE49-F238E27FC236}">
              <a16:creationId xmlns=""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9" name="Text Box 10">
          <a:extLst>
            <a:ext uri="{FF2B5EF4-FFF2-40B4-BE49-F238E27FC236}">
              <a16:creationId xmlns=""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0" name="Text Box 6">
          <a:extLst>
            <a:ext uri="{FF2B5EF4-FFF2-40B4-BE49-F238E27FC236}">
              <a16:creationId xmlns=""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1" name="Text Box 7">
          <a:extLst>
            <a:ext uri="{FF2B5EF4-FFF2-40B4-BE49-F238E27FC236}">
              <a16:creationId xmlns=""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2" name="Text Box 9">
          <a:extLst>
            <a:ext uri="{FF2B5EF4-FFF2-40B4-BE49-F238E27FC236}">
              <a16:creationId xmlns=""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3" name="Text Box 10">
          <a:extLst>
            <a:ext uri="{FF2B5EF4-FFF2-40B4-BE49-F238E27FC236}">
              <a16:creationId xmlns=""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4" name="Text Box 5">
          <a:extLst>
            <a:ext uri="{FF2B5EF4-FFF2-40B4-BE49-F238E27FC236}">
              <a16:creationId xmlns=""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5" name="Text Box 6">
          <a:extLst>
            <a:ext uri="{FF2B5EF4-FFF2-40B4-BE49-F238E27FC236}">
              <a16:creationId xmlns=""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6" name="Text Box 8">
          <a:extLst>
            <a:ext uri="{FF2B5EF4-FFF2-40B4-BE49-F238E27FC236}">
              <a16:creationId xmlns=""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7" name="Text Box 9">
          <a:extLst>
            <a:ext uri="{FF2B5EF4-FFF2-40B4-BE49-F238E27FC236}">
              <a16:creationId xmlns=""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8" name="Text Box 6">
          <a:extLst>
            <a:ext uri="{FF2B5EF4-FFF2-40B4-BE49-F238E27FC236}">
              <a16:creationId xmlns=""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9" name="Text Box 7">
          <a:extLst>
            <a:ext uri="{FF2B5EF4-FFF2-40B4-BE49-F238E27FC236}">
              <a16:creationId xmlns=""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0" name="Text Box 9">
          <a:extLst>
            <a:ext uri="{FF2B5EF4-FFF2-40B4-BE49-F238E27FC236}">
              <a16:creationId xmlns=""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1" name="Text Box 10">
          <a:extLst>
            <a:ext uri="{FF2B5EF4-FFF2-40B4-BE49-F238E27FC236}">
              <a16:creationId xmlns=""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2" name="Text Box 6">
          <a:extLst>
            <a:ext uri="{FF2B5EF4-FFF2-40B4-BE49-F238E27FC236}">
              <a16:creationId xmlns=""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3" name="Text Box 7">
          <a:extLst>
            <a:ext uri="{FF2B5EF4-FFF2-40B4-BE49-F238E27FC236}">
              <a16:creationId xmlns=""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4" name="Text Box 9">
          <a:extLst>
            <a:ext uri="{FF2B5EF4-FFF2-40B4-BE49-F238E27FC236}">
              <a16:creationId xmlns=""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5" name="Text Box 10">
          <a:extLst>
            <a:ext uri="{FF2B5EF4-FFF2-40B4-BE49-F238E27FC236}">
              <a16:creationId xmlns=""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6" name="Text Box 5">
          <a:extLst>
            <a:ext uri="{FF2B5EF4-FFF2-40B4-BE49-F238E27FC236}">
              <a16:creationId xmlns=""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7" name="Text Box 6">
          <a:extLst>
            <a:ext uri="{FF2B5EF4-FFF2-40B4-BE49-F238E27FC236}">
              <a16:creationId xmlns=""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8" name="Text Box 8">
          <a:extLst>
            <a:ext uri="{FF2B5EF4-FFF2-40B4-BE49-F238E27FC236}">
              <a16:creationId xmlns=""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9" name="Text Box 9">
          <a:extLst>
            <a:ext uri="{FF2B5EF4-FFF2-40B4-BE49-F238E27FC236}">
              <a16:creationId xmlns=""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0" name="Text Box 5">
          <a:extLst>
            <a:ext uri="{FF2B5EF4-FFF2-40B4-BE49-F238E27FC236}">
              <a16:creationId xmlns=""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1" name="Text Box 6">
          <a:extLst>
            <a:ext uri="{FF2B5EF4-FFF2-40B4-BE49-F238E27FC236}">
              <a16:creationId xmlns=""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2" name="Text Box 8">
          <a:extLst>
            <a:ext uri="{FF2B5EF4-FFF2-40B4-BE49-F238E27FC236}">
              <a16:creationId xmlns=""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3" name="Text Box 9">
          <a:extLst>
            <a:ext uri="{FF2B5EF4-FFF2-40B4-BE49-F238E27FC236}">
              <a16:creationId xmlns=""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4" name="Text Box 5">
          <a:extLst>
            <a:ext uri="{FF2B5EF4-FFF2-40B4-BE49-F238E27FC236}">
              <a16:creationId xmlns=""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5" name="Text Box 6">
          <a:extLst>
            <a:ext uri="{FF2B5EF4-FFF2-40B4-BE49-F238E27FC236}">
              <a16:creationId xmlns=""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6" name="Text Box 8">
          <a:extLst>
            <a:ext uri="{FF2B5EF4-FFF2-40B4-BE49-F238E27FC236}">
              <a16:creationId xmlns=""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7" name="Text Box 9">
          <a:extLst>
            <a:ext uri="{FF2B5EF4-FFF2-40B4-BE49-F238E27FC236}">
              <a16:creationId xmlns=""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8" name="Text Box 5">
          <a:extLst>
            <a:ext uri="{FF2B5EF4-FFF2-40B4-BE49-F238E27FC236}">
              <a16:creationId xmlns=""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9" name="Text Box 6">
          <a:extLst>
            <a:ext uri="{FF2B5EF4-FFF2-40B4-BE49-F238E27FC236}">
              <a16:creationId xmlns=""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90" name="Text Box 8">
          <a:extLst>
            <a:ext uri="{FF2B5EF4-FFF2-40B4-BE49-F238E27FC236}">
              <a16:creationId xmlns=""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91" name="Text Box 9">
          <a:extLst>
            <a:ext uri="{FF2B5EF4-FFF2-40B4-BE49-F238E27FC236}">
              <a16:creationId xmlns=""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2" name="Text Box 6">
          <a:extLst>
            <a:ext uri="{FF2B5EF4-FFF2-40B4-BE49-F238E27FC236}">
              <a16:creationId xmlns=""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3" name="Text Box 7">
          <a:extLst>
            <a:ext uri="{FF2B5EF4-FFF2-40B4-BE49-F238E27FC236}">
              <a16:creationId xmlns=""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4" name="Text Box 9">
          <a:extLst>
            <a:ext uri="{FF2B5EF4-FFF2-40B4-BE49-F238E27FC236}">
              <a16:creationId xmlns=""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5" name="Text Box 10">
          <a:extLst>
            <a:ext uri="{FF2B5EF4-FFF2-40B4-BE49-F238E27FC236}">
              <a16:creationId xmlns=""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6" name="Text Box 6">
          <a:extLst>
            <a:ext uri="{FF2B5EF4-FFF2-40B4-BE49-F238E27FC236}">
              <a16:creationId xmlns=""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7" name="Text Box 7">
          <a:extLst>
            <a:ext uri="{FF2B5EF4-FFF2-40B4-BE49-F238E27FC236}">
              <a16:creationId xmlns=""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8" name="Text Box 9">
          <a:extLst>
            <a:ext uri="{FF2B5EF4-FFF2-40B4-BE49-F238E27FC236}">
              <a16:creationId xmlns=""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9" name="Text Box 10">
          <a:extLst>
            <a:ext uri="{FF2B5EF4-FFF2-40B4-BE49-F238E27FC236}">
              <a16:creationId xmlns=""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2" name="Text Box 8">
          <a:extLst>
            <a:ext uri="{FF2B5EF4-FFF2-40B4-BE49-F238E27FC236}">
              <a16:creationId xmlns=""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3" name="Text Box 9">
          <a:extLst>
            <a:ext uri="{FF2B5EF4-FFF2-40B4-BE49-F238E27FC236}">
              <a16:creationId xmlns=""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4" name="Text Box 6">
          <a:extLst>
            <a:ext uri="{FF2B5EF4-FFF2-40B4-BE49-F238E27FC236}">
              <a16:creationId xmlns=""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5" name="Text Box 7">
          <a:extLst>
            <a:ext uri="{FF2B5EF4-FFF2-40B4-BE49-F238E27FC236}">
              <a16:creationId xmlns=""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6" name="Text Box 9">
          <a:extLst>
            <a:ext uri="{FF2B5EF4-FFF2-40B4-BE49-F238E27FC236}">
              <a16:creationId xmlns=""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7" name="Text Box 10">
          <a:extLst>
            <a:ext uri="{FF2B5EF4-FFF2-40B4-BE49-F238E27FC236}">
              <a16:creationId xmlns=""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0" name="Text Box 9">
          <a:extLst>
            <a:ext uri="{FF2B5EF4-FFF2-40B4-BE49-F238E27FC236}">
              <a16:creationId xmlns=""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1" name="Text Box 10">
          <a:extLst>
            <a:ext uri="{FF2B5EF4-FFF2-40B4-BE49-F238E27FC236}">
              <a16:creationId xmlns=""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2" name="Text Box 5">
          <a:extLst>
            <a:ext uri="{FF2B5EF4-FFF2-40B4-BE49-F238E27FC236}">
              <a16:creationId xmlns=""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3" name="Text Box 6">
          <a:extLst>
            <a:ext uri="{FF2B5EF4-FFF2-40B4-BE49-F238E27FC236}">
              <a16:creationId xmlns=""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4" name="Text Box 8">
          <a:extLst>
            <a:ext uri="{FF2B5EF4-FFF2-40B4-BE49-F238E27FC236}">
              <a16:creationId xmlns=""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5" name="Text Box 9">
          <a:extLst>
            <a:ext uri="{FF2B5EF4-FFF2-40B4-BE49-F238E27FC236}">
              <a16:creationId xmlns=""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6" name="Text Box 5">
          <a:extLst>
            <a:ext uri="{FF2B5EF4-FFF2-40B4-BE49-F238E27FC236}">
              <a16:creationId xmlns=""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7" name="Text Box 6">
          <a:extLst>
            <a:ext uri="{FF2B5EF4-FFF2-40B4-BE49-F238E27FC236}">
              <a16:creationId xmlns=""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8" name="Text Box 8">
          <a:extLst>
            <a:ext uri="{FF2B5EF4-FFF2-40B4-BE49-F238E27FC236}">
              <a16:creationId xmlns=""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9" name="Text Box 9">
          <a:extLst>
            <a:ext uri="{FF2B5EF4-FFF2-40B4-BE49-F238E27FC236}">
              <a16:creationId xmlns=""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0" name="Text Box 5">
          <a:extLst>
            <a:ext uri="{FF2B5EF4-FFF2-40B4-BE49-F238E27FC236}">
              <a16:creationId xmlns=""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1" name="Text Box 6">
          <a:extLst>
            <a:ext uri="{FF2B5EF4-FFF2-40B4-BE49-F238E27FC236}">
              <a16:creationId xmlns=""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2" name="Text Box 8">
          <a:extLst>
            <a:ext uri="{FF2B5EF4-FFF2-40B4-BE49-F238E27FC236}">
              <a16:creationId xmlns=""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3" name="Text Box 9">
          <a:extLst>
            <a:ext uri="{FF2B5EF4-FFF2-40B4-BE49-F238E27FC236}">
              <a16:creationId xmlns=""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4" name="Text Box 5">
          <a:extLst>
            <a:ext uri="{FF2B5EF4-FFF2-40B4-BE49-F238E27FC236}">
              <a16:creationId xmlns=""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5" name="Text Box 6">
          <a:extLst>
            <a:ext uri="{FF2B5EF4-FFF2-40B4-BE49-F238E27FC236}">
              <a16:creationId xmlns=""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6" name="Text Box 8">
          <a:extLst>
            <a:ext uri="{FF2B5EF4-FFF2-40B4-BE49-F238E27FC236}">
              <a16:creationId xmlns=""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7" name="Text Box 9">
          <a:extLst>
            <a:ext uri="{FF2B5EF4-FFF2-40B4-BE49-F238E27FC236}">
              <a16:creationId xmlns=""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8" name="Text Box 6">
          <a:extLst>
            <a:ext uri="{FF2B5EF4-FFF2-40B4-BE49-F238E27FC236}">
              <a16:creationId xmlns=""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9" name="Text Box 7">
          <a:extLst>
            <a:ext uri="{FF2B5EF4-FFF2-40B4-BE49-F238E27FC236}">
              <a16:creationId xmlns=""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0" name="Text Box 9">
          <a:extLst>
            <a:ext uri="{FF2B5EF4-FFF2-40B4-BE49-F238E27FC236}">
              <a16:creationId xmlns=""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1" name="Text Box 10">
          <a:extLst>
            <a:ext uri="{FF2B5EF4-FFF2-40B4-BE49-F238E27FC236}">
              <a16:creationId xmlns=""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2" name="Text Box 6">
          <a:extLst>
            <a:ext uri="{FF2B5EF4-FFF2-40B4-BE49-F238E27FC236}">
              <a16:creationId xmlns=""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3" name="Text Box 7">
          <a:extLst>
            <a:ext uri="{FF2B5EF4-FFF2-40B4-BE49-F238E27FC236}">
              <a16:creationId xmlns=""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4" name="Text Box 9">
          <a:extLst>
            <a:ext uri="{FF2B5EF4-FFF2-40B4-BE49-F238E27FC236}">
              <a16:creationId xmlns=""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5" name="Text Box 10">
          <a:extLst>
            <a:ext uri="{FF2B5EF4-FFF2-40B4-BE49-F238E27FC236}">
              <a16:creationId xmlns=""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6" name="Text Box 5">
          <a:extLst>
            <a:ext uri="{FF2B5EF4-FFF2-40B4-BE49-F238E27FC236}">
              <a16:creationId xmlns=""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7" name="Text Box 6">
          <a:extLst>
            <a:ext uri="{FF2B5EF4-FFF2-40B4-BE49-F238E27FC236}">
              <a16:creationId xmlns=""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8" name="Text Box 8">
          <a:extLst>
            <a:ext uri="{FF2B5EF4-FFF2-40B4-BE49-F238E27FC236}">
              <a16:creationId xmlns=""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9" name="Text Box 9">
          <a:extLst>
            <a:ext uri="{FF2B5EF4-FFF2-40B4-BE49-F238E27FC236}">
              <a16:creationId xmlns=""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0" name="Text Box 6">
          <a:extLst>
            <a:ext uri="{FF2B5EF4-FFF2-40B4-BE49-F238E27FC236}">
              <a16:creationId xmlns=""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1" name="Text Box 7">
          <a:extLst>
            <a:ext uri="{FF2B5EF4-FFF2-40B4-BE49-F238E27FC236}">
              <a16:creationId xmlns=""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2" name="Text Box 9">
          <a:extLst>
            <a:ext uri="{FF2B5EF4-FFF2-40B4-BE49-F238E27FC236}">
              <a16:creationId xmlns=""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3" name="Text Box 10">
          <a:extLst>
            <a:ext uri="{FF2B5EF4-FFF2-40B4-BE49-F238E27FC236}">
              <a16:creationId xmlns=""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4" name="Text Box 6">
          <a:extLst>
            <a:ext uri="{FF2B5EF4-FFF2-40B4-BE49-F238E27FC236}">
              <a16:creationId xmlns=""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5" name="Text Box 7">
          <a:extLst>
            <a:ext uri="{FF2B5EF4-FFF2-40B4-BE49-F238E27FC236}">
              <a16:creationId xmlns=""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6" name="Text Box 9">
          <a:extLst>
            <a:ext uri="{FF2B5EF4-FFF2-40B4-BE49-F238E27FC236}">
              <a16:creationId xmlns=""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7" name="Text Box 10">
          <a:extLst>
            <a:ext uri="{FF2B5EF4-FFF2-40B4-BE49-F238E27FC236}">
              <a16:creationId xmlns=""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48" name="Text Box 5">
          <a:extLst>
            <a:ext uri="{FF2B5EF4-FFF2-40B4-BE49-F238E27FC236}">
              <a16:creationId xmlns=""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49" name="Text Box 6">
          <a:extLst>
            <a:ext uri="{FF2B5EF4-FFF2-40B4-BE49-F238E27FC236}">
              <a16:creationId xmlns=""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50" name="Text Box 8">
          <a:extLst>
            <a:ext uri="{FF2B5EF4-FFF2-40B4-BE49-F238E27FC236}">
              <a16:creationId xmlns=""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51" name="Text Box 9">
          <a:extLst>
            <a:ext uri="{FF2B5EF4-FFF2-40B4-BE49-F238E27FC236}">
              <a16:creationId xmlns=""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2" name="Text Box 5">
          <a:extLst>
            <a:ext uri="{FF2B5EF4-FFF2-40B4-BE49-F238E27FC236}">
              <a16:creationId xmlns=""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3" name="Text Box 6">
          <a:extLst>
            <a:ext uri="{FF2B5EF4-FFF2-40B4-BE49-F238E27FC236}">
              <a16:creationId xmlns=""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4" name="Text Box 8">
          <a:extLst>
            <a:ext uri="{FF2B5EF4-FFF2-40B4-BE49-F238E27FC236}">
              <a16:creationId xmlns=""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5" name="Text Box 9">
          <a:extLst>
            <a:ext uri="{FF2B5EF4-FFF2-40B4-BE49-F238E27FC236}">
              <a16:creationId xmlns=""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8" name="Text Box 8">
          <a:extLst>
            <a:ext uri="{FF2B5EF4-FFF2-40B4-BE49-F238E27FC236}">
              <a16:creationId xmlns=""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9" name="Text Box 9">
          <a:extLst>
            <a:ext uri="{FF2B5EF4-FFF2-40B4-BE49-F238E27FC236}">
              <a16:creationId xmlns=""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0" name="Text Box 5">
          <a:extLst>
            <a:ext uri="{FF2B5EF4-FFF2-40B4-BE49-F238E27FC236}">
              <a16:creationId xmlns=""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1" name="Text Box 6">
          <a:extLst>
            <a:ext uri="{FF2B5EF4-FFF2-40B4-BE49-F238E27FC236}">
              <a16:creationId xmlns=""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2" name="Text Box 8">
          <a:extLst>
            <a:ext uri="{FF2B5EF4-FFF2-40B4-BE49-F238E27FC236}">
              <a16:creationId xmlns=""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3" name="Text Box 9">
          <a:extLst>
            <a:ext uri="{FF2B5EF4-FFF2-40B4-BE49-F238E27FC236}">
              <a16:creationId xmlns=""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6" name="Text Box 9">
          <a:extLst>
            <a:ext uri="{FF2B5EF4-FFF2-40B4-BE49-F238E27FC236}">
              <a16:creationId xmlns=""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7" name="Text Box 10">
          <a:extLst>
            <a:ext uri="{FF2B5EF4-FFF2-40B4-BE49-F238E27FC236}">
              <a16:creationId xmlns=""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8" name="Text Box 6">
          <a:extLst>
            <a:ext uri="{FF2B5EF4-FFF2-40B4-BE49-F238E27FC236}">
              <a16:creationId xmlns=""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9" name="Text Box 7">
          <a:extLst>
            <a:ext uri="{FF2B5EF4-FFF2-40B4-BE49-F238E27FC236}">
              <a16:creationId xmlns=""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0" name="Text Box 9">
          <a:extLst>
            <a:ext uri="{FF2B5EF4-FFF2-40B4-BE49-F238E27FC236}">
              <a16:creationId xmlns=""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1" name="Text Box 10">
          <a:extLst>
            <a:ext uri="{FF2B5EF4-FFF2-40B4-BE49-F238E27FC236}">
              <a16:creationId xmlns=""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2" name="Text Box 5">
          <a:extLst>
            <a:ext uri="{FF2B5EF4-FFF2-40B4-BE49-F238E27FC236}">
              <a16:creationId xmlns=""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3" name="Text Box 6">
          <a:extLst>
            <a:ext uri="{FF2B5EF4-FFF2-40B4-BE49-F238E27FC236}">
              <a16:creationId xmlns=""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4" name="Text Box 8">
          <a:extLst>
            <a:ext uri="{FF2B5EF4-FFF2-40B4-BE49-F238E27FC236}">
              <a16:creationId xmlns=""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5" name="Text Box 9">
          <a:extLst>
            <a:ext uri="{FF2B5EF4-FFF2-40B4-BE49-F238E27FC236}">
              <a16:creationId xmlns=""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6" name="Text Box 6">
          <a:extLst>
            <a:ext uri="{FF2B5EF4-FFF2-40B4-BE49-F238E27FC236}">
              <a16:creationId xmlns=""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7" name="Text Box 7">
          <a:extLst>
            <a:ext uri="{FF2B5EF4-FFF2-40B4-BE49-F238E27FC236}">
              <a16:creationId xmlns=""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8" name="Text Box 9">
          <a:extLst>
            <a:ext uri="{FF2B5EF4-FFF2-40B4-BE49-F238E27FC236}">
              <a16:creationId xmlns=""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9" name="Text Box 10">
          <a:extLst>
            <a:ext uri="{FF2B5EF4-FFF2-40B4-BE49-F238E27FC236}">
              <a16:creationId xmlns=""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0" name="Text Box 6">
          <a:extLst>
            <a:ext uri="{FF2B5EF4-FFF2-40B4-BE49-F238E27FC236}">
              <a16:creationId xmlns=""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1" name="Text Box 7">
          <a:extLst>
            <a:ext uri="{FF2B5EF4-FFF2-40B4-BE49-F238E27FC236}">
              <a16:creationId xmlns=""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2" name="Text Box 9">
          <a:extLst>
            <a:ext uri="{FF2B5EF4-FFF2-40B4-BE49-F238E27FC236}">
              <a16:creationId xmlns=""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3" name="Text Box 10">
          <a:extLst>
            <a:ext uri="{FF2B5EF4-FFF2-40B4-BE49-F238E27FC236}">
              <a16:creationId xmlns=""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6" name="Text Box 8">
          <a:extLst>
            <a:ext uri="{FF2B5EF4-FFF2-40B4-BE49-F238E27FC236}">
              <a16:creationId xmlns=""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7" name="Text Box 9">
          <a:extLst>
            <a:ext uri="{FF2B5EF4-FFF2-40B4-BE49-F238E27FC236}">
              <a16:creationId xmlns=""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8" name="Text Box 5">
          <a:extLst>
            <a:ext uri="{FF2B5EF4-FFF2-40B4-BE49-F238E27FC236}">
              <a16:creationId xmlns=""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9" name="Text Box 6">
          <a:extLst>
            <a:ext uri="{FF2B5EF4-FFF2-40B4-BE49-F238E27FC236}">
              <a16:creationId xmlns=""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0" name="Text Box 8">
          <a:extLst>
            <a:ext uri="{FF2B5EF4-FFF2-40B4-BE49-F238E27FC236}">
              <a16:creationId xmlns=""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1" name="Text Box 9">
          <a:extLst>
            <a:ext uri="{FF2B5EF4-FFF2-40B4-BE49-F238E27FC236}">
              <a16:creationId xmlns=""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2" name="Text Box 5">
          <a:extLst>
            <a:ext uri="{FF2B5EF4-FFF2-40B4-BE49-F238E27FC236}">
              <a16:creationId xmlns=""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3" name="Text Box 6">
          <a:extLst>
            <a:ext uri="{FF2B5EF4-FFF2-40B4-BE49-F238E27FC236}">
              <a16:creationId xmlns=""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4" name="Text Box 8">
          <a:extLst>
            <a:ext uri="{FF2B5EF4-FFF2-40B4-BE49-F238E27FC236}">
              <a16:creationId xmlns=""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5" name="Text Box 9">
          <a:extLst>
            <a:ext uri="{FF2B5EF4-FFF2-40B4-BE49-F238E27FC236}">
              <a16:creationId xmlns=""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6" name="Text Box 5">
          <a:extLst>
            <a:ext uri="{FF2B5EF4-FFF2-40B4-BE49-F238E27FC236}">
              <a16:creationId xmlns=""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7" name="Text Box 6">
          <a:extLst>
            <a:ext uri="{FF2B5EF4-FFF2-40B4-BE49-F238E27FC236}">
              <a16:creationId xmlns=""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8" name="Text Box 8">
          <a:extLst>
            <a:ext uri="{FF2B5EF4-FFF2-40B4-BE49-F238E27FC236}">
              <a16:creationId xmlns=""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9" name="Text Box 9">
          <a:extLst>
            <a:ext uri="{FF2B5EF4-FFF2-40B4-BE49-F238E27FC236}">
              <a16:creationId xmlns=""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0" name="Text Box 6">
          <a:extLst>
            <a:ext uri="{FF2B5EF4-FFF2-40B4-BE49-F238E27FC236}">
              <a16:creationId xmlns=""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1" name="Text Box 7">
          <a:extLst>
            <a:ext uri="{FF2B5EF4-FFF2-40B4-BE49-F238E27FC236}">
              <a16:creationId xmlns=""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2" name="Text Box 9">
          <a:extLst>
            <a:ext uri="{FF2B5EF4-FFF2-40B4-BE49-F238E27FC236}">
              <a16:creationId xmlns=""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3" name="Text Box 10">
          <a:extLst>
            <a:ext uri="{FF2B5EF4-FFF2-40B4-BE49-F238E27FC236}">
              <a16:creationId xmlns=""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4" name="Text Box 6">
          <a:extLst>
            <a:ext uri="{FF2B5EF4-FFF2-40B4-BE49-F238E27FC236}">
              <a16:creationId xmlns=""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5" name="Text Box 7">
          <a:extLst>
            <a:ext uri="{FF2B5EF4-FFF2-40B4-BE49-F238E27FC236}">
              <a16:creationId xmlns=""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6" name="Text Box 9">
          <a:extLst>
            <a:ext uri="{FF2B5EF4-FFF2-40B4-BE49-F238E27FC236}">
              <a16:creationId xmlns=""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7" name="Text Box 10">
          <a:extLst>
            <a:ext uri="{FF2B5EF4-FFF2-40B4-BE49-F238E27FC236}">
              <a16:creationId xmlns=""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08" name="Text Box 5">
          <a:extLst>
            <a:ext uri="{FF2B5EF4-FFF2-40B4-BE49-F238E27FC236}">
              <a16:creationId xmlns=""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09" name="Text Box 6">
          <a:extLst>
            <a:ext uri="{FF2B5EF4-FFF2-40B4-BE49-F238E27FC236}">
              <a16:creationId xmlns=""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10" name="Text Box 8">
          <a:extLst>
            <a:ext uri="{FF2B5EF4-FFF2-40B4-BE49-F238E27FC236}">
              <a16:creationId xmlns=""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11" name="Text Box 9">
          <a:extLst>
            <a:ext uri="{FF2B5EF4-FFF2-40B4-BE49-F238E27FC236}">
              <a16:creationId xmlns=""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2" name="Text Box 6">
          <a:extLst>
            <a:ext uri="{FF2B5EF4-FFF2-40B4-BE49-F238E27FC236}">
              <a16:creationId xmlns=""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3" name="Text Box 7">
          <a:extLst>
            <a:ext uri="{FF2B5EF4-FFF2-40B4-BE49-F238E27FC236}">
              <a16:creationId xmlns=""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4" name="Text Box 9">
          <a:extLst>
            <a:ext uri="{FF2B5EF4-FFF2-40B4-BE49-F238E27FC236}">
              <a16:creationId xmlns=""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5" name="Text Box 10">
          <a:extLst>
            <a:ext uri="{FF2B5EF4-FFF2-40B4-BE49-F238E27FC236}">
              <a16:creationId xmlns=""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6" name="Text Box 6">
          <a:extLst>
            <a:ext uri="{FF2B5EF4-FFF2-40B4-BE49-F238E27FC236}">
              <a16:creationId xmlns=""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7" name="Text Box 7">
          <a:extLst>
            <a:ext uri="{FF2B5EF4-FFF2-40B4-BE49-F238E27FC236}">
              <a16:creationId xmlns=""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8" name="Text Box 9">
          <a:extLst>
            <a:ext uri="{FF2B5EF4-FFF2-40B4-BE49-F238E27FC236}">
              <a16:creationId xmlns=""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9" name="Text Box 10">
          <a:extLst>
            <a:ext uri="{FF2B5EF4-FFF2-40B4-BE49-F238E27FC236}">
              <a16:creationId xmlns=""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0" name="Text Box 5">
          <a:extLst>
            <a:ext uri="{FF2B5EF4-FFF2-40B4-BE49-F238E27FC236}">
              <a16:creationId xmlns=""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1" name="Text Box 6">
          <a:extLst>
            <a:ext uri="{FF2B5EF4-FFF2-40B4-BE49-F238E27FC236}">
              <a16:creationId xmlns=""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2" name="Text Box 8">
          <a:extLst>
            <a:ext uri="{FF2B5EF4-FFF2-40B4-BE49-F238E27FC236}">
              <a16:creationId xmlns=""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3" name="Text Box 9">
          <a:extLst>
            <a:ext uri="{FF2B5EF4-FFF2-40B4-BE49-F238E27FC236}">
              <a16:creationId xmlns=""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4" name="Text Box 5">
          <a:extLst>
            <a:ext uri="{FF2B5EF4-FFF2-40B4-BE49-F238E27FC236}">
              <a16:creationId xmlns=""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5" name="Text Box 6">
          <a:extLst>
            <a:ext uri="{FF2B5EF4-FFF2-40B4-BE49-F238E27FC236}">
              <a16:creationId xmlns=""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6" name="Text Box 8">
          <a:extLst>
            <a:ext uri="{FF2B5EF4-FFF2-40B4-BE49-F238E27FC236}">
              <a16:creationId xmlns=""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7" name="Text Box 9">
          <a:extLst>
            <a:ext uri="{FF2B5EF4-FFF2-40B4-BE49-F238E27FC236}">
              <a16:creationId xmlns=""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8" name="Text Box 5">
          <a:extLst>
            <a:ext uri="{FF2B5EF4-FFF2-40B4-BE49-F238E27FC236}">
              <a16:creationId xmlns=""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9" name="Text Box 6">
          <a:extLst>
            <a:ext uri="{FF2B5EF4-FFF2-40B4-BE49-F238E27FC236}">
              <a16:creationId xmlns=""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0" name="Text Box 8">
          <a:extLst>
            <a:ext uri="{FF2B5EF4-FFF2-40B4-BE49-F238E27FC236}">
              <a16:creationId xmlns=""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1" name="Text Box 9">
          <a:extLst>
            <a:ext uri="{FF2B5EF4-FFF2-40B4-BE49-F238E27FC236}">
              <a16:creationId xmlns=""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2" name="Text Box 5">
          <a:extLst>
            <a:ext uri="{FF2B5EF4-FFF2-40B4-BE49-F238E27FC236}">
              <a16:creationId xmlns=""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3" name="Text Box 6">
          <a:extLst>
            <a:ext uri="{FF2B5EF4-FFF2-40B4-BE49-F238E27FC236}">
              <a16:creationId xmlns=""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4" name="Text Box 8">
          <a:extLst>
            <a:ext uri="{FF2B5EF4-FFF2-40B4-BE49-F238E27FC236}">
              <a16:creationId xmlns=""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5" name="Text Box 9">
          <a:extLst>
            <a:ext uri="{FF2B5EF4-FFF2-40B4-BE49-F238E27FC236}">
              <a16:creationId xmlns=""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6" name="Text Box 5">
          <a:extLst>
            <a:ext uri="{FF2B5EF4-FFF2-40B4-BE49-F238E27FC236}">
              <a16:creationId xmlns=""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7" name="Text Box 6">
          <a:extLst>
            <a:ext uri="{FF2B5EF4-FFF2-40B4-BE49-F238E27FC236}">
              <a16:creationId xmlns=""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8" name="Text Box 8">
          <a:extLst>
            <a:ext uri="{FF2B5EF4-FFF2-40B4-BE49-F238E27FC236}">
              <a16:creationId xmlns=""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9" name="Text Box 9">
          <a:extLst>
            <a:ext uri="{FF2B5EF4-FFF2-40B4-BE49-F238E27FC236}">
              <a16:creationId xmlns=""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2" name="Text Box 8">
          <a:extLst>
            <a:ext uri="{FF2B5EF4-FFF2-40B4-BE49-F238E27FC236}">
              <a16:creationId xmlns=""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3" name="Text Box 9">
          <a:extLst>
            <a:ext uri="{FF2B5EF4-FFF2-40B4-BE49-F238E27FC236}">
              <a16:creationId xmlns=""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0</xdr:rowOff>
    </xdr:to>
    <xdr:sp macro="" textlink="">
      <xdr:nvSpPr>
        <xdr:cNvPr id="444" name="Text Box 8">
          <a:extLst>
            <a:ext uri="{FF2B5EF4-FFF2-40B4-BE49-F238E27FC236}">
              <a16:creationId xmlns=""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5" name="Text Box 5">
          <a:extLst>
            <a:ext uri="{FF2B5EF4-FFF2-40B4-BE49-F238E27FC236}">
              <a16:creationId xmlns=""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6" name="Text Box 6">
          <a:extLst>
            <a:ext uri="{FF2B5EF4-FFF2-40B4-BE49-F238E27FC236}">
              <a16:creationId xmlns=""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7" name="Text Box 8">
          <a:extLst>
            <a:ext uri="{FF2B5EF4-FFF2-40B4-BE49-F238E27FC236}">
              <a16:creationId xmlns=""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8" name="Text Box 9">
          <a:extLst>
            <a:ext uri="{FF2B5EF4-FFF2-40B4-BE49-F238E27FC236}">
              <a16:creationId xmlns=""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9" name="Text Box 6">
          <a:extLst>
            <a:ext uri="{FF2B5EF4-FFF2-40B4-BE49-F238E27FC236}">
              <a16:creationId xmlns=""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0" name="Text Box 7">
          <a:extLst>
            <a:ext uri="{FF2B5EF4-FFF2-40B4-BE49-F238E27FC236}">
              <a16:creationId xmlns=""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1" name="Text Box 9">
          <a:extLst>
            <a:ext uri="{FF2B5EF4-FFF2-40B4-BE49-F238E27FC236}">
              <a16:creationId xmlns=""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2" name="Text Box 10">
          <a:extLst>
            <a:ext uri="{FF2B5EF4-FFF2-40B4-BE49-F238E27FC236}">
              <a16:creationId xmlns=""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3" name="Text Box 6">
          <a:extLst>
            <a:ext uri="{FF2B5EF4-FFF2-40B4-BE49-F238E27FC236}">
              <a16:creationId xmlns=""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4" name="Text Box 7">
          <a:extLst>
            <a:ext uri="{FF2B5EF4-FFF2-40B4-BE49-F238E27FC236}">
              <a16:creationId xmlns=""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5" name="Text Box 9">
          <a:extLst>
            <a:ext uri="{FF2B5EF4-FFF2-40B4-BE49-F238E27FC236}">
              <a16:creationId xmlns=""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6" name="Text Box 10">
          <a:extLst>
            <a:ext uri="{FF2B5EF4-FFF2-40B4-BE49-F238E27FC236}">
              <a16:creationId xmlns=""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7" name="Text Box 5">
          <a:extLst>
            <a:ext uri="{FF2B5EF4-FFF2-40B4-BE49-F238E27FC236}">
              <a16:creationId xmlns=""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8" name="Text Box 6">
          <a:extLst>
            <a:ext uri="{FF2B5EF4-FFF2-40B4-BE49-F238E27FC236}">
              <a16:creationId xmlns=""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9" name="Text Box 8">
          <a:extLst>
            <a:ext uri="{FF2B5EF4-FFF2-40B4-BE49-F238E27FC236}">
              <a16:creationId xmlns=""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0" name="Text Box 9">
          <a:extLst>
            <a:ext uri="{FF2B5EF4-FFF2-40B4-BE49-F238E27FC236}">
              <a16:creationId xmlns=""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1" name="Text Box 6">
          <a:extLst>
            <a:ext uri="{FF2B5EF4-FFF2-40B4-BE49-F238E27FC236}">
              <a16:creationId xmlns=""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2" name="Text Box 7">
          <a:extLst>
            <a:ext uri="{FF2B5EF4-FFF2-40B4-BE49-F238E27FC236}">
              <a16:creationId xmlns=""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3" name="Text Box 9">
          <a:extLst>
            <a:ext uri="{FF2B5EF4-FFF2-40B4-BE49-F238E27FC236}">
              <a16:creationId xmlns=""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4" name="Text Box 10">
          <a:extLst>
            <a:ext uri="{FF2B5EF4-FFF2-40B4-BE49-F238E27FC236}">
              <a16:creationId xmlns=""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5" name="Text Box 6">
          <a:extLst>
            <a:ext uri="{FF2B5EF4-FFF2-40B4-BE49-F238E27FC236}">
              <a16:creationId xmlns=""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6" name="Text Box 7">
          <a:extLst>
            <a:ext uri="{FF2B5EF4-FFF2-40B4-BE49-F238E27FC236}">
              <a16:creationId xmlns=""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7" name="Text Box 9">
          <a:extLst>
            <a:ext uri="{FF2B5EF4-FFF2-40B4-BE49-F238E27FC236}">
              <a16:creationId xmlns=""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8" name="Text Box 10">
          <a:extLst>
            <a:ext uri="{FF2B5EF4-FFF2-40B4-BE49-F238E27FC236}">
              <a16:creationId xmlns=""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9" name="Text Box 5">
          <a:extLst>
            <a:ext uri="{FF2B5EF4-FFF2-40B4-BE49-F238E27FC236}">
              <a16:creationId xmlns=""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0" name="Text Box 6">
          <a:extLst>
            <a:ext uri="{FF2B5EF4-FFF2-40B4-BE49-F238E27FC236}">
              <a16:creationId xmlns=""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1" name="Text Box 8">
          <a:extLst>
            <a:ext uri="{FF2B5EF4-FFF2-40B4-BE49-F238E27FC236}">
              <a16:creationId xmlns=""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2" name="Text Box 9">
          <a:extLst>
            <a:ext uri="{FF2B5EF4-FFF2-40B4-BE49-F238E27FC236}">
              <a16:creationId xmlns=""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3" name="Text Box 5">
          <a:extLst>
            <a:ext uri="{FF2B5EF4-FFF2-40B4-BE49-F238E27FC236}">
              <a16:creationId xmlns=""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4" name="Text Box 6">
          <a:extLst>
            <a:ext uri="{FF2B5EF4-FFF2-40B4-BE49-F238E27FC236}">
              <a16:creationId xmlns=""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5" name="Text Box 8">
          <a:extLst>
            <a:ext uri="{FF2B5EF4-FFF2-40B4-BE49-F238E27FC236}">
              <a16:creationId xmlns=""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6" name="Text Box 9">
          <a:extLst>
            <a:ext uri="{FF2B5EF4-FFF2-40B4-BE49-F238E27FC236}">
              <a16:creationId xmlns=""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7" name="Text Box 5">
          <a:extLst>
            <a:ext uri="{FF2B5EF4-FFF2-40B4-BE49-F238E27FC236}">
              <a16:creationId xmlns=""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8" name="Text Box 6">
          <a:extLst>
            <a:ext uri="{FF2B5EF4-FFF2-40B4-BE49-F238E27FC236}">
              <a16:creationId xmlns=""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9" name="Text Box 8">
          <a:extLst>
            <a:ext uri="{FF2B5EF4-FFF2-40B4-BE49-F238E27FC236}">
              <a16:creationId xmlns=""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0" name="Text Box 9">
          <a:extLst>
            <a:ext uri="{FF2B5EF4-FFF2-40B4-BE49-F238E27FC236}">
              <a16:creationId xmlns=""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1" name="Text Box 5">
          <a:extLst>
            <a:ext uri="{FF2B5EF4-FFF2-40B4-BE49-F238E27FC236}">
              <a16:creationId xmlns=""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2" name="Text Box 6">
          <a:extLst>
            <a:ext uri="{FF2B5EF4-FFF2-40B4-BE49-F238E27FC236}">
              <a16:creationId xmlns=""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3" name="Text Box 8">
          <a:extLst>
            <a:ext uri="{FF2B5EF4-FFF2-40B4-BE49-F238E27FC236}">
              <a16:creationId xmlns=""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4" name="Text Box 9">
          <a:extLst>
            <a:ext uri="{FF2B5EF4-FFF2-40B4-BE49-F238E27FC236}">
              <a16:creationId xmlns=""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5" name="Text Box 5">
          <a:extLst>
            <a:ext uri="{FF2B5EF4-FFF2-40B4-BE49-F238E27FC236}">
              <a16:creationId xmlns=""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6" name="Text Box 6">
          <a:extLst>
            <a:ext uri="{FF2B5EF4-FFF2-40B4-BE49-F238E27FC236}">
              <a16:creationId xmlns=""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7" name="Text Box 8">
          <a:extLst>
            <a:ext uri="{FF2B5EF4-FFF2-40B4-BE49-F238E27FC236}">
              <a16:creationId xmlns=""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8" name="Text Box 9">
          <a:extLst>
            <a:ext uri="{FF2B5EF4-FFF2-40B4-BE49-F238E27FC236}">
              <a16:creationId xmlns=""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1" name="Text Box 8">
          <a:extLst>
            <a:ext uri="{FF2B5EF4-FFF2-40B4-BE49-F238E27FC236}">
              <a16:creationId xmlns=""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2" name="Text Box 9">
          <a:extLst>
            <a:ext uri="{FF2B5EF4-FFF2-40B4-BE49-F238E27FC236}">
              <a16:creationId xmlns=""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239</xdr:row>
      <xdr:rowOff>0</xdr:rowOff>
    </xdr:from>
    <xdr:to>
      <xdr:col>1</xdr:col>
      <xdr:colOff>128016</xdr:colOff>
      <xdr:row>239</xdr:row>
      <xdr:rowOff>0</xdr:rowOff>
    </xdr:to>
    <xdr:sp macro="" textlink="">
      <xdr:nvSpPr>
        <xdr:cNvPr id="493" name="Text Box 8">
          <a:extLst>
            <a:ext uri="{FF2B5EF4-FFF2-40B4-BE49-F238E27FC236}">
              <a16:creationId xmlns=""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333375" y="204406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4" name="Text Box 5">
          <a:extLst>
            <a:ext uri="{FF2B5EF4-FFF2-40B4-BE49-F238E27FC236}">
              <a16:creationId xmlns=""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5" name="Text Box 6">
          <a:extLst>
            <a:ext uri="{FF2B5EF4-FFF2-40B4-BE49-F238E27FC236}">
              <a16:creationId xmlns=""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6" name="Text Box 8">
          <a:extLst>
            <a:ext uri="{FF2B5EF4-FFF2-40B4-BE49-F238E27FC236}">
              <a16:creationId xmlns=""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7" name="Text Box 9">
          <a:extLst>
            <a:ext uri="{FF2B5EF4-FFF2-40B4-BE49-F238E27FC236}">
              <a16:creationId xmlns=""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8" name="Text Box 6">
          <a:extLst>
            <a:ext uri="{FF2B5EF4-FFF2-40B4-BE49-F238E27FC236}">
              <a16:creationId xmlns=""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9" name="Text Box 7">
          <a:extLst>
            <a:ext uri="{FF2B5EF4-FFF2-40B4-BE49-F238E27FC236}">
              <a16:creationId xmlns=""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0" name="Text Box 9">
          <a:extLst>
            <a:ext uri="{FF2B5EF4-FFF2-40B4-BE49-F238E27FC236}">
              <a16:creationId xmlns=""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1" name="Text Box 10">
          <a:extLst>
            <a:ext uri="{FF2B5EF4-FFF2-40B4-BE49-F238E27FC236}">
              <a16:creationId xmlns=""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2" name="Text Box 6">
          <a:extLst>
            <a:ext uri="{FF2B5EF4-FFF2-40B4-BE49-F238E27FC236}">
              <a16:creationId xmlns=""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3" name="Text Box 7">
          <a:extLst>
            <a:ext uri="{FF2B5EF4-FFF2-40B4-BE49-F238E27FC236}">
              <a16:creationId xmlns=""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4" name="Text Box 9">
          <a:extLst>
            <a:ext uri="{FF2B5EF4-FFF2-40B4-BE49-F238E27FC236}">
              <a16:creationId xmlns=""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5" name="Text Box 10">
          <a:extLst>
            <a:ext uri="{FF2B5EF4-FFF2-40B4-BE49-F238E27FC236}">
              <a16:creationId xmlns=""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6" name="Text Box 5">
          <a:extLst>
            <a:ext uri="{FF2B5EF4-FFF2-40B4-BE49-F238E27FC236}">
              <a16:creationId xmlns=""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7" name="Text Box 6">
          <a:extLst>
            <a:ext uri="{FF2B5EF4-FFF2-40B4-BE49-F238E27FC236}">
              <a16:creationId xmlns=""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8" name="Text Box 8">
          <a:extLst>
            <a:ext uri="{FF2B5EF4-FFF2-40B4-BE49-F238E27FC236}">
              <a16:creationId xmlns=""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9" name="Text Box 9">
          <a:extLst>
            <a:ext uri="{FF2B5EF4-FFF2-40B4-BE49-F238E27FC236}">
              <a16:creationId xmlns=""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0" name="Text Box 6">
          <a:extLst>
            <a:ext uri="{FF2B5EF4-FFF2-40B4-BE49-F238E27FC236}">
              <a16:creationId xmlns=""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1" name="Text Box 7">
          <a:extLst>
            <a:ext uri="{FF2B5EF4-FFF2-40B4-BE49-F238E27FC236}">
              <a16:creationId xmlns=""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2" name="Text Box 9">
          <a:extLst>
            <a:ext uri="{FF2B5EF4-FFF2-40B4-BE49-F238E27FC236}">
              <a16:creationId xmlns=""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3" name="Text Box 10">
          <a:extLst>
            <a:ext uri="{FF2B5EF4-FFF2-40B4-BE49-F238E27FC236}">
              <a16:creationId xmlns=""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4" name="Text Box 6">
          <a:extLst>
            <a:ext uri="{FF2B5EF4-FFF2-40B4-BE49-F238E27FC236}">
              <a16:creationId xmlns=""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5" name="Text Box 7">
          <a:extLst>
            <a:ext uri="{FF2B5EF4-FFF2-40B4-BE49-F238E27FC236}">
              <a16:creationId xmlns=""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6" name="Text Box 9">
          <a:extLst>
            <a:ext uri="{FF2B5EF4-FFF2-40B4-BE49-F238E27FC236}">
              <a16:creationId xmlns=""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7" name="Text Box 10">
          <a:extLst>
            <a:ext uri="{FF2B5EF4-FFF2-40B4-BE49-F238E27FC236}">
              <a16:creationId xmlns=""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8" name="Text Box 5">
          <a:extLst>
            <a:ext uri="{FF2B5EF4-FFF2-40B4-BE49-F238E27FC236}">
              <a16:creationId xmlns=""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9" name="Text Box 6">
          <a:extLst>
            <a:ext uri="{FF2B5EF4-FFF2-40B4-BE49-F238E27FC236}">
              <a16:creationId xmlns=""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0" name="Text Box 8">
          <a:extLst>
            <a:ext uri="{FF2B5EF4-FFF2-40B4-BE49-F238E27FC236}">
              <a16:creationId xmlns=""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1" name="Text Box 9">
          <a:extLst>
            <a:ext uri="{FF2B5EF4-FFF2-40B4-BE49-F238E27FC236}">
              <a16:creationId xmlns=""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2" name="Text Box 5">
          <a:extLst>
            <a:ext uri="{FF2B5EF4-FFF2-40B4-BE49-F238E27FC236}">
              <a16:creationId xmlns=""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3" name="Text Box 6">
          <a:extLst>
            <a:ext uri="{FF2B5EF4-FFF2-40B4-BE49-F238E27FC236}">
              <a16:creationId xmlns=""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4" name="Text Box 8">
          <a:extLst>
            <a:ext uri="{FF2B5EF4-FFF2-40B4-BE49-F238E27FC236}">
              <a16:creationId xmlns=""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5" name="Text Box 9">
          <a:extLst>
            <a:ext uri="{FF2B5EF4-FFF2-40B4-BE49-F238E27FC236}">
              <a16:creationId xmlns=""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6" name="Text Box 5">
          <a:extLst>
            <a:ext uri="{FF2B5EF4-FFF2-40B4-BE49-F238E27FC236}">
              <a16:creationId xmlns=""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7" name="Text Box 6">
          <a:extLst>
            <a:ext uri="{FF2B5EF4-FFF2-40B4-BE49-F238E27FC236}">
              <a16:creationId xmlns=""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8" name="Text Box 8">
          <a:extLst>
            <a:ext uri="{FF2B5EF4-FFF2-40B4-BE49-F238E27FC236}">
              <a16:creationId xmlns=""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9" name="Text Box 9">
          <a:extLst>
            <a:ext uri="{FF2B5EF4-FFF2-40B4-BE49-F238E27FC236}">
              <a16:creationId xmlns=""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0" name="Text Box 5">
          <a:extLst>
            <a:ext uri="{FF2B5EF4-FFF2-40B4-BE49-F238E27FC236}">
              <a16:creationId xmlns=""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1" name="Text Box 6">
          <a:extLst>
            <a:ext uri="{FF2B5EF4-FFF2-40B4-BE49-F238E27FC236}">
              <a16:creationId xmlns=""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2" name="Text Box 8">
          <a:extLst>
            <a:ext uri="{FF2B5EF4-FFF2-40B4-BE49-F238E27FC236}">
              <a16:creationId xmlns=""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3" name="Text Box 9">
          <a:extLst>
            <a:ext uri="{FF2B5EF4-FFF2-40B4-BE49-F238E27FC236}">
              <a16:creationId xmlns=""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4" name="Text Box 6">
          <a:extLst>
            <a:ext uri="{FF2B5EF4-FFF2-40B4-BE49-F238E27FC236}">
              <a16:creationId xmlns=""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5" name="Text Box 7">
          <a:extLst>
            <a:ext uri="{FF2B5EF4-FFF2-40B4-BE49-F238E27FC236}">
              <a16:creationId xmlns=""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6" name="Text Box 9">
          <a:extLst>
            <a:ext uri="{FF2B5EF4-FFF2-40B4-BE49-F238E27FC236}">
              <a16:creationId xmlns=""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7" name="Text Box 10">
          <a:extLst>
            <a:ext uri="{FF2B5EF4-FFF2-40B4-BE49-F238E27FC236}">
              <a16:creationId xmlns=""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8" name="Text Box 6">
          <a:extLst>
            <a:ext uri="{FF2B5EF4-FFF2-40B4-BE49-F238E27FC236}">
              <a16:creationId xmlns=""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9" name="Text Box 7">
          <a:extLst>
            <a:ext uri="{FF2B5EF4-FFF2-40B4-BE49-F238E27FC236}">
              <a16:creationId xmlns=""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0" name="Text Box 9">
          <a:extLst>
            <a:ext uri="{FF2B5EF4-FFF2-40B4-BE49-F238E27FC236}">
              <a16:creationId xmlns=""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1" name="Text Box 10">
          <a:extLst>
            <a:ext uri="{FF2B5EF4-FFF2-40B4-BE49-F238E27FC236}">
              <a16:creationId xmlns=""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2" name="Text Box 5">
          <a:extLst>
            <a:ext uri="{FF2B5EF4-FFF2-40B4-BE49-F238E27FC236}">
              <a16:creationId xmlns=""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3" name="Text Box 6">
          <a:extLst>
            <a:ext uri="{FF2B5EF4-FFF2-40B4-BE49-F238E27FC236}">
              <a16:creationId xmlns=""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4" name="Text Box 8">
          <a:extLst>
            <a:ext uri="{FF2B5EF4-FFF2-40B4-BE49-F238E27FC236}">
              <a16:creationId xmlns=""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5" name="Text Box 9">
          <a:extLst>
            <a:ext uri="{FF2B5EF4-FFF2-40B4-BE49-F238E27FC236}">
              <a16:creationId xmlns=""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8" name="Text Box 9">
          <a:extLst>
            <a:ext uri="{FF2B5EF4-FFF2-40B4-BE49-F238E27FC236}">
              <a16:creationId xmlns=""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9" name="Text Box 10">
          <a:extLst>
            <a:ext uri="{FF2B5EF4-FFF2-40B4-BE49-F238E27FC236}">
              <a16:creationId xmlns=""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0" name="Text Box 6">
          <a:extLst>
            <a:ext uri="{FF2B5EF4-FFF2-40B4-BE49-F238E27FC236}">
              <a16:creationId xmlns=""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1" name="Text Box 7">
          <a:extLst>
            <a:ext uri="{FF2B5EF4-FFF2-40B4-BE49-F238E27FC236}">
              <a16:creationId xmlns=""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2" name="Text Box 9">
          <a:extLst>
            <a:ext uri="{FF2B5EF4-FFF2-40B4-BE49-F238E27FC236}">
              <a16:creationId xmlns=""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3" name="Text Box 10">
          <a:extLst>
            <a:ext uri="{FF2B5EF4-FFF2-40B4-BE49-F238E27FC236}">
              <a16:creationId xmlns=""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4" name="Text Box 5">
          <a:extLst>
            <a:ext uri="{FF2B5EF4-FFF2-40B4-BE49-F238E27FC236}">
              <a16:creationId xmlns=""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5" name="Text Box 6">
          <a:extLst>
            <a:ext uri="{FF2B5EF4-FFF2-40B4-BE49-F238E27FC236}">
              <a16:creationId xmlns=""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6" name="Text Box 8">
          <a:extLst>
            <a:ext uri="{FF2B5EF4-FFF2-40B4-BE49-F238E27FC236}">
              <a16:creationId xmlns=""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7" name="Text Box 9">
          <a:extLst>
            <a:ext uri="{FF2B5EF4-FFF2-40B4-BE49-F238E27FC236}">
              <a16:creationId xmlns=""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8" name="Text Box 5">
          <a:extLst>
            <a:ext uri="{FF2B5EF4-FFF2-40B4-BE49-F238E27FC236}">
              <a16:creationId xmlns=""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9" name="Text Box 6">
          <a:extLst>
            <a:ext uri="{FF2B5EF4-FFF2-40B4-BE49-F238E27FC236}">
              <a16:creationId xmlns=""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0" name="Text Box 8">
          <a:extLst>
            <a:ext uri="{FF2B5EF4-FFF2-40B4-BE49-F238E27FC236}">
              <a16:creationId xmlns=""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1" name="Text Box 9">
          <a:extLst>
            <a:ext uri="{FF2B5EF4-FFF2-40B4-BE49-F238E27FC236}">
              <a16:creationId xmlns=""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2" name="Text Box 5">
          <a:extLst>
            <a:ext uri="{FF2B5EF4-FFF2-40B4-BE49-F238E27FC236}">
              <a16:creationId xmlns=""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3" name="Text Box 6">
          <a:extLst>
            <a:ext uri="{FF2B5EF4-FFF2-40B4-BE49-F238E27FC236}">
              <a16:creationId xmlns=""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4" name="Text Box 8">
          <a:extLst>
            <a:ext uri="{FF2B5EF4-FFF2-40B4-BE49-F238E27FC236}">
              <a16:creationId xmlns=""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5" name="Text Box 9">
          <a:extLst>
            <a:ext uri="{FF2B5EF4-FFF2-40B4-BE49-F238E27FC236}">
              <a16:creationId xmlns=""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8" name="Text Box 8">
          <a:extLst>
            <a:ext uri="{FF2B5EF4-FFF2-40B4-BE49-F238E27FC236}">
              <a16:creationId xmlns=""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9" name="Text Box 9">
          <a:extLst>
            <a:ext uri="{FF2B5EF4-FFF2-40B4-BE49-F238E27FC236}">
              <a16:creationId xmlns=""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0" name="Text Box 6">
          <a:extLst>
            <a:ext uri="{FF2B5EF4-FFF2-40B4-BE49-F238E27FC236}">
              <a16:creationId xmlns=""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1" name="Text Box 7">
          <a:extLst>
            <a:ext uri="{FF2B5EF4-FFF2-40B4-BE49-F238E27FC236}">
              <a16:creationId xmlns=""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2" name="Text Box 9">
          <a:extLst>
            <a:ext uri="{FF2B5EF4-FFF2-40B4-BE49-F238E27FC236}">
              <a16:creationId xmlns=""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3" name="Text Box 10">
          <a:extLst>
            <a:ext uri="{FF2B5EF4-FFF2-40B4-BE49-F238E27FC236}">
              <a16:creationId xmlns=""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6" name="Text Box 9">
          <a:extLst>
            <a:ext uri="{FF2B5EF4-FFF2-40B4-BE49-F238E27FC236}">
              <a16:creationId xmlns=""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7" name="Text Box 10">
          <a:extLst>
            <a:ext uri="{FF2B5EF4-FFF2-40B4-BE49-F238E27FC236}">
              <a16:creationId xmlns=""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78" name="Text Box 5">
          <a:extLst>
            <a:ext uri="{FF2B5EF4-FFF2-40B4-BE49-F238E27FC236}">
              <a16:creationId xmlns=""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79" name="Text Box 6">
          <a:extLst>
            <a:ext uri="{FF2B5EF4-FFF2-40B4-BE49-F238E27FC236}">
              <a16:creationId xmlns=""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80" name="Text Box 8">
          <a:extLst>
            <a:ext uri="{FF2B5EF4-FFF2-40B4-BE49-F238E27FC236}">
              <a16:creationId xmlns=""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81" name="Text Box 9">
          <a:extLst>
            <a:ext uri="{FF2B5EF4-FFF2-40B4-BE49-F238E27FC236}">
              <a16:creationId xmlns=""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2" name="Text Box 6">
          <a:extLst>
            <a:ext uri="{FF2B5EF4-FFF2-40B4-BE49-F238E27FC236}">
              <a16:creationId xmlns=""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3" name="Text Box 7">
          <a:extLst>
            <a:ext uri="{FF2B5EF4-FFF2-40B4-BE49-F238E27FC236}">
              <a16:creationId xmlns=""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4" name="Text Box 9">
          <a:extLst>
            <a:ext uri="{FF2B5EF4-FFF2-40B4-BE49-F238E27FC236}">
              <a16:creationId xmlns=""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5" name="Text Box 10">
          <a:extLst>
            <a:ext uri="{FF2B5EF4-FFF2-40B4-BE49-F238E27FC236}">
              <a16:creationId xmlns=""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6" name="Text Box 6">
          <a:extLst>
            <a:ext uri="{FF2B5EF4-FFF2-40B4-BE49-F238E27FC236}">
              <a16:creationId xmlns=""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7" name="Text Box 7">
          <a:extLst>
            <a:ext uri="{FF2B5EF4-FFF2-40B4-BE49-F238E27FC236}">
              <a16:creationId xmlns=""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8" name="Text Box 9">
          <a:extLst>
            <a:ext uri="{FF2B5EF4-FFF2-40B4-BE49-F238E27FC236}">
              <a16:creationId xmlns=""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9" name="Text Box 10">
          <a:extLst>
            <a:ext uri="{FF2B5EF4-FFF2-40B4-BE49-F238E27FC236}">
              <a16:creationId xmlns="" xmlns:a16="http://schemas.microsoft.com/office/drawing/2014/main" id="{00000000-0008-0000-0200-00004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0" name="Text Box 5">
          <a:extLst>
            <a:ext uri="{FF2B5EF4-FFF2-40B4-BE49-F238E27FC236}">
              <a16:creationId xmlns=""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1" name="Text Box 6">
          <a:extLst>
            <a:ext uri="{FF2B5EF4-FFF2-40B4-BE49-F238E27FC236}">
              <a16:creationId xmlns=""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2" name="Text Box 8">
          <a:extLst>
            <a:ext uri="{FF2B5EF4-FFF2-40B4-BE49-F238E27FC236}">
              <a16:creationId xmlns=""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3" name="Text Box 9">
          <a:extLst>
            <a:ext uri="{FF2B5EF4-FFF2-40B4-BE49-F238E27FC236}">
              <a16:creationId xmlns=""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6" name="Text Box 8">
          <a:extLst>
            <a:ext uri="{FF2B5EF4-FFF2-40B4-BE49-F238E27FC236}">
              <a16:creationId xmlns=""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7" name="Text Box 9">
          <a:extLst>
            <a:ext uri="{FF2B5EF4-FFF2-40B4-BE49-F238E27FC236}">
              <a16:creationId xmlns=""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8" name="Text Box 5">
          <a:extLst>
            <a:ext uri="{FF2B5EF4-FFF2-40B4-BE49-F238E27FC236}">
              <a16:creationId xmlns=""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9" name="Text Box 6">
          <a:extLst>
            <a:ext uri="{FF2B5EF4-FFF2-40B4-BE49-F238E27FC236}">
              <a16:creationId xmlns="" xmlns:a16="http://schemas.microsoft.com/office/drawing/2014/main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0" name="Text Box 8">
          <a:extLst>
            <a:ext uri="{FF2B5EF4-FFF2-40B4-BE49-F238E27FC236}">
              <a16:creationId xmlns=""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1" name="Text Box 9">
          <a:extLst>
            <a:ext uri="{FF2B5EF4-FFF2-40B4-BE49-F238E27FC236}">
              <a16:creationId xmlns=""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2" name="Text Box 5">
          <a:extLst>
            <a:ext uri="{FF2B5EF4-FFF2-40B4-BE49-F238E27FC236}">
              <a16:creationId xmlns=""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3" name="Text Box 6">
          <a:extLst>
            <a:ext uri="{FF2B5EF4-FFF2-40B4-BE49-F238E27FC236}">
              <a16:creationId xmlns=""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4" name="Text Box 8">
          <a:extLst>
            <a:ext uri="{FF2B5EF4-FFF2-40B4-BE49-F238E27FC236}">
              <a16:creationId xmlns=""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5" name="Text Box 9">
          <a:extLst>
            <a:ext uri="{FF2B5EF4-FFF2-40B4-BE49-F238E27FC236}">
              <a16:creationId xmlns=""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6" name="Text Box 6">
          <a:extLst>
            <a:ext uri="{FF2B5EF4-FFF2-40B4-BE49-F238E27FC236}">
              <a16:creationId xmlns=""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7" name="Text Box 7">
          <a:extLst>
            <a:ext uri="{FF2B5EF4-FFF2-40B4-BE49-F238E27FC236}">
              <a16:creationId xmlns=""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8" name="Text Box 9">
          <a:extLst>
            <a:ext uri="{FF2B5EF4-FFF2-40B4-BE49-F238E27FC236}">
              <a16:creationId xmlns=""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9" name="Text Box 10">
          <a:extLst>
            <a:ext uri="{FF2B5EF4-FFF2-40B4-BE49-F238E27FC236}">
              <a16:creationId xmlns=""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0" name="Text Box 6">
          <a:extLst>
            <a:ext uri="{FF2B5EF4-FFF2-40B4-BE49-F238E27FC236}">
              <a16:creationId xmlns=""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1" name="Text Box 7">
          <a:extLst>
            <a:ext uri="{FF2B5EF4-FFF2-40B4-BE49-F238E27FC236}">
              <a16:creationId xmlns=""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2" name="Text Box 9">
          <a:extLst>
            <a:ext uri="{FF2B5EF4-FFF2-40B4-BE49-F238E27FC236}">
              <a16:creationId xmlns=""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3" name="Text Box 10">
          <a:extLst>
            <a:ext uri="{FF2B5EF4-FFF2-40B4-BE49-F238E27FC236}">
              <a16:creationId xmlns=""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6" name="Text Box 8">
          <a:extLst>
            <a:ext uri="{FF2B5EF4-FFF2-40B4-BE49-F238E27FC236}">
              <a16:creationId xmlns=""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7" name="Text Box 9">
          <a:extLst>
            <a:ext uri="{FF2B5EF4-FFF2-40B4-BE49-F238E27FC236}">
              <a16:creationId xmlns=""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8" name="Text Box 6">
          <a:extLst>
            <a:ext uri="{FF2B5EF4-FFF2-40B4-BE49-F238E27FC236}">
              <a16:creationId xmlns=""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9" name="Text Box 7">
          <a:extLst>
            <a:ext uri="{FF2B5EF4-FFF2-40B4-BE49-F238E27FC236}">
              <a16:creationId xmlns=""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0" name="Text Box 9">
          <a:extLst>
            <a:ext uri="{FF2B5EF4-FFF2-40B4-BE49-F238E27FC236}">
              <a16:creationId xmlns=""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1" name="Text Box 10">
          <a:extLst>
            <a:ext uri="{FF2B5EF4-FFF2-40B4-BE49-F238E27FC236}">
              <a16:creationId xmlns=""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4" name="Text Box 9">
          <a:extLst>
            <a:ext uri="{FF2B5EF4-FFF2-40B4-BE49-F238E27FC236}">
              <a16:creationId xmlns=""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5" name="Text Box 10">
          <a:extLst>
            <a:ext uri="{FF2B5EF4-FFF2-40B4-BE49-F238E27FC236}">
              <a16:creationId xmlns=""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6" name="Text Box 5">
          <a:extLst>
            <a:ext uri="{FF2B5EF4-FFF2-40B4-BE49-F238E27FC236}">
              <a16:creationId xmlns=""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7" name="Text Box 6">
          <a:extLst>
            <a:ext uri="{FF2B5EF4-FFF2-40B4-BE49-F238E27FC236}">
              <a16:creationId xmlns=""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8" name="Text Box 8">
          <a:extLst>
            <a:ext uri="{FF2B5EF4-FFF2-40B4-BE49-F238E27FC236}">
              <a16:creationId xmlns=""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9" name="Text Box 9">
          <a:extLst>
            <a:ext uri="{FF2B5EF4-FFF2-40B4-BE49-F238E27FC236}">
              <a16:creationId xmlns=""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0" name="Text Box 5">
          <a:extLst>
            <a:ext uri="{FF2B5EF4-FFF2-40B4-BE49-F238E27FC236}">
              <a16:creationId xmlns=""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1" name="Text Box 6">
          <a:extLst>
            <a:ext uri="{FF2B5EF4-FFF2-40B4-BE49-F238E27FC236}">
              <a16:creationId xmlns=""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2" name="Text Box 8">
          <a:extLst>
            <a:ext uri="{FF2B5EF4-FFF2-40B4-BE49-F238E27FC236}">
              <a16:creationId xmlns=""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3" name="Text Box 9">
          <a:extLst>
            <a:ext uri="{FF2B5EF4-FFF2-40B4-BE49-F238E27FC236}">
              <a16:creationId xmlns=""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4" name="Text Box 5">
          <a:extLst>
            <a:ext uri="{FF2B5EF4-FFF2-40B4-BE49-F238E27FC236}">
              <a16:creationId xmlns=""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5" name="Text Box 6">
          <a:extLst>
            <a:ext uri="{FF2B5EF4-FFF2-40B4-BE49-F238E27FC236}">
              <a16:creationId xmlns=""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6" name="Text Box 8">
          <a:extLst>
            <a:ext uri="{FF2B5EF4-FFF2-40B4-BE49-F238E27FC236}">
              <a16:creationId xmlns=""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7" name="Text Box 9">
          <a:extLst>
            <a:ext uri="{FF2B5EF4-FFF2-40B4-BE49-F238E27FC236}">
              <a16:creationId xmlns=""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8" name="Text Box 5">
          <a:extLst>
            <a:ext uri="{FF2B5EF4-FFF2-40B4-BE49-F238E27FC236}">
              <a16:creationId xmlns=""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9" name="Text Box 6">
          <a:extLst>
            <a:ext uri="{FF2B5EF4-FFF2-40B4-BE49-F238E27FC236}">
              <a16:creationId xmlns=""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0" name="Text Box 8">
          <a:extLst>
            <a:ext uri="{FF2B5EF4-FFF2-40B4-BE49-F238E27FC236}">
              <a16:creationId xmlns=""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1" name="Text Box 9">
          <a:extLst>
            <a:ext uri="{FF2B5EF4-FFF2-40B4-BE49-F238E27FC236}">
              <a16:creationId xmlns=""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2" name="Text Box 6">
          <a:extLst>
            <a:ext uri="{FF2B5EF4-FFF2-40B4-BE49-F238E27FC236}">
              <a16:creationId xmlns=""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3" name="Text Box 7">
          <a:extLst>
            <a:ext uri="{FF2B5EF4-FFF2-40B4-BE49-F238E27FC236}">
              <a16:creationId xmlns=""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4" name="Text Box 9">
          <a:extLst>
            <a:ext uri="{FF2B5EF4-FFF2-40B4-BE49-F238E27FC236}">
              <a16:creationId xmlns=""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5" name="Text Box 10">
          <a:extLst>
            <a:ext uri="{FF2B5EF4-FFF2-40B4-BE49-F238E27FC236}">
              <a16:creationId xmlns=""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6" name="Text Box 6">
          <a:extLst>
            <a:ext uri="{FF2B5EF4-FFF2-40B4-BE49-F238E27FC236}">
              <a16:creationId xmlns=""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7" name="Text Box 7">
          <a:extLst>
            <a:ext uri="{FF2B5EF4-FFF2-40B4-BE49-F238E27FC236}">
              <a16:creationId xmlns=""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8" name="Text Box 9">
          <a:extLst>
            <a:ext uri="{FF2B5EF4-FFF2-40B4-BE49-F238E27FC236}">
              <a16:creationId xmlns=""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9" name="Text Box 10">
          <a:extLst>
            <a:ext uri="{FF2B5EF4-FFF2-40B4-BE49-F238E27FC236}">
              <a16:creationId xmlns=""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2" name="Text Box 8">
          <a:extLst>
            <a:ext uri="{FF2B5EF4-FFF2-40B4-BE49-F238E27FC236}">
              <a16:creationId xmlns=""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3" name="Text Box 9">
          <a:extLst>
            <a:ext uri="{FF2B5EF4-FFF2-40B4-BE49-F238E27FC236}">
              <a16:creationId xmlns=""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4" name="Text Box 6">
          <a:extLst>
            <a:ext uri="{FF2B5EF4-FFF2-40B4-BE49-F238E27FC236}">
              <a16:creationId xmlns=""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5" name="Text Box 7">
          <a:extLst>
            <a:ext uri="{FF2B5EF4-FFF2-40B4-BE49-F238E27FC236}">
              <a16:creationId xmlns=""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6" name="Text Box 9">
          <a:extLst>
            <a:ext uri="{FF2B5EF4-FFF2-40B4-BE49-F238E27FC236}">
              <a16:creationId xmlns=""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7" name="Text Box 10">
          <a:extLst>
            <a:ext uri="{FF2B5EF4-FFF2-40B4-BE49-F238E27FC236}">
              <a16:creationId xmlns=""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0" name="Text Box 9">
          <a:extLst>
            <a:ext uri="{FF2B5EF4-FFF2-40B4-BE49-F238E27FC236}">
              <a16:creationId xmlns=""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1" name="Text Box 10">
          <a:extLst>
            <a:ext uri="{FF2B5EF4-FFF2-40B4-BE49-F238E27FC236}">
              <a16:creationId xmlns=""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2" name="Text Box 5">
          <a:extLst>
            <a:ext uri="{FF2B5EF4-FFF2-40B4-BE49-F238E27FC236}">
              <a16:creationId xmlns=""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3" name="Text Box 6">
          <a:extLst>
            <a:ext uri="{FF2B5EF4-FFF2-40B4-BE49-F238E27FC236}">
              <a16:creationId xmlns=""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4" name="Text Box 8">
          <a:extLst>
            <a:ext uri="{FF2B5EF4-FFF2-40B4-BE49-F238E27FC236}">
              <a16:creationId xmlns=""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5" name="Text Box 9">
          <a:extLst>
            <a:ext uri="{FF2B5EF4-FFF2-40B4-BE49-F238E27FC236}">
              <a16:creationId xmlns=""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6" name="Text Box 5">
          <a:extLst>
            <a:ext uri="{FF2B5EF4-FFF2-40B4-BE49-F238E27FC236}">
              <a16:creationId xmlns=""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7" name="Text Box 6">
          <a:extLst>
            <a:ext uri="{FF2B5EF4-FFF2-40B4-BE49-F238E27FC236}">
              <a16:creationId xmlns=""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8" name="Text Box 8">
          <a:extLst>
            <a:ext uri="{FF2B5EF4-FFF2-40B4-BE49-F238E27FC236}">
              <a16:creationId xmlns=""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9" name="Text Box 9">
          <a:extLst>
            <a:ext uri="{FF2B5EF4-FFF2-40B4-BE49-F238E27FC236}">
              <a16:creationId xmlns=""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0" name="Text Box 5">
          <a:extLst>
            <a:ext uri="{FF2B5EF4-FFF2-40B4-BE49-F238E27FC236}">
              <a16:creationId xmlns=""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1" name="Text Box 6">
          <a:extLst>
            <a:ext uri="{FF2B5EF4-FFF2-40B4-BE49-F238E27FC236}">
              <a16:creationId xmlns=""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2" name="Text Box 8">
          <a:extLst>
            <a:ext uri="{FF2B5EF4-FFF2-40B4-BE49-F238E27FC236}">
              <a16:creationId xmlns=""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3" name="Text Box 9">
          <a:extLst>
            <a:ext uri="{FF2B5EF4-FFF2-40B4-BE49-F238E27FC236}">
              <a16:creationId xmlns=""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4" name="Text Box 5">
          <a:extLst>
            <a:ext uri="{FF2B5EF4-FFF2-40B4-BE49-F238E27FC236}">
              <a16:creationId xmlns=""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5" name="Text Box 6">
          <a:extLst>
            <a:ext uri="{FF2B5EF4-FFF2-40B4-BE49-F238E27FC236}">
              <a16:creationId xmlns=""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6" name="Text Box 8">
          <a:extLst>
            <a:ext uri="{FF2B5EF4-FFF2-40B4-BE49-F238E27FC236}">
              <a16:creationId xmlns=""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7" name="Text Box 9">
          <a:extLst>
            <a:ext uri="{FF2B5EF4-FFF2-40B4-BE49-F238E27FC236}">
              <a16:creationId xmlns=""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0" name="Text Box 9">
          <a:extLst>
            <a:ext uri="{FF2B5EF4-FFF2-40B4-BE49-F238E27FC236}">
              <a16:creationId xmlns=""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1" name="Text Box 10">
          <a:extLst>
            <a:ext uri="{FF2B5EF4-FFF2-40B4-BE49-F238E27FC236}">
              <a16:creationId xmlns=""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2" name="Text Box 6">
          <a:extLst>
            <a:ext uri="{FF2B5EF4-FFF2-40B4-BE49-F238E27FC236}">
              <a16:creationId xmlns=""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3" name="Text Box 7">
          <a:extLst>
            <a:ext uri="{FF2B5EF4-FFF2-40B4-BE49-F238E27FC236}">
              <a16:creationId xmlns="" xmlns:a16="http://schemas.microsoft.com/office/drawing/2014/main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4" name="Text Box 9">
          <a:extLst>
            <a:ext uri="{FF2B5EF4-FFF2-40B4-BE49-F238E27FC236}">
              <a16:creationId xmlns="" xmlns:a16="http://schemas.microsoft.com/office/drawing/2014/main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5" name="Text Box 10">
          <a:extLst>
            <a:ext uri="{FF2B5EF4-FFF2-40B4-BE49-F238E27FC236}">
              <a16:creationId xmlns="" xmlns:a16="http://schemas.microsoft.com/office/drawing/2014/main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6" name="Text Box 5">
          <a:extLst>
            <a:ext uri="{FF2B5EF4-FFF2-40B4-BE49-F238E27FC236}">
              <a16:creationId xmlns="" xmlns:a16="http://schemas.microsoft.com/office/drawing/2014/main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7" name="Text Box 6">
          <a:extLst>
            <a:ext uri="{FF2B5EF4-FFF2-40B4-BE49-F238E27FC236}">
              <a16:creationId xmlns="" xmlns:a16="http://schemas.microsoft.com/office/drawing/2014/main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8" name="Text Box 8">
          <a:extLst>
            <a:ext uri="{FF2B5EF4-FFF2-40B4-BE49-F238E27FC236}">
              <a16:creationId xmlns="" xmlns:a16="http://schemas.microsoft.com/office/drawing/2014/main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9" name="Text Box 9">
          <a:extLst>
            <a:ext uri="{FF2B5EF4-FFF2-40B4-BE49-F238E27FC236}">
              <a16:creationId xmlns="" xmlns:a16="http://schemas.microsoft.com/office/drawing/2014/main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0" name="Text Box 6">
          <a:extLst>
            <a:ext uri="{FF2B5EF4-FFF2-40B4-BE49-F238E27FC236}">
              <a16:creationId xmlns="" xmlns:a16="http://schemas.microsoft.com/office/drawing/2014/main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1" name="Text Box 7">
          <a:extLst>
            <a:ext uri="{FF2B5EF4-FFF2-40B4-BE49-F238E27FC236}">
              <a16:creationId xmlns="" xmlns:a16="http://schemas.microsoft.com/office/drawing/2014/main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2" name="Text Box 9">
          <a:extLst>
            <a:ext uri="{FF2B5EF4-FFF2-40B4-BE49-F238E27FC236}">
              <a16:creationId xmlns="" xmlns:a16="http://schemas.microsoft.com/office/drawing/2014/main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3" name="Text Box 10">
          <a:extLst>
            <a:ext uri="{FF2B5EF4-FFF2-40B4-BE49-F238E27FC236}">
              <a16:creationId xmlns="" xmlns:a16="http://schemas.microsoft.com/office/drawing/2014/main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4" name="Text Box 6">
          <a:extLst>
            <a:ext uri="{FF2B5EF4-FFF2-40B4-BE49-F238E27FC236}">
              <a16:creationId xmlns="" xmlns:a16="http://schemas.microsoft.com/office/drawing/2014/main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5" name="Text Box 7">
          <a:extLst>
            <a:ext uri="{FF2B5EF4-FFF2-40B4-BE49-F238E27FC236}">
              <a16:creationId xmlns="" xmlns:a16="http://schemas.microsoft.com/office/drawing/2014/main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6" name="Text Box 9">
          <a:extLst>
            <a:ext uri="{FF2B5EF4-FFF2-40B4-BE49-F238E27FC236}">
              <a16:creationId xmlns="" xmlns:a16="http://schemas.microsoft.com/office/drawing/2014/main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7" name="Text Box 10">
          <a:extLst>
            <a:ext uri="{FF2B5EF4-FFF2-40B4-BE49-F238E27FC236}">
              <a16:creationId xmlns="" xmlns:a16="http://schemas.microsoft.com/office/drawing/2014/main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00" name="Text Box 8">
          <a:extLst>
            <a:ext uri="{FF2B5EF4-FFF2-40B4-BE49-F238E27FC236}">
              <a16:creationId xmlns="" xmlns:a16="http://schemas.microsoft.com/office/drawing/2014/main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01" name="Text Box 9">
          <a:extLst>
            <a:ext uri="{FF2B5EF4-FFF2-40B4-BE49-F238E27FC236}">
              <a16:creationId xmlns="" xmlns:a16="http://schemas.microsoft.com/office/drawing/2014/main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2" name="Text Box 5">
          <a:extLst>
            <a:ext uri="{FF2B5EF4-FFF2-40B4-BE49-F238E27FC236}">
              <a16:creationId xmlns="" xmlns:a16="http://schemas.microsoft.com/office/drawing/2014/main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3" name="Text Box 6">
          <a:extLst>
            <a:ext uri="{FF2B5EF4-FFF2-40B4-BE49-F238E27FC236}">
              <a16:creationId xmlns="" xmlns:a16="http://schemas.microsoft.com/office/drawing/2014/main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4" name="Text Box 8">
          <a:extLst>
            <a:ext uri="{FF2B5EF4-FFF2-40B4-BE49-F238E27FC236}">
              <a16:creationId xmlns="" xmlns:a16="http://schemas.microsoft.com/office/drawing/2014/main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5" name="Text Box 9">
          <a:extLst>
            <a:ext uri="{FF2B5EF4-FFF2-40B4-BE49-F238E27FC236}">
              <a16:creationId xmlns="" xmlns:a16="http://schemas.microsoft.com/office/drawing/2014/main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8" name="Text Box 8">
          <a:extLst>
            <a:ext uri="{FF2B5EF4-FFF2-40B4-BE49-F238E27FC236}">
              <a16:creationId xmlns="" xmlns:a16="http://schemas.microsoft.com/office/drawing/2014/main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9" name="Text Box 9">
          <a:extLst>
            <a:ext uri="{FF2B5EF4-FFF2-40B4-BE49-F238E27FC236}">
              <a16:creationId xmlns="" xmlns:a16="http://schemas.microsoft.com/office/drawing/2014/main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0" name="Text Box 5">
          <a:extLst>
            <a:ext uri="{FF2B5EF4-FFF2-40B4-BE49-F238E27FC236}">
              <a16:creationId xmlns="" xmlns:a16="http://schemas.microsoft.com/office/drawing/2014/main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1" name="Text Box 6">
          <a:extLst>
            <a:ext uri="{FF2B5EF4-FFF2-40B4-BE49-F238E27FC236}">
              <a16:creationId xmlns="" xmlns:a16="http://schemas.microsoft.com/office/drawing/2014/main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2" name="Text Box 8">
          <a:extLst>
            <a:ext uri="{FF2B5EF4-FFF2-40B4-BE49-F238E27FC236}">
              <a16:creationId xmlns="" xmlns:a16="http://schemas.microsoft.com/office/drawing/2014/main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3" name="Text Box 9">
          <a:extLst>
            <a:ext uri="{FF2B5EF4-FFF2-40B4-BE49-F238E27FC236}">
              <a16:creationId xmlns="" xmlns:a16="http://schemas.microsoft.com/office/drawing/2014/main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5" name="Text Box 7">
          <a:extLst>
            <a:ext uri="{FF2B5EF4-FFF2-40B4-BE49-F238E27FC236}">
              <a16:creationId xmlns="" xmlns:a16="http://schemas.microsoft.com/office/drawing/2014/main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6" name="Text Box 9">
          <a:extLst>
            <a:ext uri="{FF2B5EF4-FFF2-40B4-BE49-F238E27FC236}">
              <a16:creationId xmlns="" xmlns:a16="http://schemas.microsoft.com/office/drawing/2014/main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7" name="Text Box 10">
          <a:extLst>
            <a:ext uri="{FF2B5EF4-FFF2-40B4-BE49-F238E27FC236}">
              <a16:creationId xmlns="" xmlns:a16="http://schemas.microsoft.com/office/drawing/2014/main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8" name="Text Box 6">
          <a:extLst>
            <a:ext uri="{FF2B5EF4-FFF2-40B4-BE49-F238E27FC236}">
              <a16:creationId xmlns="" xmlns:a16="http://schemas.microsoft.com/office/drawing/2014/main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9" name="Text Box 7">
          <a:extLst>
            <a:ext uri="{FF2B5EF4-FFF2-40B4-BE49-F238E27FC236}">
              <a16:creationId xmlns="" xmlns:a16="http://schemas.microsoft.com/office/drawing/2014/main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0" name="Text Box 9">
          <a:extLst>
            <a:ext uri="{FF2B5EF4-FFF2-40B4-BE49-F238E27FC236}">
              <a16:creationId xmlns="" xmlns:a16="http://schemas.microsoft.com/office/drawing/2014/main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1" name="Text Box 10">
          <a:extLst>
            <a:ext uri="{FF2B5EF4-FFF2-40B4-BE49-F238E27FC236}">
              <a16:creationId xmlns="" xmlns:a16="http://schemas.microsoft.com/office/drawing/2014/main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2" name="Text Box 5">
          <a:extLst>
            <a:ext uri="{FF2B5EF4-FFF2-40B4-BE49-F238E27FC236}">
              <a16:creationId xmlns="" xmlns:a16="http://schemas.microsoft.com/office/drawing/2014/main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3" name="Text Box 6">
          <a:extLst>
            <a:ext uri="{FF2B5EF4-FFF2-40B4-BE49-F238E27FC236}">
              <a16:creationId xmlns="" xmlns:a16="http://schemas.microsoft.com/office/drawing/2014/main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4" name="Text Box 8">
          <a:extLst>
            <a:ext uri="{FF2B5EF4-FFF2-40B4-BE49-F238E27FC236}">
              <a16:creationId xmlns="" xmlns:a16="http://schemas.microsoft.com/office/drawing/2014/main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5" name="Text Box 9">
          <a:extLst>
            <a:ext uri="{FF2B5EF4-FFF2-40B4-BE49-F238E27FC236}">
              <a16:creationId xmlns="" xmlns:a16="http://schemas.microsoft.com/office/drawing/2014/main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8" name="Text Box 9">
          <a:extLst>
            <a:ext uri="{FF2B5EF4-FFF2-40B4-BE49-F238E27FC236}">
              <a16:creationId xmlns="" xmlns:a16="http://schemas.microsoft.com/office/drawing/2014/main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9" name="Text Box 10">
          <a:extLst>
            <a:ext uri="{FF2B5EF4-FFF2-40B4-BE49-F238E27FC236}">
              <a16:creationId xmlns="" xmlns:a16="http://schemas.microsoft.com/office/drawing/2014/main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0" name="Text Box 6">
          <a:extLst>
            <a:ext uri="{FF2B5EF4-FFF2-40B4-BE49-F238E27FC236}">
              <a16:creationId xmlns="" xmlns:a16="http://schemas.microsoft.com/office/drawing/2014/main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1" name="Text Box 7">
          <a:extLst>
            <a:ext uri="{FF2B5EF4-FFF2-40B4-BE49-F238E27FC236}">
              <a16:creationId xmlns="" xmlns:a16="http://schemas.microsoft.com/office/drawing/2014/main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2" name="Text Box 9">
          <a:extLst>
            <a:ext uri="{FF2B5EF4-FFF2-40B4-BE49-F238E27FC236}">
              <a16:creationId xmlns="" xmlns:a16="http://schemas.microsoft.com/office/drawing/2014/main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3" name="Text Box 10">
          <a:extLst>
            <a:ext uri="{FF2B5EF4-FFF2-40B4-BE49-F238E27FC236}">
              <a16:creationId xmlns="" xmlns:a16="http://schemas.microsoft.com/office/drawing/2014/main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4" name="Text Box 5">
          <a:extLst>
            <a:ext uri="{FF2B5EF4-FFF2-40B4-BE49-F238E27FC236}">
              <a16:creationId xmlns="" xmlns:a16="http://schemas.microsoft.com/office/drawing/2014/main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5" name="Text Box 6">
          <a:extLst>
            <a:ext uri="{FF2B5EF4-FFF2-40B4-BE49-F238E27FC236}">
              <a16:creationId xmlns="" xmlns:a16="http://schemas.microsoft.com/office/drawing/2014/main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6" name="Text Box 8">
          <a:extLst>
            <a:ext uri="{FF2B5EF4-FFF2-40B4-BE49-F238E27FC236}">
              <a16:creationId xmlns="" xmlns:a16="http://schemas.microsoft.com/office/drawing/2014/main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7" name="Text Box 9">
          <a:extLst>
            <a:ext uri="{FF2B5EF4-FFF2-40B4-BE49-F238E27FC236}">
              <a16:creationId xmlns="" xmlns:a16="http://schemas.microsoft.com/office/drawing/2014/main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8" name="Text Box 5">
          <a:extLst>
            <a:ext uri="{FF2B5EF4-FFF2-40B4-BE49-F238E27FC236}">
              <a16:creationId xmlns="" xmlns:a16="http://schemas.microsoft.com/office/drawing/2014/main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9" name="Text Box 6">
          <a:extLst>
            <a:ext uri="{FF2B5EF4-FFF2-40B4-BE49-F238E27FC236}">
              <a16:creationId xmlns="" xmlns:a16="http://schemas.microsoft.com/office/drawing/2014/main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0" name="Text Box 8">
          <a:extLst>
            <a:ext uri="{FF2B5EF4-FFF2-40B4-BE49-F238E27FC236}">
              <a16:creationId xmlns="" xmlns:a16="http://schemas.microsoft.com/office/drawing/2014/main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1" name="Text Box 9">
          <a:extLst>
            <a:ext uri="{FF2B5EF4-FFF2-40B4-BE49-F238E27FC236}">
              <a16:creationId xmlns="" xmlns:a16="http://schemas.microsoft.com/office/drawing/2014/main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2" name="Text Box 5">
          <a:extLst>
            <a:ext uri="{FF2B5EF4-FFF2-40B4-BE49-F238E27FC236}">
              <a16:creationId xmlns="" xmlns:a16="http://schemas.microsoft.com/office/drawing/2014/main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3" name="Text Box 6">
          <a:extLst>
            <a:ext uri="{FF2B5EF4-FFF2-40B4-BE49-F238E27FC236}">
              <a16:creationId xmlns="" xmlns:a16="http://schemas.microsoft.com/office/drawing/2014/main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4" name="Text Box 8">
          <a:extLst>
            <a:ext uri="{FF2B5EF4-FFF2-40B4-BE49-F238E27FC236}">
              <a16:creationId xmlns="" xmlns:a16="http://schemas.microsoft.com/office/drawing/2014/main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5" name="Text Box 9">
          <a:extLst>
            <a:ext uri="{FF2B5EF4-FFF2-40B4-BE49-F238E27FC236}">
              <a16:creationId xmlns="" xmlns:a16="http://schemas.microsoft.com/office/drawing/2014/main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8" name="Text Box 8">
          <a:extLst>
            <a:ext uri="{FF2B5EF4-FFF2-40B4-BE49-F238E27FC236}">
              <a16:creationId xmlns="" xmlns:a16="http://schemas.microsoft.com/office/drawing/2014/main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9" name="Text Box 9">
          <a:extLst>
            <a:ext uri="{FF2B5EF4-FFF2-40B4-BE49-F238E27FC236}">
              <a16:creationId xmlns="" xmlns:a16="http://schemas.microsoft.com/office/drawing/2014/main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0" name="Text Box 6">
          <a:extLst>
            <a:ext uri="{FF2B5EF4-FFF2-40B4-BE49-F238E27FC236}">
              <a16:creationId xmlns="" xmlns:a16="http://schemas.microsoft.com/office/drawing/2014/main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1" name="Text Box 7">
          <a:extLst>
            <a:ext uri="{FF2B5EF4-FFF2-40B4-BE49-F238E27FC236}">
              <a16:creationId xmlns="" xmlns:a16="http://schemas.microsoft.com/office/drawing/2014/main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2" name="Text Box 9">
          <a:extLst>
            <a:ext uri="{FF2B5EF4-FFF2-40B4-BE49-F238E27FC236}">
              <a16:creationId xmlns="" xmlns:a16="http://schemas.microsoft.com/office/drawing/2014/main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3" name="Text Box 10">
          <a:extLst>
            <a:ext uri="{FF2B5EF4-FFF2-40B4-BE49-F238E27FC236}">
              <a16:creationId xmlns="" xmlns:a16="http://schemas.microsoft.com/office/drawing/2014/main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4" name="Text Box 6">
          <a:extLst>
            <a:ext uri="{FF2B5EF4-FFF2-40B4-BE49-F238E27FC236}">
              <a16:creationId xmlns="" xmlns:a16="http://schemas.microsoft.com/office/drawing/2014/main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5" name="Text Box 7">
          <a:extLst>
            <a:ext uri="{FF2B5EF4-FFF2-40B4-BE49-F238E27FC236}">
              <a16:creationId xmlns="" xmlns:a16="http://schemas.microsoft.com/office/drawing/2014/main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6" name="Text Box 9">
          <a:extLst>
            <a:ext uri="{FF2B5EF4-FFF2-40B4-BE49-F238E27FC236}">
              <a16:creationId xmlns="" xmlns:a16="http://schemas.microsoft.com/office/drawing/2014/main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7" name="Text Box 10">
          <a:extLst>
            <a:ext uri="{FF2B5EF4-FFF2-40B4-BE49-F238E27FC236}">
              <a16:creationId xmlns="" xmlns:a16="http://schemas.microsoft.com/office/drawing/2014/main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58" name="Text Box 5">
          <a:extLst>
            <a:ext uri="{FF2B5EF4-FFF2-40B4-BE49-F238E27FC236}">
              <a16:creationId xmlns="" xmlns:a16="http://schemas.microsoft.com/office/drawing/2014/main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59" name="Text Box 6">
          <a:extLst>
            <a:ext uri="{FF2B5EF4-FFF2-40B4-BE49-F238E27FC236}">
              <a16:creationId xmlns="" xmlns:a16="http://schemas.microsoft.com/office/drawing/2014/main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60" name="Text Box 8">
          <a:extLst>
            <a:ext uri="{FF2B5EF4-FFF2-40B4-BE49-F238E27FC236}">
              <a16:creationId xmlns="" xmlns:a16="http://schemas.microsoft.com/office/drawing/2014/main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61" name="Text Box 9">
          <a:extLst>
            <a:ext uri="{FF2B5EF4-FFF2-40B4-BE49-F238E27FC236}">
              <a16:creationId xmlns="" xmlns:a16="http://schemas.microsoft.com/office/drawing/2014/main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2" name="Text Box 6">
          <a:extLst>
            <a:ext uri="{FF2B5EF4-FFF2-40B4-BE49-F238E27FC236}">
              <a16:creationId xmlns="" xmlns:a16="http://schemas.microsoft.com/office/drawing/2014/main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3" name="Text Box 7">
          <a:extLst>
            <a:ext uri="{FF2B5EF4-FFF2-40B4-BE49-F238E27FC236}">
              <a16:creationId xmlns="" xmlns:a16="http://schemas.microsoft.com/office/drawing/2014/main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4" name="Text Box 9">
          <a:extLst>
            <a:ext uri="{FF2B5EF4-FFF2-40B4-BE49-F238E27FC236}">
              <a16:creationId xmlns="" xmlns:a16="http://schemas.microsoft.com/office/drawing/2014/main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5" name="Text Box 10">
          <a:extLst>
            <a:ext uri="{FF2B5EF4-FFF2-40B4-BE49-F238E27FC236}">
              <a16:creationId xmlns="" xmlns:a16="http://schemas.microsoft.com/office/drawing/2014/main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6" name="Text Box 6">
          <a:extLst>
            <a:ext uri="{FF2B5EF4-FFF2-40B4-BE49-F238E27FC236}">
              <a16:creationId xmlns="" xmlns:a16="http://schemas.microsoft.com/office/drawing/2014/main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7" name="Text Box 7">
          <a:extLst>
            <a:ext uri="{FF2B5EF4-FFF2-40B4-BE49-F238E27FC236}">
              <a16:creationId xmlns="" xmlns:a16="http://schemas.microsoft.com/office/drawing/2014/main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8" name="Text Box 9">
          <a:extLst>
            <a:ext uri="{FF2B5EF4-FFF2-40B4-BE49-F238E27FC236}">
              <a16:creationId xmlns="" xmlns:a16="http://schemas.microsoft.com/office/drawing/2014/main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9" name="Text Box 10">
          <a:extLst>
            <a:ext uri="{FF2B5EF4-FFF2-40B4-BE49-F238E27FC236}">
              <a16:creationId xmlns="" xmlns:a16="http://schemas.microsoft.com/office/drawing/2014/main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0" name="Text Box 5">
          <a:extLst>
            <a:ext uri="{FF2B5EF4-FFF2-40B4-BE49-F238E27FC236}">
              <a16:creationId xmlns="" xmlns:a16="http://schemas.microsoft.com/office/drawing/2014/main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1" name="Text Box 6">
          <a:extLst>
            <a:ext uri="{FF2B5EF4-FFF2-40B4-BE49-F238E27FC236}">
              <a16:creationId xmlns="" xmlns:a16="http://schemas.microsoft.com/office/drawing/2014/main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2" name="Text Box 8">
          <a:extLst>
            <a:ext uri="{FF2B5EF4-FFF2-40B4-BE49-F238E27FC236}">
              <a16:creationId xmlns="" xmlns:a16="http://schemas.microsoft.com/office/drawing/2014/main" id="{00000000-0008-0000-0200-00000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3" name="Text Box 9">
          <a:extLst>
            <a:ext uri="{FF2B5EF4-FFF2-40B4-BE49-F238E27FC236}">
              <a16:creationId xmlns="" xmlns:a16="http://schemas.microsoft.com/office/drawing/2014/main" id="{00000000-0008-0000-0200-00000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4" name="Text Box 5">
          <a:extLst>
            <a:ext uri="{FF2B5EF4-FFF2-40B4-BE49-F238E27FC236}">
              <a16:creationId xmlns="" xmlns:a16="http://schemas.microsoft.com/office/drawing/2014/main" id="{00000000-0008-0000-0200-00000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5" name="Text Box 6">
          <a:extLst>
            <a:ext uri="{FF2B5EF4-FFF2-40B4-BE49-F238E27FC236}">
              <a16:creationId xmlns="" xmlns:a16="http://schemas.microsoft.com/office/drawing/2014/main" id="{00000000-0008-0000-0200-00000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6" name="Text Box 8">
          <a:extLst>
            <a:ext uri="{FF2B5EF4-FFF2-40B4-BE49-F238E27FC236}">
              <a16:creationId xmlns="" xmlns:a16="http://schemas.microsoft.com/office/drawing/2014/main" id="{00000000-0008-0000-0200-00000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7" name="Text Box 9">
          <a:extLst>
            <a:ext uri="{FF2B5EF4-FFF2-40B4-BE49-F238E27FC236}">
              <a16:creationId xmlns="" xmlns:a16="http://schemas.microsoft.com/office/drawing/2014/main" id="{00000000-0008-0000-0200-00000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8" name="Text Box 5">
          <a:extLst>
            <a:ext uri="{FF2B5EF4-FFF2-40B4-BE49-F238E27FC236}">
              <a16:creationId xmlns="" xmlns:a16="http://schemas.microsoft.com/office/drawing/2014/main" id="{00000000-0008-0000-0200-00000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9" name="Text Box 6">
          <a:extLst>
            <a:ext uri="{FF2B5EF4-FFF2-40B4-BE49-F238E27FC236}">
              <a16:creationId xmlns="" xmlns:a16="http://schemas.microsoft.com/office/drawing/2014/main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0" name="Text Box 8">
          <a:extLst>
            <a:ext uri="{FF2B5EF4-FFF2-40B4-BE49-F238E27FC236}">
              <a16:creationId xmlns="" xmlns:a16="http://schemas.microsoft.com/office/drawing/2014/main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1" name="Text Box 9">
          <a:extLst>
            <a:ext uri="{FF2B5EF4-FFF2-40B4-BE49-F238E27FC236}">
              <a16:creationId xmlns="" xmlns:a16="http://schemas.microsoft.com/office/drawing/2014/main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2" name="Text Box 5">
          <a:extLst>
            <a:ext uri="{FF2B5EF4-FFF2-40B4-BE49-F238E27FC236}">
              <a16:creationId xmlns="" xmlns:a16="http://schemas.microsoft.com/office/drawing/2014/main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3" name="Text Box 6">
          <a:extLst>
            <a:ext uri="{FF2B5EF4-FFF2-40B4-BE49-F238E27FC236}">
              <a16:creationId xmlns="" xmlns:a16="http://schemas.microsoft.com/office/drawing/2014/main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4" name="Text Box 8">
          <a:extLst>
            <a:ext uri="{FF2B5EF4-FFF2-40B4-BE49-F238E27FC236}">
              <a16:creationId xmlns="" xmlns:a16="http://schemas.microsoft.com/office/drawing/2014/main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5" name="Text Box 9">
          <a:extLst>
            <a:ext uri="{FF2B5EF4-FFF2-40B4-BE49-F238E27FC236}">
              <a16:creationId xmlns="" xmlns:a16="http://schemas.microsoft.com/office/drawing/2014/main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6" name="Text Box 6">
          <a:extLst>
            <a:ext uri="{FF2B5EF4-FFF2-40B4-BE49-F238E27FC236}">
              <a16:creationId xmlns="" xmlns:a16="http://schemas.microsoft.com/office/drawing/2014/main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7" name="Text Box 7">
          <a:extLst>
            <a:ext uri="{FF2B5EF4-FFF2-40B4-BE49-F238E27FC236}">
              <a16:creationId xmlns="" xmlns:a16="http://schemas.microsoft.com/office/drawing/2014/main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8" name="Text Box 9">
          <a:extLst>
            <a:ext uri="{FF2B5EF4-FFF2-40B4-BE49-F238E27FC236}">
              <a16:creationId xmlns="" xmlns:a16="http://schemas.microsoft.com/office/drawing/2014/main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9" name="Text Box 10">
          <a:extLst>
            <a:ext uri="{FF2B5EF4-FFF2-40B4-BE49-F238E27FC236}">
              <a16:creationId xmlns="" xmlns:a16="http://schemas.microsoft.com/office/drawing/2014/main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0" name="Text Box 6">
          <a:extLst>
            <a:ext uri="{FF2B5EF4-FFF2-40B4-BE49-F238E27FC236}">
              <a16:creationId xmlns="" xmlns:a16="http://schemas.microsoft.com/office/drawing/2014/main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1" name="Text Box 7">
          <a:extLst>
            <a:ext uri="{FF2B5EF4-FFF2-40B4-BE49-F238E27FC236}">
              <a16:creationId xmlns="" xmlns:a16="http://schemas.microsoft.com/office/drawing/2014/main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2" name="Text Box 9">
          <a:extLst>
            <a:ext uri="{FF2B5EF4-FFF2-40B4-BE49-F238E27FC236}">
              <a16:creationId xmlns="" xmlns:a16="http://schemas.microsoft.com/office/drawing/2014/main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3" name="Text Box 10">
          <a:extLst>
            <a:ext uri="{FF2B5EF4-FFF2-40B4-BE49-F238E27FC236}">
              <a16:creationId xmlns="" xmlns:a16="http://schemas.microsoft.com/office/drawing/2014/main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4" name="Text Box 5">
          <a:extLst>
            <a:ext uri="{FF2B5EF4-FFF2-40B4-BE49-F238E27FC236}">
              <a16:creationId xmlns="" xmlns:a16="http://schemas.microsoft.com/office/drawing/2014/main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5" name="Text Box 6">
          <a:extLst>
            <a:ext uri="{FF2B5EF4-FFF2-40B4-BE49-F238E27FC236}">
              <a16:creationId xmlns="" xmlns:a16="http://schemas.microsoft.com/office/drawing/2014/main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6" name="Text Box 8">
          <a:extLst>
            <a:ext uri="{FF2B5EF4-FFF2-40B4-BE49-F238E27FC236}">
              <a16:creationId xmlns="" xmlns:a16="http://schemas.microsoft.com/office/drawing/2014/main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7" name="Text Box 9">
          <a:extLst>
            <a:ext uri="{FF2B5EF4-FFF2-40B4-BE49-F238E27FC236}">
              <a16:creationId xmlns="" xmlns:a16="http://schemas.microsoft.com/office/drawing/2014/main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0" name="Text Box 9">
          <a:extLst>
            <a:ext uri="{FF2B5EF4-FFF2-40B4-BE49-F238E27FC236}">
              <a16:creationId xmlns="" xmlns:a16="http://schemas.microsoft.com/office/drawing/2014/main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1" name="Text Box 10">
          <a:extLst>
            <a:ext uri="{FF2B5EF4-FFF2-40B4-BE49-F238E27FC236}">
              <a16:creationId xmlns="" xmlns:a16="http://schemas.microsoft.com/office/drawing/2014/main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2" name="Text Box 6">
          <a:extLst>
            <a:ext uri="{FF2B5EF4-FFF2-40B4-BE49-F238E27FC236}">
              <a16:creationId xmlns="" xmlns:a16="http://schemas.microsoft.com/office/drawing/2014/main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3" name="Text Box 7">
          <a:extLst>
            <a:ext uri="{FF2B5EF4-FFF2-40B4-BE49-F238E27FC236}">
              <a16:creationId xmlns="" xmlns:a16="http://schemas.microsoft.com/office/drawing/2014/main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4" name="Text Box 9">
          <a:extLst>
            <a:ext uri="{FF2B5EF4-FFF2-40B4-BE49-F238E27FC236}">
              <a16:creationId xmlns="" xmlns:a16="http://schemas.microsoft.com/office/drawing/2014/main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5" name="Text Box 10">
          <a:extLst>
            <a:ext uri="{FF2B5EF4-FFF2-40B4-BE49-F238E27FC236}">
              <a16:creationId xmlns="" xmlns:a16="http://schemas.microsoft.com/office/drawing/2014/main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6" name="Text Box 5">
          <a:extLst>
            <a:ext uri="{FF2B5EF4-FFF2-40B4-BE49-F238E27FC236}">
              <a16:creationId xmlns="" xmlns:a16="http://schemas.microsoft.com/office/drawing/2014/main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7" name="Text Box 6">
          <a:extLst>
            <a:ext uri="{FF2B5EF4-FFF2-40B4-BE49-F238E27FC236}">
              <a16:creationId xmlns="" xmlns:a16="http://schemas.microsoft.com/office/drawing/2014/main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8" name="Text Box 8">
          <a:extLst>
            <a:ext uri="{FF2B5EF4-FFF2-40B4-BE49-F238E27FC236}">
              <a16:creationId xmlns="" xmlns:a16="http://schemas.microsoft.com/office/drawing/2014/main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9" name="Text Box 9">
          <a:extLst>
            <a:ext uri="{FF2B5EF4-FFF2-40B4-BE49-F238E27FC236}">
              <a16:creationId xmlns="" xmlns:a16="http://schemas.microsoft.com/office/drawing/2014/main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0" name="Text Box 5">
          <a:extLst>
            <a:ext uri="{FF2B5EF4-FFF2-40B4-BE49-F238E27FC236}">
              <a16:creationId xmlns="" xmlns:a16="http://schemas.microsoft.com/office/drawing/2014/main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1" name="Text Box 6">
          <a:extLst>
            <a:ext uri="{FF2B5EF4-FFF2-40B4-BE49-F238E27FC236}">
              <a16:creationId xmlns="" xmlns:a16="http://schemas.microsoft.com/office/drawing/2014/main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2" name="Text Box 8">
          <a:extLst>
            <a:ext uri="{FF2B5EF4-FFF2-40B4-BE49-F238E27FC236}">
              <a16:creationId xmlns="" xmlns:a16="http://schemas.microsoft.com/office/drawing/2014/main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3" name="Text Box 9">
          <a:extLst>
            <a:ext uri="{FF2B5EF4-FFF2-40B4-BE49-F238E27FC236}">
              <a16:creationId xmlns="" xmlns:a16="http://schemas.microsoft.com/office/drawing/2014/main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4" name="Text Box 5">
          <a:extLst>
            <a:ext uri="{FF2B5EF4-FFF2-40B4-BE49-F238E27FC236}">
              <a16:creationId xmlns="" xmlns:a16="http://schemas.microsoft.com/office/drawing/2014/main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5" name="Text Box 6">
          <a:extLst>
            <a:ext uri="{FF2B5EF4-FFF2-40B4-BE49-F238E27FC236}">
              <a16:creationId xmlns="" xmlns:a16="http://schemas.microsoft.com/office/drawing/2014/main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6" name="Text Box 8">
          <a:extLst>
            <a:ext uri="{FF2B5EF4-FFF2-40B4-BE49-F238E27FC236}">
              <a16:creationId xmlns="" xmlns:a16="http://schemas.microsoft.com/office/drawing/2014/main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7" name="Text Box 9">
          <a:extLst>
            <a:ext uri="{FF2B5EF4-FFF2-40B4-BE49-F238E27FC236}">
              <a16:creationId xmlns="" xmlns:a16="http://schemas.microsoft.com/office/drawing/2014/main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8" name="Text Box 5">
          <a:extLst>
            <a:ext uri="{FF2B5EF4-FFF2-40B4-BE49-F238E27FC236}">
              <a16:creationId xmlns="" xmlns:a16="http://schemas.microsoft.com/office/drawing/2014/main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9" name="Text Box 6">
          <a:extLst>
            <a:ext uri="{FF2B5EF4-FFF2-40B4-BE49-F238E27FC236}">
              <a16:creationId xmlns="" xmlns:a16="http://schemas.microsoft.com/office/drawing/2014/main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0" name="Text Box 8">
          <a:extLst>
            <a:ext uri="{FF2B5EF4-FFF2-40B4-BE49-F238E27FC236}">
              <a16:creationId xmlns="" xmlns:a16="http://schemas.microsoft.com/office/drawing/2014/main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1" name="Text Box 9">
          <a:extLst>
            <a:ext uri="{FF2B5EF4-FFF2-40B4-BE49-F238E27FC236}">
              <a16:creationId xmlns="" xmlns:a16="http://schemas.microsoft.com/office/drawing/2014/main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2" name="Text Box 6">
          <a:extLst>
            <a:ext uri="{FF2B5EF4-FFF2-40B4-BE49-F238E27FC236}">
              <a16:creationId xmlns="" xmlns:a16="http://schemas.microsoft.com/office/drawing/2014/main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3" name="Text Box 7">
          <a:extLst>
            <a:ext uri="{FF2B5EF4-FFF2-40B4-BE49-F238E27FC236}">
              <a16:creationId xmlns="" xmlns:a16="http://schemas.microsoft.com/office/drawing/2014/main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4" name="Text Box 9">
          <a:extLst>
            <a:ext uri="{FF2B5EF4-FFF2-40B4-BE49-F238E27FC236}">
              <a16:creationId xmlns="" xmlns:a16="http://schemas.microsoft.com/office/drawing/2014/main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5" name="Text Box 10">
          <a:extLst>
            <a:ext uri="{FF2B5EF4-FFF2-40B4-BE49-F238E27FC236}">
              <a16:creationId xmlns="" xmlns:a16="http://schemas.microsoft.com/office/drawing/2014/main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7" name="Text Box 7">
          <a:extLst>
            <a:ext uri="{FF2B5EF4-FFF2-40B4-BE49-F238E27FC236}">
              <a16:creationId xmlns="" xmlns:a16="http://schemas.microsoft.com/office/drawing/2014/main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8" name="Text Box 9">
          <a:extLst>
            <a:ext uri="{FF2B5EF4-FFF2-40B4-BE49-F238E27FC236}">
              <a16:creationId xmlns="" xmlns:a16="http://schemas.microsoft.com/office/drawing/2014/main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9" name="Text Box 10">
          <a:extLst>
            <a:ext uri="{FF2B5EF4-FFF2-40B4-BE49-F238E27FC236}">
              <a16:creationId xmlns="" xmlns:a16="http://schemas.microsoft.com/office/drawing/2014/main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0" name="Text Box 5">
          <a:extLst>
            <a:ext uri="{FF2B5EF4-FFF2-40B4-BE49-F238E27FC236}">
              <a16:creationId xmlns="" xmlns:a16="http://schemas.microsoft.com/office/drawing/2014/main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1" name="Text Box 6">
          <a:extLst>
            <a:ext uri="{FF2B5EF4-FFF2-40B4-BE49-F238E27FC236}">
              <a16:creationId xmlns="" xmlns:a16="http://schemas.microsoft.com/office/drawing/2014/main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2" name="Text Box 8">
          <a:extLst>
            <a:ext uri="{FF2B5EF4-FFF2-40B4-BE49-F238E27FC236}">
              <a16:creationId xmlns="" xmlns:a16="http://schemas.microsoft.com/office/drawing/2014/main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3" name="Text Box 9">
          <a:extLst>
            <a:ext uri="{FF2B5EF4-FFF2-40B4-BE49-F238E27FC236}">
              <a16:creationId xmlns="" xmlns:a16="http://schemas.microsoft.com/office/drawing/2014/main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4" name="Text Box 6">
          <a:extLst>
            <a:ext uri="{FF2B5EF4-FFF2-40B4-BE49-F238E27FC236}">
              <a16:creationId xmlns="" xmlns:a16="http://schemas.microsoft.com/office/drawing/2014/main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5" name="Text Box 7">
          <a:extLst>
            <a:ext uri="{FF2B5EF4-FFF2-40B4-BE49-F238E27FC236}">
              <a16:creationId xmlns="" xmlns:a16="http://schemas.microsoft.com/office/drawing/2014/main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6" name="Text Box 9">
          <a:extLst>
            <a:ext uri="{FF2B5EF4-FFF2-40B4-BE49-F238E27FC236}">
              <a16:creationId xmlns="" xmlns:a16="http://schemas.microsoft.com/office/drawing/2014/main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7" name="Text Box 10">
          <a:extLst>
            <a:ext uri="{FF2B5EF4-FFF2-40B4-BE49-F238E27FC236}">
              <a16:creationId xmlns="" xmlns:a16="http://schemas.microsoft.com/office/drawing/2014/main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8" name="Text Box 6">
          <a:extLst>
            <a:ext uri="{FF2B5EF4-FFF2-40B4-BE49-F238E27FC236}">
              <a16:creationId xmlns="" xmlns:a16="http://schemas.microsoft.com/office/drawing/2014/main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9" name="Text Box 7">
          <a:extLst>
            <a:ext uri="{FF2B5EF4-FFF2-40B4-BE49-F238E27FC236}">
              <a16:creationId xmlns="" xmlns:a16="http://schemas.microsoft.com/office/drawing/2014/main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0" name="Text Box 9">
          <a:extLst>
            <a:ext uri="{FF2B5EF4-FFF2-40B4-BE49-F238E27FC236}">
              <a16:creationId xmlns="" xmlns:a16="http://schemas.microsoft.com/office/drawing/2014/main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1" name="Text Box 10">
          <a:extLst>
            <a:ext uri="{FF2B5EF4-FFF2-40B4-BE49-F238E27FC236}">
              <a16:creationId xmlns="" xmlns:a16="http://schemas.microsoft.com/office/drawing/2014/main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2" name="Text Box 5">
          <a:extLst>
            <a:ext uri="{FF2B5EF4-FFF2-40B4-BE49-F238E27FC236}">
              <a16:creationId xmlns="" xmlns:a16="http://schemas.microsoft.com/office/drawing/2014/main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3" name="Text Box 6">
          <a:extLst>
            <a:ext uri="{FF2B5EF4-FFF2-40B4-BE49-F238E27FC236}">
              <a16:creationId xmlns="" xmlns:a16="http://schemas.microsoft.com/office/drawing/2014/main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4" name="Text Box 8">
          <a:extLst>
            <a:ext uri="{FF2B5EF4-FFF2-40B4-BE49-F238E27FC236}">
              <a16:creationId xmlns="" xmlns:a16="http://schemas.microsoft.com/office/drawing/2014/main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5" name="Text Box 9">
          <a:extLst>
            <a:ext uri="{FF2B5EF4-FFF2-40B4-BE49-F238E27FC236}">
              <a16:creationId xmlns="" xmlns:a16="http://schemas.microsoft.com/office/drawing/2014/main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6" name="Text Box 5">
          <a:extLst>
            <a:ext uri="{FF2B5EF4-FFF2-40B4-BE49-F238E27FC236}">
              <a16:creationId xmlns="" xmlns:a16="http://schemas.microsoft.com/office/drawing/2014/main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7" name="Text Box 6">
          <a:extLst>
            <a:ext uri="{FF2B5EF4-FFF2-40B4-BE49-F238E27FC236}">
              <a16:creationId xmlns="" xmlns:a16="http://schemas.microsoft.com/office/drawing/2014/main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8" name="Text Box 8">
          <a:extLst>
            <a:ext uri="{FF2B5EF4-FFF2-40B4-BE49-F238E27FC236}">
              <a16:creationId xmlns="" xmlns:a16="http://schemas.microsoft.com/office/drawing/2014/main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9" name="Text Box 9">
          <a:extLst>
            <a:ext uri="{FF2B5EF4-FFF2-40B4-BE49-F238E27FC236}">
              <a16:creationId xmlns="" xmlns:a16="http://schemas.microsoft.com/office/drawing/2014/main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0" name="Text Box 5">
          <a:extLst>
            <a:ext uri="{FF2B5EF4-FFF2-40B4-BE49-F238E27FC236}">
              <a16:creationId xmlns="" xmlns:a16="http://schemas.microsoft.com/office/drawing/2014/main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1" name="Text Box 6">
          <a:extLst>
            <a:ext uri="{FF2B5EF4-FFF2-40B4-BE49-F238E27FC236}">
              <a16:creationId xmlns="" xmlns:a16="http://schemas.microsoft.com/office/drawing/2014/main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2" name="Text Box 8">
          <a:extLst>
            <a:ext uri="{FF2B5EF4-FFF2-40B4-BE49-F238E27FC236}">
              <a16:creationId xmlns="" xmlns:a16="http://schemas.microsoft.com/office/drawing/2014/main" id="{00000000-0008-0000-0200-00005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3" name="Text Box 9">
          <a:extLst>
            <a:ext uri="{FF2B5EF4-FFF2-40B4-BE49-F238E27FC236}">
              <a16:creationId xmlns="" xmlns:a16="http://schemas.microsoft.com/office/drawing/2014/main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4" name="Text Box 5">
          <a:extLst>
            <a:ext uri="{FF2B5EF4-FFF2-40B4-BE49-F238E27FC236}">
              <a16:creationId xmlns="" xmlns:a16="http://schemas.microsoft.com/office/drawing/2014/main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5" name="Text Box 6">
          <a:extLst>
            <a:ext uri="{FF2B5EF4-FFF2-40B4-BE49-F238E27FC236}">
              <a16:creationId xmlns="" xmlns:a16="http://schemas.microsoft.com/office/drawing/2014/main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6" name="Text Box 8">
          <a:extLst>
            <a:ext uri="{FF2B5EF4-FFF2-40B4-BE49-F238E27FC236}">
              <a16:creationId xmlns="" xmlns:a16="http://schemas.microsoft.com/office/drawing/2014/main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7" name="Text Box 9">
          <a:extLst>
            <a:ext uri="{FF2B5EF4-FFF2-40B4-BE49-F238E27FC236}">
              <a16:creationId xmlns="" xmlns:a16="http://schemas.microsoft.com/office/drawing/2014/main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8" name="Text Box 6">
          <a:extLst>
            <a:ext uri="{FF2B5EF4-FFF2-40B4-BE49-F238E27FC236}">
              <a16:creationId xmlns="" xmlns:a16="http://schemas.microsoft.com/office/drawing/2014/main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9" name="Text Box 7">
          <a:extLst>
            <a:ext uri="{FF2B5EF4-FFF2-40B4-BE49-F238E27FC236}">
              <a16:creationId xmlns="" xmlns:a16="http://schemas.microsoft.com/office/drawing/2014/main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0" name="Text Box 9">
          <a:extLst>
            <a:ext uri="{FF2B5EF4-FFF2-40B4-BE49-F238E27FC236}">
              <a16:creationId xmlns="" xmlns:a16="http://schemas.microsoft.com/office/drawing/2014/main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1" name="Text Box 10">
          <a:extLst>
            <a:ext uri="{FF2B5EF4-FFF2-40B4-BE49-F238E27FC236}">
              <a16:creationId xmlns="" xmlns:a16="http://schemas.microsoft.com/office/drawing/2014/main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2" name="Text Box 6">
          <a:extLst>
            <a:ext uri="{FF2B5EF4-FFF2-40B4-BE49-F238E27FC236}">
              <a16:creationId xmlns="" xmlns:a16="http://schemas.microsoft.com/office/drawing/2014/main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3" name="Text Box 7">
          <a:extLst>
            <a:ext uri="{FF2B5EF4-FFF2-40B4-BE49-F238E27FC236}">
              <a16:creationId xmlns="" xmlns:a16="http://schemas.microsoft.com/office/drawing/2014/main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4" name="Text Box 9">
          <a:extLst>
            <a:ext uri="{FF2B5EF4-FFF2-40B4-BE49-F238E27FC236}">
              <a16:creationId xmlns="" xmlns:a16="http://schemas.microsoft.com/office/drawing/2014/main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5" name="Text Box 10">
          <a:extLst>
            <a:ext uri="{FF2B5EF4-FFF2-40B4-BE49-F238E27FC236}">
              <a16:creationId xmlns="" xmlns:a16="http://schemas.microsoft.com/office/drawing/2014/main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6" name="Text Box 5">
          <a:extLst>
            <a:ext uri="{FF2B5EF4-FFF2-40B4-BE49-F238E27FC236}">
              <a16:creationId xmlns="" xmlns:a16="http://schemas.microsoft.com/office/drawing/2014/main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7" name="Text Box 6">
          <a:extLst>
            <a:ext uri="{FF2B5EF4-FFF2-40B4-BE49-F238E27FC236}">
              <a16:creationId xmlns="" xmlns:a16="http://schemas.microsoft.com/office/drawing/2014/main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8" name="Text Box 8">
          <a:extLst>
            <a:ext uri="{FF2B5EF4-FFF2-40B4-BE49-F238E27FC236}">
              <a16:creationId xmlns="" xmlns:a16="http://schemas.microsoft.com/office/drawing/2014/main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9" name="Text Box 9">
          <a:extLst>
            <a:ext uri="{FF2B5EF4-FFF2-40B4-BE49-F238E27FC236}">
              <a16:creationId xmlns="" xmlns:a16="http://schemas.microsoft.com/office/drawing/2014/main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0" name="Text Box 6">
          <a:extLst>
            <a:ext uri="{FF2B5EF4-FFF2-40B4-BE49-F238E27FC236}">
              <a16:creationId xmlns="" xmlns:a16="http://schemas.microsoft.com/office/drawing/2014/main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1" name="Text Box 7">
          <a:extLst>
            <a:ext uri="{FF2B5EF4-FFF2-40B4-BE49-F238E27FC236}">
              <a16:creationId xmlns="" xmlns:a16="http://schemas.microsoft.com/office/drawing/2014/main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2" name="Text Box 9">
          <a:extLst>
            <a:ext uri="{FF2B5EF4-FFF2-40B4-BE49-F238E27FC236}">
              <a16:creationId xmlns="" xmlns:a16="http://schemas.microsoft.com/office/drawing/2014/main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3" name="Text Box 10">
          <a:extLst>
            <a:ext uri="{FF2B5EF4-FFF2-40B4-BE49-F238E27FC236}">
              <a16:creationId xmlns="" xmlns:a16="http://schemas.microsoft.com/office/drawing/2014/main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4" name="Text Box 6">
          <a:extLst>
            <a:ext uri="{FF2B5EF4-FFF2-40B4-BE49-F238E27FC236}">
              <a16:creationId xmlns="" xmlns:a16="http://schemas.microsoft.com/office/drawing/2014/main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5" name="Text Box 7">
          <a:extLst>
            <a:ext uri="{FF2B5EF4-FFF2-40B4-BE49-F238E27FC236}">
              <a16:creationId xmlns="" xmlns:a16="http://schemas.microsoft.com/office/drawing/2014/main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6" name="Text Box 9">
          <a:extLst>
            <a:ext uri="{FF2B5EF4-FFF2-40B4-BE49-F238E27FC236}">
              <a16:creationId xmlns="" xmlns:a16="http://schemas.microsoft.com/office/drawing/2014/main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7" name="Text Box 10">
          <a:extLst>
            <a:ext uri="{FF2B5EF4-FFF2-40B4-BE49-F238E27FC236}">
              <a16:creationId xmlns="" xmlns:a16="http://schemas.microsoft.com/office/drawing/2014/main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78" name="Text Box 5">
          <a:extLst>
            <a:ext uri="{FF2B5EF4-FFF2-40B4-BE49-F238E27FC236}">
              <a16:creationId xmlns="" xmlns:a16="http://schemas.microsoft.com/office/drawing/2014/main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79" name="Text Box 6">
          <a:extLst>
            <a:ext uri="{FF2B5EF4-FFF2-40B4-BE49-F238E27FC236}">
              <a16:creationId xmlns="" xmlns:a16="http://schemas.microsoft.com/office/drawing/2014/main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80" name="Text Box 8">
          <a:extLst>
            <a:ext uri="{FF2B5EF4-FFF2-40B4-BE49-F238E27FC236}">
              <a16:creationId xmlns="" xmlns:a16="http://schemas.microsoft.com/office/drawing/2014/main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81" name="Text Box 9">
          <a:extLst>
            <a:ext uri="{FF2B5EF4-FFF2-40B4-BE49-F238E27FC236}">
              <a16:creationId xmlns="" xmlns:a16="http://schemas.microsoft.com/office/drawing/2014/main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2" name="Text Box 5">
          <a:extLst>
            <a:ext uri="{FF2B5EF4-FFF2-40B4-BE49-F238E27FC236}">
              <a16:creationId xmlns="" xmlns:a16="http://schemas.microsoft.com/office/drawing/2014/main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3" name="Text Box 6">
          <a:extLst>
            <a:ext uri="{FF2B5EF4-FFF2-40B4-BE49-F238E27FC236}">
              <a16:creationId xmlns="" xmlns:a16="http://schemas.microsoft.com/office/drawing/2014/main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4" name="Text Box 8">
          <a:extLst>
            <a:ext uri="{FF2B5EF4-FFF2-40B4-BE49-F238E27FC236}">
              <a16:creationId xmlns="" xmlns:a16="http://schemas.microsoft.com/office/drawing/2014/main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5" name="Text Box 9">
          <a:extLst>
            <a:ext uri="{FF2B5EF4-FFF2-40B4-BE49-F238E27FC236}">
              <a16:creationId xmlns="" xmlns:a16="http://schemas.microsoft.com/office/drawing/2014/main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6" name="Text Box 5">
          <a:extLst>
            <a:ext uri="{FF2B5EF4-FFF2-40B4-BE49-F238E27FC236}">
              <a16:creationId xmlns="" xmlns:a16="http://schemas.microsoft.com/office/drawing/2014/main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7" name="Text Box 6">
          <a:extLst>
            <a:ext uri="{FF2B5EF4-FFF2-40B4-BE49-F238E27FC236}">
              <a16:creationId xmlns="" xmlns:a16="http://schemas.microsoft.com/office/drawing/2014/main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8" name="Text Box 8">
          <a:extLst>
            <a:ext uri="{FF2B5EF4-FFF2-40B4-BE49-F238E27FC236}">
              <a16:creationId xmlns="" xmlns:a16="http://schemas.microsoft.com/office/drawing/2014/main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9" name="Text Box 9">
          <a:extLst>
            <a:ext uri="{FF2B5EF4-FFF2-40B4-BE49-F238E27FC236}">
              <a16:creationId xmlns="" xmlns:a16="http://schemas.microsoft.com/office/drawing/2014/main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0" name="Text Box 5">
          <a:extLst>
            <a:ext uri="{FF2B5EF4-FFF2-40B4-BE49-F238E27FC236}">
              <a16:creationId xmlns="" xmlns:a16="http://schemas.microsoft.com/office/drawing/2014/main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1" name="Text Box 6">
          <a:extLst>
            <a:ext uri="{FF2B5EF4-FFF2-40B4-BE49-F238E27FC236}">
              <a16:creationId xmlns="" xmlns:a16="http://schemas.microsoft.com/office/drawing/2014/main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2" name="Text Box 8">
          <a:extLst>
            <a:ext uri="{FF2B5EF4-FFF2-40B4-BE49-F238E27FC236}">
              <a16:creationId xmlns="" xmlns:a16="http://schemas.microsoft.com/office/drawing/2014/main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3" name="Text Box 9">
          <a:extLst>
            <a:ext uri="{FF2B5EF4-FFF2-40B4-BE49-F238E27FC236}">
              <a16:creationId xmlns="" xmlns:a16="http://schemas.microsoft.com/office/drawing/2014/main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4" name="Text Box 6">
          <a:extLst>
            <a:ext uri="{FF2B5EF4-FFF2-40B4-BE49-F238E27FC236}">
              <a16:creationId xmlns="" xmlns:a16="http://schemas.microsoft.com/office/drawing/2014/main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5" name="Text Box 7">
          <a:extLst>
            <a:ext uri="{FF2B5EF4-FFF2-40B4-BE49-F238E27FC236}">
              <a16:creationId xmlns="" xmlns:a16="http://schemas.microsoft.com/office/drawing/2014/main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6" name="Text Box 9">
          <a:extLst>
            <a:ext uri="{FF2B5EF4-FFF2-40B4-BE49-F238E27FC236}">
              <a16:creationId xmlns="" xmlns:a16="http://schemas.microsoft.com/office/drawing/2014/main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7" name="Text Box 10">
          <a:extLst>
            <a:ext uri="{FF2B5EF4-FFF2-40B4-BE49-F238E27FC236}">
              <a16:creationId xmlns="" xmlns:a16="http://schemas.microsoft.com/office/drawing/2014/main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8" name="Text Box 6">
          <a:extLst>
            <a:ext uri="{FF2B5EF4-FFF2-40B4-BE49-F238E27FC236}">
              <a16:creationId xmlns="" xmlns:a16="http://schemas.microsoft.com/office/drawing/2014/main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9" name="Text Box 7">
          <a:extLst>
            <a:ext uri="{FF2B5EF4-FFF2-40B4-BE49-F238E27FC236}">
              <a16:creationId xmlns="" xmlns:a16="http://schemas.microsoft.com/office/drawing/2014/main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0" name="Text Box 9">
          <a:extLst>
            <a:ext uri="{FF2B5EF4-FFF2-40B4-BE49-F238E27FC236}">
              <a16:creationId xmlns="" xmlns:a16="http://schemas.microsoft.com/office/drawing/2014/main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1" name="Text Box 10">
          <a:extLst>
            <a:ext uri="{FF2B5EF4-FFF2-40B4-BE49-F238E27FC236}">
              <a16:creationId xmlns="" xmlns:a16="http://schemas.microsoft.com/office/drawing/2014/main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2" name="Text Box 5">
          <a:extLst>
            <a:ext uri="{FF2B5EF4-FFF2-40B4-BE49-F238E27FC236}">
              <a16:creationId xmlns="" xmlns:a16="http://schemas.microsoft.com/office/drawing/2014/main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3" name="Text Box 6">
          <a:extLst>
            <a:ext uri="{FF2B5EF4-FFF2-40B4-BE49-F238E27FC236}">
              <a16:creationId xmlns="" xmlns:a16="http://schemas.microsoft.com/office/drawing/2014/main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4" name="Text Box 8">
          <a:extLst>
            <a:ext uri="{FF2B5EF4-FFF2-40B4-BE49-F238E27FC236}">
              <a16:creationId xmlns="" xmlns:a16="http://schemas.microsoft.com/office/drawing/2014/main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5" name="Text Box 9">
          <a:extLst>
            <a:ext uri="{FF2B5EF4-FFF2-40B4-BE49-F238E27FC236}">
              <a16:creationId xmlns="" xmlns:a16="http://schemas.microsoft.com/office/drawing/2014/main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6" name="Text Box 6">
          <a:extLst>
            <a:ext uri="{FF2B5EF4-FFF2-40B4-BE49-F238E27FC236}">
              <a16:creationId xmlns="" xmlns:a16="http://schemas.microsoft.com/office/drawing/2014/main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7" name="Text Box 7">
          <a:extLst>
            <a:ext uri="{FF2B5EF4-FFF2-40B4-BE49-F238E27FC236}">
              <a16:creationId xmlns="" xmlns:a16="http://schemas.microsoft.com/office/drawing/2014/main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8" name="Text Box 9">
          <a:extLst>
            <a:ext uri="{FF2B5EF4-FFF2-40B4-BE49-F238E27FC236}">
              <a16:creationId xmlns="" xmlns:a16="http://schemas.microsoft.com/office/drawing/2014/main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9" name="Text Box 10">
          <a:extLst>
            <a:ext uri="{FF2B5EF4-FFF2-40B4-BE49-F238E27FC236}">
              <a16:creationId xmlns="" xmlns:a16="http://schemas.microsoft.com/office/drawing/2014/main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0" name="Text Box 6">
          <a:extLst>
            <a:ext uri="{FF2B5EF4-FFF2-40B4-BE49-F238E27FC236}">
              <a16:creationId xmlns="" xmlns:a16="http://schemas.microsoft.com/office/drawing/2014/main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1" name="Text Box 7">
          <a:extLst>
            <a:ext uri="{FF2B5EF4-FFF2-40B4-BE49-F238E27FC236}">
              <a16:creationId xmlns="" xmlns:a16="http://schemas.microsoft.com/office/drawing/2014/main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2" name="Text Box 9">
          <a:extLst>
            <a:ext uri="{FF2B5EF4-FFF2-40B4-BE49-F238E27FC236}">
              <a16:creationId xmlns="" xmlns:a16="http://schemas.microsoft.com/office/drawing/2014/main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3" name="Text Box 10">
          <a:extLst>
            <a:ext uri="{FF2B5EF4-FFF2-40B4-BE49-F238E27FC236}">
              <a16:creationId xmlns="" xmlns:a16="http://schemas.microsoft.com/office/drawing/2014/main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4" name="Text Box 5">
          <a:extLst>
            <a:ext uri="{FF2B5EF4-FFF2-40B4-BE49-F238E27FC236}">
              <a16:creationId xmlns="" xmlns:a16="http://schemas.microsoft.com/office/drawing/2014/main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5" name="Text Box 6">
          <a:extLst>
            <a:ext uri="{FF2B5EF4-FFF2-40B4-BE49-F238E27FC236}">
              <a16:creationId xmlns="" xmlns:a16="http://schemas.microsoft.com/office/drawing/2014/main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6" name="Text Box 8">
          <a:extLst>
            <a:ext uri="{FF2B5EF4-FFF2-40B4-BE49-F238E27FC236}">
              <a16:creationId xmlns="" xmlns:a16="http://schemas.microsoft.com/office/drawing/2014/main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7" name="Text Box 9">
          <a:extLst>
            <a:ext uri="{FF2B5EF4-FFF2-40B4-BE49-F238E27FC236}">
              <a16:creationId xmlns="" xmlns:a16="http://schemas.microsoft.com/office/drawing/2014/main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8" name="Text Box 5">
          <a:extLst>
            <a:ext uri="{FF2B5EF4-FFF2-40B4-BE49-F238E27FC236}">
              <a16:creationId xmlns="" xmlns:a16="http://schemas.microsoft.com/office/drawing/2014/main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9" name="Text Box 6">
          <a:extLst>
            <a:ext uri="{FF2B5EF4-FFF2-40B4-BE49-F238E27FC236}">
              <a16:creationId xmlns="" xmlns:a16="http://schemas.microsoft.com/office/drawing/2014/main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0" name="Text Box 8">
          <a:extLst>
            <a:ext uri="{FF2B5EF4-FFF2-40B4-BE49-F238E27FC236}">
              <a16:creationId xmlns="" xmlns:a16="http://schemas.microsoft.com/office/drawing/2014/main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1" name="Text Box 9">
          <a:extLst>
            <a:ext uri="{FF2B5EF4-FFF2-40B4-BE49-F238E27FC236}">
              <a16:creationId xmlns="" xmlns:a16="http://schemas.microsoft.com/office/drawing/2014/main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2" name="Text Box 5">
          <a:extLst>
            <a:ext uri="{FF2B5EF4-FFF2-40B4-BE49-F238E27FC236}">
              <a16:creationId xmlns="" xmlns:a16="http://schemas.microsoft.com/office/drawing/2014/main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3" name="Text Box 6">
          <a:extLst>
            <a:ext uri="{FF2B5EF4-FFF2-40B4-BE49-F238E27FC236}">
              <a16:creationId xmlns="" xmlns:a16="http://schemas.microsoft.com/office/drawing/2014/main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4" name="Text Box 8">
          <a:extLst>
            <a:ext uri="{FF2B5EF4-FFF2-40B4-BE49-F238E27FC236}">
              <a16:creationId xmlns="" xmlns:a16="http://schemas.microsoft.com/office/drawing/2014/main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5" name="Text Box 9">
          <a:extLst>
            <a:ext uri="{FF2B5EF4-FFF2-40B4-BE49-F238E27FC236}">
              <a16:creationId xmlns="" xmlns:a16="http://schemas.microsoft.com/office/drawing/2014/main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6" name="Text Box 5">
          <a:extLst>
            <a:ext uri="{FF2B5EF4-FFF2-40B4-BE49-F238E27FC236}">
              <a16:creationId xmlns="" xmlns:a16="http://schemas.microsoft.com/office/drawing/2014/main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7" name="Text Box 6">
          <a:extLst>
            <a:ext uri="{FF2B5EF4-FFF2-40B4-BE49-F238E27FC236}">
              <a16:creationId xmlns="" xmlns:a16="http://schemas.microsoft.com/office/drawing/2014/main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8" name="Text Box 8">
          <a:extLst>
            <a:ext uri="{FF2B5EF4-FFF2-40B4-BE49-F238E27FC236}">
              <a16:creationId xmlns="" xmlns:a16="http://schemas.microsoft.com/office/drawing/2014/main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9" name="Text Box 9">
          <a:extLst>
            <a:ext uri="{FF2B5EF4-FFF2-40B4-BE49-F238E27FC236}">
              <a16:creationId xmlns="" xmlns:a16="http://schemas.microsoft.com/office/drawing/2014/main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0" name="Text Box 6">
          <a:extLst>
            <a:ext uri="{FF2B5EF4-FFF2-40B4-BE49-F238E27FC236}">
              <a16:creationId xmlns="" xmlns:a16="http://schemas.microsoft.com/office/drawing/2014/main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1" name="Text Box 7">
          <a:extLst>
            <a:ext uri="{FF2B5EF4-FFF2-40B4-BE49-F238E27FC236}">
              <a16:creationId xmlns="" xmlns:a16="http://schemas.microsoft.com/office/drawing/2014/main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2" name="Text Box 9">
          <a:extLst>
            <a:ext uri="{FF2B5EF4-FFF2-40B4-BE49-F238E27FC236}">
              <a16:creationId xmlns="" xmlns:a16="http://schemas.microsoft.com/office/drawing/2014/main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3" name="Text Box 10">
          <a:extLst>
            <a:ext uri="{FF2B5EF4-FFF2-40B4-BE49-F238E27FC236}">
              <a16:creationId xmlns="" xmlns:a16="http://schemas.microsoft.com/office/drawing/2014/main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4" name="Text Box 6">
          <a:extLst>
            <a:ext uri="{FF2B5EF4-FFF2-40B4-BE49-F238E27FC236}">
              <a16:creationId xmlns="" xmlns:a16="http://schemas.microsoft.com/office/drawing/2014/main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5" name="Text Box 7">
          <a:extLst>
            <a:ext uri="{FF2B5EF4-FFF2-40B4-BE49-F238E27FC236}">
              <a16:creationId xmlns="" xmlns:a16="http://schemas.microsoft.com/office/drawing/2014/main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6" name="Text Box 9">
          <a:extLst>
            <a:ext uri="{FF2B5EF4-FFF2-40B4-BE49-F238E27FC236}">
              <a16:creationId xmlns="" xmlns:a16="http://schemas.microsoft.com/office/drawing/2014/main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7" name="Text Box 10">
          <a:extLst>
            <a:ext uri="{FF2B5EF4-FFF2-40B4-BE49-F238E27FC236}">
              <a16:creationId xmlns="" xmlns:a16="http://schemas.microsoft.com/office/drawing/2014/main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38" name="Text Box 5">
          <a:extLst>
            <a:ext uri="{FF2B5EF4-FFF2-40B4-BE49-F238E27FC236}">
              <a16:creationId xmlns="" xmlns:a16="http://schemas.microsoft.com/office/drawing/2014/main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39" name="Text Box 6">
          <a:extLst>
            <a:ext uri="{FF2B5EF4-FFF2-40B4-BE49-F238E27FC236}">
              <a16:creationId xmlns="" xmlns:a16="http://schemas.microsoft.com/office/drawing/2014/main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40" name="Text Box 8">
          <a:extLst>
            <a:ext uri="{FF2B5EF4-FFF2-40B4-BE49-F238E27FC236}">
              <a16:creationId xmlns="" xmlns:a16="http://schemas.microsoft.com/office/drawing/2014/main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41" name="Text Box 9">
          <a:extLst>
            <a:ext uri="{FF2B5EF4-FFF2-40B4-BE49-F238E27FC236}">
              <a16:creationId xmlns="" xmlns:a16="http://schemas.microsoft.com/office/drawing/2014/main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2" name="Text Box 6">
          <a:extLst>
            <a:ext uri="{FF2B5EF4-FFF2-40B4-BE49-F238E27FC236}">
              <a16:creationId xmlns="" xmlns:a16="http://schemas.microsoft.com/office/drawing/2014/main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3" name="Text Box 7">
          <a:extLst>
            <a:ext uri="{FF2B5EF4-FFF2-40B4-BE49-F238E27FC236}">
              <a16:creationId xmlns="" xmlns:a16="http://schemas.microsoft.com/office/drawing/2014/main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4" name="Text Box 9">
          <a:extLst>
            <a:ext uri="{FF2B5EF4-FFF2-40B4-BE49-F238E27FC236}">
              <a16:creationId xmlns="" xmlns:a16="http://schemas.microsoft.com/office/drawing/2014/main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5" name="Text Box 10">
          <a:extLst>
            <a:ext uri="{FF2B5EF4-FFF2-40B4-BE49-F238E27FC236}">
              <a16:creationId xmlns="" xmlns:a16="http://schemas.microsoft.com/office/drawing/2014/main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6" name="Text Box 6">
          <a:extLst>
            <a:ext uri="{FF2B5EF4-FFF2-40B4-BE49-F238E27FC236}">
              <a16:creationId xmlns="" xmlns:a16="http://schemas.microsoft.com/office/drawing/2014/main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7" name="Text Box 7">
          <a:extLst>
            <a:ext uri="{FF2B5EF4-FFF2-40B4-BE49-F238E27FC236}">
              <a16:creationId xmlns="" xmlns:a16="http://schemas.microsoft.com/office/drawing/2014/main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8" name="Text Box 9">
          <a:extLst>
            <a:ext uri="{FF2B5EF4-FFF2-40B4-BE49-F238E27FC236}">
              <a16:creationId xmlns="" xmlns:a16="http://schemas.microsoft.com/office/drawing/2014/main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9" name="Text Box 10">
          <a:extLst>
            <a:ext uri="{FF2B5EF4-FFF2-40B4-BE49-F238E27FC236}">
              <a16:creationId xmlns="" xmlns:a16="http://schemas.microsoft.com/office/drawing/2014/main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0" name="Text Box 5">
          <a:extLst>
            <a:ext uri="{FF2B5EF4-FFF2-40B4-BE49-F238E27FC236}">
              <a16:creationId xmlns="" xmlns:a16="http://schemas.microsoft.com/office/drawing/2014/main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1" name="Text Box 6">
          <a:extLst>
            <a:ext uri="{FF2B5EF4-FFF2-40B4-BE49-F238E27FC236}">
              <a16:creationId xmlns="" xmlns:a16="http://schemas.microsoft.com/office/drawing/2014/main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2" name="Text Box 8">
          <a:extLst>
            <a:ext uri="{FF2B5EF4-FFF2-40B4-BE49-F238E27FC236}">
              <a16:creationId xmlns="" xmlns:a16="http://schemas.microsoft.com/office/drawing/2014/main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3" name="Text Box 9">
          <a:extLst>
            <a:ext uri="{FF2B5EF4-FFF2-40B4-BE49-F238E27FC236}">
              <a16:creationId xmlns="" xmlns:a16="http://schemas.microsoft.com/office/drawing/2014/main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4" name="Text Box 5">
          <a:extLst>
            <a:ext uri="{FF2B5EF4-FFF2-40B4-BE49-F238E27FC236}">
              <a16:creationId xmlns="" xmlns:a16="http://schemas.microsoft.com/office/drawing/2014/main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5" name="Text Box 6">
          <a:extLst>
            <a:ext uri="{FF2B5EF4-FFF2-40B4-BE49-F238E27FC236}">
              <a16:creationId xmlns="" xmlns:a16="http://schemas.microsoft.com/office/drawing/2014/main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6" name="Text Box 8">
          <a:extLst>
            <a:ext uri="{FF2B5EF4-FFF2-40B4-BE49-F238E27FC236}">
              <a16:creationId xmlns="" xmlns:a16="http://schemas.microsoft.com/office/drawing/2014/main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7" name="Text Box 9">
          <a:extLst>
            <a:ext uri="{FF2B5EF4-FFF2-40B4-BE49-F238E27FC236}">
              <a16:creationId xmlns="" xmlns:a16="http://schemas.microsoft.com/office/drawing/2014/main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8" name="Text Box 5">
          <a:extLst>
            <a:ext uri="{FF2B5EF4-FFF2-40B4-BE49-F238E27FC236}">
              <a16:creationId xmlns="" xmlns:a16="http://schemas.microsoft.com/office/drawing/2014/main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9" name="Text Box 6">
          <a:extLst>
            <a:ext uri="{FF2B5EF4-FFF2-40B4-BE49-F238E27FC236}">
              <a16:creationId xmlns="" xmlns:a16="http://schemas.microsoft.com/office/drawing/2014/main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0" name="Text Box 8">
          <a:extLst>
            <a:ext uri="{FF2B5EF4-FFF2-40B4-BE49-F238E27FC236}">
              <a16:creationId xmlns="" xmlns:a16="http://schemas.microsoft.com/office/drawing/2014/main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1" name="Text Box 9">
          <a:extLst>
            <a:ext uri="{FF2B5EF4-FFF2-40B4-BE49-F238E27FC236}">
              <a16:creationId xmlns="" xmlns:a16="http://schemas.microsoft.com/office/drawing/2014/main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2" name="Text Box 5">
          <a:extLst>
            <a:ext uri="{FF2B5EF4-FFF2-40B4-BE49-F238E27FC236}">
              <a16:creationId xmlns="" xmlns:a16="http://schemas.microsoft.com/office/drawing/2014/main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3" name="Text Box 6">
          <a:extLst>
            <a:ext uri="{FF2B5EF4-FFF2-40B4-BE49-F238E27FC236}">
              <a16:creationId xmlns="" xmlns:a16="http://schemas.microsoft.com/office/drawing/2014/main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4" name="Text Box 8">
          <a:extLst>
            <a:ext uri="{FF2B5EF4-FFF2-40B4-BE49-F238E27FC236}">
              <a16:creationId xmlns="" xmlns:a16="http://schemas.microsoft.com/office/drawing/2014/main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5" name="Text Box 9">
          <a:extLst>
            <a:ext uri="{FF2B5EF4-FFF2-40B4-BE49-F238E27FC236}">
              <a16:creationId xmlns="" xmlns:a16="http://schemas.microsoft.com/office/drawing/2014/main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8" name="Text Box 9">
          <a:extLst>
            <a:ext uri="{FF2B5EF4-FFF2-40B4-BE49-F238E27FC236}">
              <a16:creationId xmlns="" xmlns:a16="http://schemas.microsoft.com/office/drawing/2014/main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9" name="Text Box 10">
          <a:extLst>
            <a:ext uri="{FF2B5EF4-FFF2-40B4-BE49-F238E27FC236}">
              <a16:creationId xmlns="" xmlns:a16="http://schemas.microsoft.com/office/drawing/2014/main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0" name="Text Box 6">
          <a:extLst>
            <a:ext uri="{FF2B5EF4-FFF2-40B4-BE49-F238E27FC236}">
              <a16:creationId xmlns="" xmlns:a16="http://schemas.microsoft.com/office/drawing/2014/main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1" name="Text Box 7">
          <a:extLst>
            <a:ext uri="{FF2B5EF4-FFF2-40B4-BE49-F238E27FC236}">
              <a16:creationId xmlns="" xmlns:a16="http://schemas.microsoft.com/office/drawing/2014/main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2" name="Text Box 9">
          <a:extLst>
            <a:ext uri="{FF2B5EF4-FFF2-40B4-BE49-F238E27FC236}">
              <a16:creationId xmlns="" xmlns:a16="http://schemas.microsoft.com/office/drawing/2014/main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3" name="Text Box 10">
          <a:extLst>
            <a:ext uri="{FF2B5EF4-FFF2-40B4-BE49-F238E27FC236}">
              <a16:creationId xmlns="" xmlns:a16="http://schemas.microsoft.com/office/drawing/2014/main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4" name="Text Box 5">
          <a:extLst>
            <a:ext uri="{FF2B5EF4-FFF2-40B4-BE49-F238E27FC236}">
              <a16:creationId xmlns="" xmlns:a16="http://schemas.microsoft.com/office/drawing/2014/main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5" name="Text Box 6">
          <a:extLst>
            <a:ext uri="{FF2B5EF4-FFF2-40B4-BE49-F238E27FC236}">
              <a16:creationId xmlns="" xmlns:a16="http://schemas.microsoft.com/office/drawing/2014/main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6" name="Text Box 8">
          <a:extLst>
            <a:ext uri="{FF2B5EF4-FFF2-40B4-BE49-F238E27FC236}">
              <a16:creationId xmlns="" xmlns:a16="http://schemas.microsoft.com/office/drawing/2014/main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7" name="Text Box 9">
          <a:extLst>
            <a:ext uri="{FF2B5EF4-FFF2-40B4-BE49-F238E27FC236}">
              <a16:creationId xmlns="" xmlns:a16="http://schemas.microsoft.com/office/drawing/2014/main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8" name="Text Box 6">
          <a:extLst>
            <a:ext uri="{FF2B5EF4-FFF2-40B4-BE49-F238E27FC236}">
              <a16:creationId xmlns="" xmlns:a16="http://schemas.microsoft.com/office/drawing/2014/main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9" name="Text Box 7">
          <a:extLst>
            <a:ext uri="{FF2B5EF4-FFF2-40B4-BE49-F238E27FC236}">
              <a16:creationId xmlns="" xmlns:a16="http://schemas.microsoft.com/office/drawing/2014/main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0" name="Text Box 9">
          <a:extLst>
            <a:ext uri="{FF2B5EF4-FFF2-40B4-BE49-F238E27FC236}">
              <a16:creationId xmlns="" xmlns:a16="http://schemas.microsoft.com/office/drawing/2014/main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1" name="Text Box 10">
          <a:extLst>
            <a:ext uri="{FF2B5EF4-FFF2-40B4-BE49-F238E27FC236}">
              <a16:creationId xmlns="" xmlns:a16="http://schemas.microsoft.com/office/drawing/2014/main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2" name="Text Box 6">
          <a:extLst>
            <a:ext uri="{FF2B5EF4-FFF2-40B4-BE49-F238E27FC236}">
              <a16:creationId xmlns="" xmlns:a16="http://schemas.microsoft.com/office/drawing/2014/main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3" name="Text Box 7">
          <a:extLst>
            <a:ext uri="{FF2B5EF4-FFF2-40B4-BE49-F238E27FC236}">
              <a16:creationId xmlns="" xmlns:a16="http://schemas.microsoft.com/office/drawing/2014/main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4" name="Text Box 9">
          <a:extLst>
            <a:ext uri="{FF2B5EF4-FFF2-40B4-BE49-F238E27FC236}">
              <a16:creationId xmlns="" xmlns:a16="http://schemas.microsoft.com/office/drawing/2014/main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5" name="Text Box 10">
          <a:extLst>
            <a:ext uri="{FF2B5EF4-FFF2-40B4-BE49-F238E27FC236}">
              <a16:creationId xmlns="" xmlns:a16="http://schemas.microsoft.com/office/drawing/2014/main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6" name="Text Box 5">
          <a:extLst>
            <a:ext uri="{FF2B5EF4-FFF2-40B4-BE49-F238E27FC236}">
              <a16:creationId xmlns="" xmlns:a16="http://schemas.microsoft.com/office/drawing/2014/main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7" name="Text Box 6">
          <a:extLst>
            <a:ext uri="{FF2B5EF4-FFF2-40B4-BE49-F238E27FC236}">
              <a16:creationId xmlns="" xmlns:a16="http://schemas.microsoft.com/office/drawing/2014/main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8" name="Text Box 8">
          <a:extLst>
            <a:ext uri="{FF2B5EF4-FFF2-40B4-BE49-F238E27FC236}">
              <a16:creationId xmlns="" xmlns:a16="http://schemas.microsoft.com/office/drawing/2014/main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9" name="Text Box 9">
          <a:extLst>
            <a:ext uri="{FF2B5EF4-FFF2-40B4-BE49-F238E27FC236}">
              <a16:creationId xmlns="" xmlns:a16="http://schemas.microsoft.com/office/drawing/2014/main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0" name="Text Box 5">
          <a:extLst>
            <a:ext uri="{FF2B5EF4-FFF2-40B4-BE49-F238E27FC236}">
              <a16:creationId xmlns="" xmlns:a16="http://schemas.microsoft.com/office/drawing/2014/main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1" name="Text Box 6">
          <a:extLst>
            <a:ext uri="{FF2B5EF4-FFF2-40B4-BE49-F238E27FC236}">
              <a16:creationId xmlns="" xmlns:a16="http://schemas.microsoft.com/office/drawing/2014/main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2" name="Text Box 8">
          <a:extLst>
            <a:ext uri="{FF2B5EF4-FFF2-40B4-BE49-F238E27FC236}">
              <a16:creationId xmlns="" xmlns:a16="http://schemas.microsoft.com/office/drawing/2014/main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3" name="Text Box 9">
          <a:extLst>
            <a:ext uri="{FF2B5EF4-FFF2-40B4-BE49-F238E27FC236}">
              <a16:creationId xmlns="" xmlns:a16="http://schemas.microsoft.com/office/drawing/2014/main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4" name="Text Box 5">
          <a:extLst>
            <a:ext uri="{FF2B5EF4-FFF2-40B4-BE49-F238E27FC236}">
              <a16:creationId xmlns="" xmlns:a16="http://schemas.microsoft.com/office/drawing/2014/main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5" name="Text Box 6">
          <a:extLst>
            <a:ext uri="{FF2B5EF4-FFF2-40B4-BE49-F238E27FC236}">
              <a16:creationId xmlns="" xmlns:a16="http://schemas.microsoft.com/office/drawing/2014/main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6" name="Text Box 8">
          <a:extLst>
            <a:ext uri="{FF2B5EF4-FFF2-40B4-BE49-F238E27FC236}">
              <a16:creationId xmlns="" xmlns:a16="http://schemas.microsoft.com/office/drawing/2014/main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7" name="Text Box 9">
          <a:extLst>
            <a:ext uri="{FF2B5EF4-FFF2-40B4-BE49-F238E27FC236}">
              <a16:creationId xmlns="" xmlns:a16="http://schemas.microsoft.com/office/drawing/2014/main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8" name="Text Box 5">
          <a:extLst>
            <a:ext uri="{FF2B5EF4-FFF2-40B4-BE49-F238E27FC236}">
              <a16:creationId xmlns="" xmlns:a16="http://schemas.microsoft.com/office/drawing/2014/main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9" name="Text Box 6">
          <a:extLst>
            <a:ext uri="{FF2B5EF4-FFF2-40B4-BE49-F238E27FC236}">
              <a16:creationId xmlns="" xmlns:a16="http://schemas.microsoft.com/office/drawing/2014/main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0" name="Text Box 8">
          <a:extLst>
            <a:ext uri="{FF2B5EF4-FFF2-40B4-BE49-F238E27FC236}">
              <a16:creationId xmlns="" xmlns:a16="http://schemas.microsoft.com/office/drawing/2014/main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1" name="Text Box 9">
          <a:extLst>
            <a:ext uri="{FF2B5EF4-FFF2-40B4-BE49-F238E27FC236}">
              <a16:creationId xmlns="" xmlns:a16="http://schemas.microsoft.com/office/drawing/2014/main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2" name="Text Box 6">
          <a:extLst>
            <a:ext uri="{FF2B5EF4-FFF2-40B4-BE49-F238E27FC236}">
              <a16:creationId xmlns="" xmlns:a16="http://schemas.microsoft.com/office/drawing/2014/main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3" name="Text Box 7">
          <a:extLst>
            <a:ext uri="{FF2B5EF4-FFF2-40B4-BE49-F238E27FC236}">
              <a16:creationId xmlns="" xmlns:a16="http://schemas.microsoft.com/office/drawing/2014/main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4" name="Text Box 9">
          <a:extLst>
            <a:ext uri="{FF2B5EF4-FFF2-40B4-BE49-F238E27FC236}">
              <a16:creationId xmlns="" xmlns:a16="http://schemas.microsoft.com/office/drawing/2014/main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5" name="Text Box 10">
          <a:extLst>
            <a:ext uri="{FF2B5EF4-FFF2-40B4-BE49-F238E27FC236}">
              <a16:creationId xmlns="" xmlns:a16="http://schemas.microsoft.com/office/drawing/2014/main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6" name="Text Box 6">
          <a:extLst>
            <a:ext uri="{FF2B5EF4-FFF2-40B4-BE49-F238E27FC236}">
              <a16:creationId xmlns="" xmlns:a16="http://schemas.microsoft.com/office/drawing/2014/main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7" name="Text Box 7">
          <a:extLst>
            <a:ext uri="{FF2B5EF4-FFF2-40B4-BE49-F238E27FC236}">
              <a16:creationId xmlns="" xmlns:a16="http://schemas.microsoft.com/office/drawing/2014/main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8" name="Text Box 9">
          <a:extLst>
            <a:ext uri="{FF2B5EF4-FFF2-40B4-BE49-F238E27FC236}">
              <a16:creationId xmlns="" xmlns:a16="http://schemas.microsoft.com/office/drawing/2014/main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9" name="Text Box 10">
          <a:extLst>
            <a:ext uri="{FF2B5EF4-FFF2-40B4-BE49-F238E27FC236}">
              <a16:creationId xmlns="" xmlns:a16="http://schemas.microsoft.com/office/drawing/2014/main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0" name="Text Box 5">
          <a:extLst>
            <a:ext uri="{FF2B5EF4-FFF2-40B4-BE49-F238E27FC236}">
              <a16:creationId xmlns="" xmlns:a16="http://schemas.microsoft.com/office/drawing/2014/main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1" name="Text Box 6">
          <a:extLst>
            <a:ext uri="{FF2B5EF4-FFF2-40B4-BE49-F238E27FC236}">
              <a16:creationId xmlns="" xmlns:a16="http://schemas.microsoft.com/office/drawing/2014/main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2" name="Text Box 8">
          <a:extLst>
            <a:ext uri="{FF2B5EF4-FFF2-40B4-BE49-F238E27FC236}">
              <a16:creationId xmlns="" xmlns:a16="http://schemas.microsoft.com/office/drawing/2014/main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3" name="Text Box 9">
          <a:extLst>
            <a:ext uri="{FF2B5EF4-FFF2-40B4-BE49-F238E27FC236}">
              <a16:creationId xmlns="" xmlns:a16="http://schemas.microsoft.com/office/drawing/2014/main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4" name="Text Box 6">
          <a:extLst>
            <a:ext uri="{FF2B5EF4-FFF2-40B4-BE49-F238E27FC236}">
              <a16:creationId xmlns="" xmlns:a16="http://schemas.microsoft.com/office/drawing/2014/main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5" name="Text Box 7">
          <a:extLst>
            <a:ext uri="{FF2B5EF4-FFF2-40B4-BE49-F238E27FC236}">
              <a16:creationId xmlns="" xmlns:a16="http://schemas.microsoft.com/office/drawing/2014/main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6" name="Text Box 9">
          <a:extLst>
            <a:ext uri="{FF2B5EF4-FFF2-40B4-BE49-F238E27FC236}">
              <a16:creationId xmlns="" xmlns:a16="http://schemas.microsoft.com/office/drawing/2014/main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7" name="Text Box 10">
          <a:extLst>
            <a:ext uri="{FF2B5EF4-FFF2-40B4-BE49-F238E27FC236}">
              <a16:creationId xmlns="" xmlns:a16="http://schemas.microsoft.com/office/drawing/2014/main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8" name="Text Box 6">
          <a:extLst>
            <a:ext uri="{FF2B5EF4-FFF2-40B4-BE49-F238E27FC236}">
              <a16:creationId xmlns="" xmlns:a16="http://schemas.microsoft.com/office/drawing/2014/main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9" name="Text Box 7">
          <a:extLst>
            <a:ext uri="{FF2B5EF4-FFF2-40B4-BE49-F238E27FC236}">
              <a16:creationId xmlns="" xmlns:a16="http://schemas.microsoft.com/office/drawing/2014/main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0" name="Text Box 9">
          <a:extLst>
            <a:ext uri="{FF2B5EF4-FFF2-40B4-BE49-F238E27FC236}">
              <a16:creationId xmlns="" xmlns:a16="http://schemas.microsoft.com/office/drawing/2014/main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1" name="Text Box 10">
          <a:extLst>
            <a:ext uri="{FF2B5EF4-FFF2-40B4-BE49-F238E27FC236}">
              <a16:creationId xmlns="" xmlns:a16="http://schemas.microsoft.com/office/drawing/2014/main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2" name="Text Box 5">
          <a:extLst>
            <a:ext uri="{FF2B5EF4-FFF2-40B4-BE49-F238E27FC236}">
              <a16:creationId xmlns="" xmlns:a16="http://schemas.microsoft.com/office/drawing/2014/main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3" name="Text Box 6">
          <a:extLst>
            <a:ext uri="{FF2B5EF4-FFF2-40B4-BE49-F238E27FC236}">
              <a16:creationId xmlns="" xmlns:a16="http://schemas.microsoft.com/office/drawing/2014/main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4" name="Text Box 8">
          <a:extLst>
            <a:ext uri="{FF2B5EF4-FFF2-40B4-BE49-F238E27FC236}">
              <a16:creationId xmlns="" xmlns:a16="http://schemas.microsoft.com/office/drawing/2014/main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5" name="Text Box 9">
          <a:extLst>
            <a:ext uri="{FF2B5EF4-FFF2-40B4-BE49-F238E27FC236}">
              <a16:creationId xmlns=""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6" name="Text Box 5">
          <a:extLst>
            <a:ext uri="{FF2B5EF4-FFF2-40B4-BE49-F238E27FC236}">
              <a16:creationId xmlns=""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7" name="Text Box 6">
          <a:extLst>
            <a:ext uri="{FF2B5EF4-FFF2-40B4-BE49-F238E27FC236}">
              <a16:creationId xmlns=""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8" name="Text Box 8">
          <a:extLst>
            <a:ext uri="{FF2B5EF4-FFF2-40B4-BE49-F238E27FC236}">
              <a16:creationId xmlns=""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9" name="Text Box 9">
          <a:extLst>
            <a:ext uri="{FF2B5EF4-FFF2-40B4-BE49-F238E27FC236}">
              <a16:creationId xmlns=""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0" name="Text Box 5">
          <a:extLst>
            <a:ext uri="{FF2B5EF4-FFF2-40B4-BE49-F238E27FC236}">
              <a16:creationId xmlns=""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1" name="Text Box 6">
          <a:extLst>
            <a:ext uri="{FF2B5EF4-FFF2-40B4-BE49-F238E27FC236}">
              <a16:creationId xmlns=""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2" name="Text Box 8">
          <a:extLst>
            <a:ext uri="{FF2B5EF4-FFF2-40B4-BE49-F238E27FC236}">
              <a16:creationId xmlns=""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3" name="Text Box 9">
          <a:extLst>
            <a:ext uri="{FF2B5EF4-FFF2-40B4-BE49-F238E27FC236}">
              <a16:creationId xmlns=""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4" name="Text Box 5">
          <a:extLst>
            <a:ext uri="{FF2B5EF4-FFF2-40B4-BE49-F238E27FC236}">
              <a16:creationId xmlns=""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5" name="Text Box 6">
          <a:extLst>
            <a:ext uri="{FF2B5EF4-FFF2-40B4-BE49-F238E27FC236}">
              <a16:creationId xmlns="" xmlns:a16="http://schemas.microsoft.com/office/drawing/2014/main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6" name="Text Box 8">
          <a:extLst>
            <a:ext uri="{FF2B5EF4-FFF2-40B4-BE49-F238E27FC236}">
              <a16:creationId xmlns="" xmlns:a16="http://schemas.microsoft.com/office/drawing/2014/main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7" name="Text Box 9">
          <a:extLst>
            <a:ext uri="{FF2B5EF4-FFF2-40B4-BE49-F238E27FC236}">
              <a16:creationId xmlns=""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8" name="Text Box 6">
          <a:extLst>
            <a:ext uri="{FF2B5EF4-FFF2-40B4-BE49-F238E27FC236}">
              <a16:creationId xmlns="" xmlns:a16="http://schemas.microsoft.com/office/drawing/2014/main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9" name="Text Box 7">
          <a:extLst>
            <a:ext uri="{FF2B5EF4-FFF2-40B4-BE49-F238E27FC236}">
              <a16:creationId xmlns="" xmlns:a16="http://schemas.microsoft.com/office/drawing/2014/main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0" name="Text Box 9">
          <a:extLst>
            <a:ext uri="{FF2B5EF4-FFF2-40B4-BE49-F238E27FC236}">
              <a16:creationId xmlns="" xmlns:a16="http://schemas.microsoft.com/office/drawing/2014/main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1" name="Text Box 10">
          <a:extLst>
            <a:ext uri="{FF2B5EF4-FFF2-40B4-BE49-F238E27FC236}">
              <a16:creationId xmlns="" xmlns:a16="http://schemas.microsoft.com/office/drawing/2014/main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2" name="Text Box 6">
          <a:extLst>
            <a:ext uri="{FF2B5EF4-FFF2-40B4-BE49-F238E27FC236}">
              <a16:creationId xmlns="" xmlns:a16="http://schemas.microsoft.com/office/drawing/2014/main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3" name="Text Box 7">
          <a:extLst>
            <a:ext uri="{FF2B5EF4-FFF2-40B4-BE49-F238E27FC236}">
              <a16:creationId xmlns="" xmlns:a16="http://schemas.microsoft.com/office/drawing/2014/main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4" name="Text Box 9">
          <a:extLst>
            <a:ext uri="{FF2B5EF4-FFF2-40B4-BE49-F238E27FC236}">
              <a16:creationId xmlns=""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5" name="Text Box 10">
          <a:extLst>
            <a:ext uri="{FF2B5EF4-FFF2-40B4-BE49-F238E27FC236}">
              <a16:creationId xmlns=""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6" name="Text Box 5">
          <a:extLst>
            <a:ext uri="{FF2B5EF4-FFF2-40B4-BE49-F238E27FC236}">
              <a16:creationId xmlns=""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7" name="Text Box 6">
          <a:extLst>
            <a:ext uri="{FF2B5EF4-FFF2-40B4-BE49-F238E27FC236}">
              <a16:creationId xmlns=""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8" name="Text Box 8">
          <a:extLst>
            <a:ext uri="{FF2B5EF4-FFF2-40B4-BE49-F238E27FC236}">
              <a16:creationId xmlns=""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9" name="Text Box 9">
          <a:extLst>
            <a:ext uri="{FF2B5EF4-FFF2-40B4-BE49-F238E27FC236}">
              <a16:creationId xmlns=""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2" name="Text Box 9">
          <a:extLst>
            <a:ext uri="{FF2B5EF4-FFF2-40B4-BE49-F238E27FC236}">
              <a16:creationId xmlns=""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3" name="Text Box 10">
          <a:extLst>
            <a:ext uri="{FF2B5EF4-FFF2-40B4-BE49-F238E27FC236}">
              <a16:creationId xmlns=""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4" name="Text Box 6">
          <a:extLst>
            <a:ext uri="{FF2B5EF4-FFF2-40B4-BE49-F238E27FC236}">
              <a16:creationId xmlns=""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5" name="Text Box 7">
          <a:extLst>
            <a:ext uri="{FF2B5EF4-FFF2-40B4-BE49-F238E27FC236}">
              <a16:creationId xmlns=""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6" name="Text Box 9">
          <a:extLst>
            <a:ext uri="{FF2B5EF4-FFF2-40B4-BE49-F238E27FC236}">
              <a16:creationId xmlns=""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7" name="Text Box 10">
          <a:extLst>
            <a:ext uri="{FF2B5EF4-FFF2-40B4-BE49-F238E27FC236}">
              <a16:creationId xmlns=""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58" name="Text Box 5">
          <a:extLst>
            <a:ext uri="{FF2B5EF4-FFF2-40B4-BE49-F238E27FC236}">
              <a16:creationId xmlns=""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59" name="Text Box 6">
          <a:extLst>
            <a:ext uri="{FF2B5EF4-FFF2-40B4-BE49-F238E27FC236}">
              <a16:creationId xmlns=""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60" name="Text Box 8">
          <a:extLst>
            <a:ext uri="{FF2B5EF4-FFF2-40B4-BE49-F238E27FC236}">
              <a16:creationId xmlns=""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61" name="Text Box 9">
          <a:extLst>
            <a:ext uri="{FF2B5EF4-FFF2-40B4-BE49-F238E27FC236}">
              <a16:creationId xmlns=""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2" name="Text Box 5">
          <a:extLst>
            <a:ext uri="{FF2B5EF4-FFF2-40B4-BE49-F238E27FC236}">
              <a16:creationId xmlns=""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3" name="Text Box 6">
          <a:extLst>
            <a:ext uri="{FF2B5EF4-FFF2-40B4-BE49-F238E27FC236}">
              <a16:creationId xmlns=""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4" name="Text Box 8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5" name="Text Box 9">
          <a:extLst>
            <a:ext uri="{FF2B5EF4-FFF2-40B4-BE49-F238E27FC236}">
              <a16:creationId xmlns=""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6" name="Text Box 5">
          <a:extLst>
            <a:ext uri="{FF2B5EF4-FFF2-40B4-BE49-F238E27FC236}">
              <a16:creationId xmlns=""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7" name="Text Box 6">
          <a:extLst>
            <a:ext uri="{FF2B5EF4-FFF2-40B4-BE49-F238E27FC236}">
              <a16:creationId xmlns=""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8" name="Text Box 8">
          <a:extLst>
            <a:ext uri="{FF2B5EF4-FFF2-40B4-BE49-F238E27FC236}">
              <a16:creationId xmlns=""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9" name="Text Box 9">
          <a:extLst>
            <a:ext uri="{FF2B5EF4-FFF2-40B4-BE49-F238E27FC236}">
              <a16:creationId xmlns=""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0" name="Text Box 5">
          <a:extLst>
            <a:ext uri="{FF2B5EF4-FFF2-40B4-BE49-F238E27FC236}">
              <a16:creationId xmlns=""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1" name="Text Box 6">
          <a:extLst>
            <a:ext uri="{FF2B5EF4-FFF2-40B4-BE49-F238E27FC236}">
              <a16:creationId xmlns=""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2" name="Text Box 8">
          <a:extLst>
            <a:ext uri="{FF2B5EF4-FFF2-40B4-BE49-F238E27FC236}">
              <a16:creationId xmlns=""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3" name="Text Box 9">
          <a:extLst>
            <a:ext uri="{FF2B5EF4-FFF2-40B4-BE49-F238E27FC236}">
              <a16:creationId xmlns=""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4" name="Text Box 6">
          <a:extLst>
            <a:ext uri="{FF2B5EF4-FFF2-40B4-BE49-F238E27FC236}">
              <a16:creationId xmlns=""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5" name="Text Box 7">
          <a:extLst>
            <a:ext uri="{FF2B5EF4-FFF2-40B4-BE49-F238E27FC236}">
              <a16:creationId xmlns=""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6" name="Text Box 9">
          <a:extLst>
            <a:ext uri="{FF2B5EF4-FFF2-40B4-BE49-F238E27FC236}">
              <a16:creationId xmlns=""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7" name="Text Box 10">
          <a:extLst>
            <a:ext uri="{FF2B5EF4-FFF2-40B4-BE49-F238E27FC236}">
              <a16:creationId xmlns=""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8" name="Text Box 6">
          <a:extLst>
            <a:ext uri="{FF2B5EF4-FFF2-40B4-BE49-F238E27FC236}">
              <a16:creationId xmlns=""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9" name="Text Box 7">
          <a:extLst>
            <a:ext uri="{FF2B5EF4-FFF2-40B4-BE49-F238E27FC236}">
              <a16:creationId xmlns=""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0" name="Text Box 9">
          <a:extLst>
            <a:ext uri="{FF2B5EF4-FFF2-40B4-BE49-F238E27FC236}">
              <a16:creationId xmlns=""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1" name="Text Box 10">
          <a:extLst>
            <a:ext uri="{FF2B5EF4-FFF2-40B4-BE49-F238E27FC236}">
              <a16:creationId xmlns=""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2" name="Text Box 5">
          <a:extLst>
            <a:ext uri="{FF2B5EF4-FFF2-40B4-BE49-F238E27FC236}">
              <a16:creationId xmlns=""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3" name="Text Box 6">
          <a:extLst>
            <a:ext uri="{FF2B5EF4-FFF2-40B4-BE49-F238E27FC236}">
              <a16:creationId xmlns=""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4" name="Text Box 8">
          <a:extLst>
            <a:ext uri="{FF2B5EF4-FFF2-40B4-BE49-F238E27FC236}">
              <a16:creationId xmlns=""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5" name="Text Box 9">
          <a:extLst>
            <a:ext uri="{FF2B5EF4-FFF2-40B4-BE49-F238E27FC236}">
              <a16:creationId xmlns=""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6" name="Text Box 6">
          <a:extLst>
            <a:ext uri="{FF2B5EF4-FFF2-40B4-BE49-F238E27FC236}">
              <a16:creationId xmlns=""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7" name="Text Box 7">
          <a:extLst>
            <a:ext uri="{FF2B5EF4-FFF2-40B4-BE49-F238E27FC236}">
              <a16:creationId xmlns=""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8" name="Text Box 9">
          <a:extLst>
            <a:ext uri="{FF2B5EF4-FFF2-40B4-BE49-F238E27FC236}">
              <a16:creationId xmlns=""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9" name="Text Box 10">
          <a:extLst>
            <a:ext uri="{FF2B5EF4-FFF2-40B4-BE49-F238E27FC236}">
              <a16:creationId xmlns=""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0" name="Text Box 6">
          <a:extLst>
            <a:ext uri="{FF2B5EF4-FFF2-40B4-BE49-F238E27FC236}">
              <a16:creationId xmlns=""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1" name="Text Box 7">
          <a:extLst>
            <a:ext uri="{FF2B5EF4-FFF2-40B4-BE49-F238E27FC236}">
              <a16:creationId xmlns=""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2" name="Text Box 9">
          <a:extLst>
            <a:ext uri="{FF2B5EF4-FFF2-40B4-BE49-F238E27FC236}">
              <a16:creationId xmlns=""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3" name="Text Box 10">
          <a:extLst>
            <a:ext uri="{FF2B5EF4-FFF2-40B4-BE49-F238E27FC236}">
              <a16:creationId xmlns=""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4" name="Text Box 5">
          <a:extLst>
            <a:ext uri="{FF2B5EF4-FFF2-40B4-BE49-F238E27FC236}">
              <a16:creationId xmlns=""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5" name="Text Box 6">
          <a:extLst>
            <a:ext uri="{FF2B5EF4-FFF2-40B4-BE49-F238E27FC236}">
              <a16:creationId xmlns=""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6" name="Text Box 8">
          <a:extLst>
            <a:ext uri="{FF2B5EF4-FFF2-40B4-BE49-F238E27FC236}">
              <a16:creationId xmlns=""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7" name="Text Box 9">
          <a:extLst>
            <a:ext uri="{FF2B5EF4-FFF2-40B4-BE49-F238E27FC236}">
              <a16:creationId xmlns=""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8" name="Text Box 5">
          <a:extLst>
            <a:ext uri="{FF2B5EF4-FFF2-40B4-BE49-F238E27FC236}">
              <a16:creationId xmlns=""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9" name="Text Box 6">
          <a:extLst>
            <a:ext uri="{FF2B5EF4-FFF2-40B4-BE49-F238E27FC236}">
              <a16:creationId xmlns=""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0" name="Text Box 8">
          <a:extLst>
            <a:ext uri="{FF2B5EF4-FFF2-40B4-BE49-F238E27FC236}">
              <a16:creationId xmlns=""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1" name="Text Box 9">
          <a:extLst>
            <a:ext uri="{FF2B5EF4-FFF2-40B4-BE49-F238E27FC236}">
              <a16:creationId xmlns=""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2" name="Text Box 5">
          <a:extLst>
            <a:ext uri="{FF2B5EF4-FFF2-40B4-BE49-F238E27FC236}">
              <a16:creationId xmlns=""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3" name="Text Box 6">
          <a:extLst>
            <a:ext uri="{FF2B5EF4-FFF2-40B4-BE49-F238E27FC236}">
              <a16:creationId xmlns=""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4" name="Text Box 8">
          <a:extLst>
            <a:ext uri="{FF2B5EF4-FFF2-40B4-BE49-F238E27FC236}">
              <a16:creationId xmlns=""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5" name="Text Box 9">
          <a:extLst>
            <a:ext uri="{FF2B5EF4-FFF2-40B4-BE49-F238E27FC236}">
              <a16:creationId xmlns=""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6" name="Text Box 5">
          <a:extLst>
            <a:ext uri="{FF2B5EF4-FFF2-40B4-BE49-F238E27FC236}">
              <a16:creationId xmlns=""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7" name="Text Box 6">
          <a:extLst>
            <a:ext uri="{FF2B5EF4-FFF2-40B4-BE49-F238E27FC236}">
              <a16:creationId xmlns=""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8" name="Text Box 8">
          <a:extLst>
            <a:ext uri="{FF2B5EF4-FFF2-40B4-BE49-F238E27FC236}">
              <a16:creationId xmlns=""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9" name="Text Box 9">
          <a:extLst>
            <a:ext uri="{FF2B5EF4-FFF2-40B4-BE49-F238E27FC236}">
              <a16:creationId xmlns=""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0" name="Text Box 6">
          <a:extLst>
            <a:ext uri="{FF2B5EF4-FFF2-40B4-BE49-F238E27FC236}">
              <a16:creationId xmlns=""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1" name="Text Box 7">
          <a:extLst>
            <a:ext uri="{FF2B5EF4-FFF2-40B4-BE49-F238E27FC236}">
              <a16:creationId xmlns=""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2" name="Text Box 9">
          <a:extLst>
            <a:ext uri="{FF2B5EF4-FFF2-40B4-BE49-F238E27FC236}">
              <a16:creationId xmlns=""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3" name="Text Box 10">
          <a:extLst>
            <a:ext uri="{FF2B5EF4-FFF2-40B4-BE49-F238E27FC236}">
              <a16:creationId xmlns=""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4" name="Text Box 6">
          <a:extLst>
            <a:ext uri="{FF2B5EF4-FFF2-40B4-BE49-F238E27FC236}">
              <a16:creationId xmlns=""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5" name="Text Box 7">
          <a:extLst>
            <a:ext uri="{FF2B5EF4-FFF2-40B4-BE49-F238E27FC236}">
              <a16:creationId xmlns=""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6" name="Text Box 9">
          <a:extLst>
            <a:ext uri="{FF2B5EF4-FFF2-40B4-BE49-F238E27FC236}">
              <a16:creationId xmlns=""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7" name="Text Box 10">
          <a:extLst>
            <a:ext uri="{FF2B5EF4-FFF2-40B4-BE49-F238E27FC236}">
              <a16:creationId xmlns=""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18" name="Text Box 5">
          <a:extLst>
            <a:ext uri="{FF2B5EF4-FFF2-40B4-BE49-F238E27FC236}">
              <a16:creationId xmlns=""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19" name="Text Box 6">
          <a:extLst>
            <a:ext uri="{FF2B5EF4-FFF2-40B4-BE49-F238E27FC236}">
              <a16:creationId xmlns=""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20" name="Text Box 8">
          <a:extLst>
            <a:ext uri="{FF2B5EF4-FFF2-40B4-BE49-F238E27FC236}">
              <a16:creationId xmlns=""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21" name="Text Box 9">
          <a:extLst>
            <a:ext uri="{FF2B5EF4-FFF2-40B4-BE49-F238E27FC236}">
              <a16:creationId xmlns=""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2" name="Text Box 6">
          <a:extLst>
            <a:ext uri="{FF2B5EF4-FFF2-40B4-BE49-F238E27FC236}">
              <a16:creationId xmlns=""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3" name="Text Box 7">
          <a:extLst>
            <a:ext uri="{FF2B5EF4-FFF2-40B4-BE49-F238E27FC236}">
              <a16:creationId xmlns=""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4" name="Text Box 9">
          <a:extLst>
            <a:ext uri="{FF2B5EF4-FFF2-40B4-BE49-F238E27FC236}">
              <a16:creationId xmlns=""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5" name="Text Box 10">
          <a:extLst>
            <a:ext uri="{FF2B5EF4-FFF2-40B4-BE49-F238E27FC236}">
              <a16:creationId xmlns=""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6" name="Text Box 6">
          <a:extLst>
            <a:ext uri="{FF2B5EF4-FFF2-40B4-BE49-F238E27FC236}">
              <a16:creationId xmlns=""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7" name="Text Box 7">
          <a:extLst>
            <a:ext uri="{FF2B5EF4-FFF2-40B4-BE49-F238E27FC236}">
              <a16:creationId xmlns=""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8" name="Text Box 9">
          <a:extLst>
            <a:ext uri="{FF2B5EF4-FFF2-40B4-BE49-F238E27FC236}">
              <a16:creationId xmlns=""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9" name="Text Box 10">
          <a:extLst>
            <a:ext uri="{FF2B5EF4-FFF2-40B4-BE49-F238E27FC236}">
              <a16:creationId xmlns=""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0" name="Text Box 5">
          <a:extLst>
            <a:ext uri="{FF2B5EF4-FFF2-40B4-BE49-F238E27FC236}">
              <a16:creationId xmlns=""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1" name="Text Box 6">
          <a:extLst>
            <a:ext uri="{FF2B5EF4-FFF2-40B4-BE49-F238E27FC236}">
              <a16:creationId xmlns=""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2" name="Text Box 8">
          <a:extLst>
            <a:ext uri="{FF2B5EF4-FFF2-40B4-BE49-F238E27FC236}">
              <a16:creationId xmlns=""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3" name="Text Box 9">
          <a:extLst>
            <a:ext uri="{FF2B5EF4-FFF2-40B4-BE49-F238E27FC236}">
              <a16:creationId xmlns=""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4" name="Text Box 5">
          <a:extLst>
            <a:ext uri="{FF2B5EF4-FFF2-40B4-BE49-F238E27FC236}">
              <a16:creationId xmlns=""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5" name="Text Box 6">
          <a:extLst>
            <a:ext uri="{FF2B5EF4-FFF2-40B4-BE49-F238E27FC236}">
              <a16:creationId xmlns=""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6" name="Text Box 8">
          <a:extLst>
            <a:ext uri="{FF2B5EF4-FFF2-40B4-BE49-F238E27FC236}">
              <a16:creationId xmlns=""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7" name="Text Box 9">
          <a:extLst>
            <a:ext uri="{FF2B5EF4-FFF2-40B4-BE49-F238E27FC236}">
              <a16:creationId xmlns=""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8" name="Text Box 5">
          <a:extLst>
            <a:ext uri="{FF2B5EF4-FFF2-40B4-BE49-F238E27FC236}">
              <a16:creationId xmlns=""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9" name="Text Box 6">
          <a:extLst>
            <a:ext uri="{FF2B5EF4-FFF2-40B4-BE49-F238E27FC236}">
              <a16:creationId xmlns=""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0" name="Text Box 8">
          <a:extLst>
            <a:ext uri="{FF2B5EF4-FFF2-40B4-BE49-F238E27FC236}">
              <a16:creationId xmlns=""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1" name="Text Box 9">
          <a:extLst>
            <a:ext uri="{FF2B5EF4-FFF2-40B4-BE49-F238E27FC236}">
              <a16:creationId xmlns=""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2" name="Text Box 5">
          <a:extLst>
            <a:ext uri="{FF2B5EF4-FFF2-40B4-BE49-F238E27FC236}">
              <a16:creationId xmlns=""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3" name="Text Box 6">
          <a:extLst>
            <a:ext uri="{FF2B5EF4-FFF2-40B4-BE49-F238E27FC236}">
              <a16:creationId xmlns=""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4" name="Text Box 8">
          <a:extLst>
            <a:ext uri="{FF2B5EF4-FFF2-40B4-BE49-F238E27FC236}">
              <a16:creationId xmlns=""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5" name="Text Box 9">
          <a:extLst>
            <a:ext uri="{FF2B5EF4-FFF2-40B4-BE49-F238E27FC236}">
              <a16:creationId xmlns=""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6" name="Text Box 6">
          <a:extLst>
            <a:ext uri="{FF2B5EF4-FFF2-40B4-BE49-F238E27FC236}">
              <a16:creationId xmlns=""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7" name="Text Box 7">
          <a:extLst>
            <a:ext uri="{FF2B5EF4-FFF2-40B4-BE49-F238E27FC236}">
              <a16:creationId xmlns=""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8" name="Text Box 9">
          <a:extLst>
            <a:ext uri="{FF2B5EF4-FFF2-40B4-BE49-F238E27FC236}">
              <a16:creationId xmlns=""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9" name="Text Box 10">
          <a:extLst>
            <a:ext uri="{FF2B5EF4-FFF2-40B4-BE49-F238E27FC236}">
              <a16:creationId xmlns=""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0" name="Text Box 6">
          <a:extLst>
            <a:ext uri="{FF2B5EF4-FFF2-40B4-BE49-F238E27FC236}">
              <a16:creationId xmlns=""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1" name="Text Box 7">
          <a:extLst>
            <a:ext uri="{FF2B5EF4-FFF2-40B4-BE49-F238E27FC236}">
              <a16:creationId xmlns=""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2" name="Text Box 9">
          <a:extLst>
            <a:ext uri="{FF2B5EF4-FFF2-40B4-BE49-F238E27FC236}">
              <a16:creationId xmlns=""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3" name="Text Box 10">
          <a:extLst>
            <a:ext uri="{FF2B5EF4-FFF2-40B4-BE49-F238E27FC236}">
              <a16:creationId xmlns=""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4" name="Text Box 5">
          <a:extLst>
            <a:ext uri="{FF2B5EF4-FFF2-40B4-BE49-F238E27FC236}">
              <a16:creationId xmlns=""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5" name="Text Box 6">
          <a:extLst>
            <a:ext uri="{FF2B5EF4-FFF2-40B4-BE49-F238E27FC236}">
              <a16:creationId xmlns="" xmlns:a16="http://schemas.microsoft.com/office/drawing/2014/main" id="{00000000-0008-0000-0200-00008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6" name="Text Box 8">
          <a:extLst>
            <a:ext uri="{FF2B5EF4-FFF2-40B4-BE49-F238E27FC236}">
              <a16:creationId xmlns="" xmlns:a16="http://schemas.microsoft.com/office/drawing/2014/main" id="{00000000-0008-0000-0200-00008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7" name="Text Box 9">
          <a:extLst>
            <a:ext uri="{FF2B5EF4-FFF2-40B4-BE49-F238E27FC236}">
              <a16:creationId xmlns=""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8" name="Text Box 6">
          <a:extLst>
            <a:ext uri="{FF2B5EF4-FFF2-40B4-BE49-F238E27FC236}">
              <a16:creationId xmlns="" xmlns:a16="http://schemas.microsoft.com/office/drawing/2014/main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9" name="Text Box 7">
          <a:extLst>
            <a:ext uri="{FF2B5EF4-FFF2-40B4-BE49-F238E27FC236}">
              <a16:creationId xmlns=""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0" name="Text Box 9">
          <a:extLst>
            <a:ext uri="{FF2B5EF4-FFF2-40B4-BE49-F238E27FC236}">
              <a16:creationId xmlns=""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1" name="Text Box 10">
          <a:extLst>
            <a:ext uri="{FF2B5EF4-FFF2-40B4-BE49-F238E27FC236}">
              <a16:creationId xmlns=""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2" name="Text Box 6">
          <a:extLst>
            <a:ext uri="{FF2B5EF4-FFF2-40B4-BE49-F238E27FC236}">
              <a16:creationId xmlns=""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3" name="Text Box 7">
          <a:extLst>
            <a:ext uri="{FF2B5EF4-FFF2-40B4-BE49-F238E27FC236}">
              <a16:creationId xmlns=""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4" name="Text Box 9">
          <a:extLst>
            <a:ext uri="{FF2B5EF4-FFF2-40B4-BE49-F238E27FC236}">
              <a16:creationId xmlns=""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5" name="Text Box 10">
          <a:extLst>
            <a:ext uri="{FF2B5EF4-FFF2-40B4-BE49-F238E27FC236}">
              <a16:creationId xmlns=""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6" name="Text Box 5">
          <a:extLst>
            <a:ext uri="{FF2B5EF4-FFF2-40B4-BE49-F238E27FC236}">
              <a16:creationId xmlns=""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7" name="Text Box 6">
          <a:extLst>
            <a:ext uri="{FF2B5EF4-FFF2-40B4-BE49-F238E27FC236}">
              <a16:creationId xmlns=""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8" name="Text Box 8">
          <a:extLst>
            <a:ext uri="{FF2B5EF4-FFF2-40B4-BE49-F238E27FC236}">
              <a16:creationId xmlns=""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9" name="Text Box 9">
          <a:extLst>
            <a:ext uri="{FF2B5EF4-FFF2-40B4-BE49-F238E27FC236}">
              <a16:creationId xmlns=""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0" name="Text Box 5">
          <a:extLst>
            <a:ext uri="{FF2B5EF4-FFF2-40B4-BE49-F238E27FC236}">
              <a16:creationId xmlns=""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1" name="Text Box 6">
          <a:extLst>
            <a:ext uri="{FF2B5EF4-FFF2-40B4-BE49-F238E27FC236}">
              <a16:creationId xmlns=""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2" name="Text Box 8">
          <a:extLst>
            <a:ext uri="{FF2B5EF4-FFF2-40B4-BE49-F238E27FC236}">
              <a16:creationId xmlns="" xmlns:a16="http://schemas.microsoft.com/office/drawing/2014/main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3" name="Text Box 9">
          <a:extLst>
            <a:ext uri="{FF2B5EF4-FFF2-40B4-BE49-F238E27FC236}">
              <a16:creationId xmlns="" xmlns:a16="http://schemas.microsoft.com/office/drawing/2014/main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4" name="Text Box 5">
          <a:extLst>
            <a:ext uri="{FF2B5EF4-FFF2-40B4-BE49-F238E27FC236}">
              <a16:creationId xmlns=""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5" name="Text Box 6">
          <a:extLst>
            <a:ext uri="{FF2B5EF4-FFF2-40B4-BE49-F238E27FC236}">
              <a16:creationId xmlns="" xmlns:a16="http://schemas.microsoft.com/office/drawing/2014/main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6" name="Text Box 8">
          <a:extLst>
            <a:ext uri="{FF2B5EF4-FFF2-40B4-BE49-F238E27FC236}">
              <a16:creationId xmlns=""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7" name="Text Box 9">
          <a:extLst>
            <a:ext uri="{FF2B5EF4-FFF2-40B4-BE49-F238E27FC236}">
              <a16:creationId xmlns=""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8" name="Text Box 5">
          <a:extLst>
            <a:ext uri="{FF2B5EF4-FFF2-40B4-BE49-F238E27FC236}">
              <a16:creationId xmlns=""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9" name="Text Box 6">
          <a:extLst>
            <a:ext uri="{FF2B5EF4-FFF2-40B4-BE49-F238E27FC236}">
              <a16:creationId xmlns=""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0" name="Text Box 8">
          <a:extLst>
            <a:ext uri="{FF2B5EF4-FFF2-40B4-BE49-F238E27FC236}">
              <a16:creationId xmlns=""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1" name="Text Box 9">
          <a:extLst>
            <a:ext uri="{FF2B5EF4-FFF2-40B4-BE49-F238E27FC236}">
              <a16:creationId xmlns="" xmlns:a16="http://schemas.microsoft.com/office/drawing/2014/main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2" name="Text Box 6">
          <a:extLst>
            <a:ext uri="{FF2B5EF4-FFF2-40B4-BE49-F238E27FC236}">
              <a16:creationId xmlns=""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3" name="Text Box 7">
          <a:extLst>
            <a:ext uri="{FF2B5EF4-FFF2-40B4-BE49-F238E27FC236}">
              <a16:creationId xmlns=""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4" name="Text Box 9">
          <a:extLst>
            <a:ext uri="{FF2B5EF4-FFF2-40B4-BE49-F238E27FC236}">
              <a16:creationId xmlns=""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5" name="Text Box 10">
          <a:extLst>
            <a:ext uri="{FF2B5EF4-FFF2-40B4-BE49-F238E27FC236}">
              <a16:creationId xmlns=""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6" name="Text Box 6">
          <a:extLst>
            <a:ext uri="{FF2B5EF4-FFF2-40B4-BE49-F238E27FC236}">
              <a16:creationId xmlns=""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7" name="Text Box 7">
          <a:extLst>
            <a:ext uri="{FF2B5EF4-FFF2-40B4-BE49-F238E27FC236}">
              <a16:creationId xmlns=""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8" name="Text Box 9">
          <a:extLst>
            <a:ext uri="{FF2B5EF4-FFF2-40B4-BE49-F238E27FC236}">
              <a16:creationId xmlns=""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9" name="Text Box 10">
          <a:extLst>
            <a:ext uri="{FF2B5EF4-FFF2-40B4-BE49-F238E27FC236}">
              <a16:creationId xmlns=""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0" name="Text Box 5">
          <a:extLst>
            <a:ext uri="{FF2B5EF4-FFF2-40B4-BE49-F238E27FC236}">
              <a16:creationId xmlns=""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1" name="Text Box 6">
          <a:extLst>
            <a:ext uri="{FF2B5EF4-FFF2-40B4-BE49-F238E27FC236}">
              <a16:creationId xmlns=""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2" name="Text Box 8">
          <a:extLst>
            <a:ext uri="{FF2B5EF4-FFF2-40B4-BE49-F238E27FC236}">
              <a16:creationId xmlns=""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3" name="Text Box 9">
          <a:extLst>
            <a:ext uri="{FF2B5EF4-FFF2-40B4-BE49-F238E27FC236}">
              <a16:creationId xmlns=""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4" name="Text Box 6">
          <a:extLst>
            <a:ext uri="{FF2B5EF4-FFF2-40B4-BE49-F238E27FC236}">
              <a16:creationId xmlns=""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5" name="Text Box 7">
          <a:extLst>
            <a:ext uri="{FF2B5EF4-FFF2-40B4-BE49-F238E27FC236}">
              <a16:creationId xmlns=""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6" name="Text Box 9">
          <a:extLst>
            <a:ext uri="{FF2B5EF4-FFF2-40B4-BE49-F238E27FC236}">
              <a16:creationId xmlns=""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7" name="Text Box 10">
          <a:extLst>
            <a:ext uri="{FF2B5EF4-FFF2-40B4-BE49-F238E27FC236}">
              <a16:creationId xmlns=""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8" name="Text Box 6">
          <a:extLst>
            <a:ext uri="{FF2B5EF4-FFF2-40B4-BE49-F238E27FC236}">
              <a16:creationId xmlns=""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9" name="Text Box 7">
          <a:extLst>
            <a:ext uri="{FF2B5EF4-FFF2-40B4-BE49-F238E27FC236}">
              <a16:creationId xmlns=""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0" name="Text Box 9">
          <a:extLst>
            <a:ext uri="{FF2B5EF4-FFF2-40B4-BE49-F238E27FC236}">
              <a16:creationId xmlns=""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1" name="Text Box 10">
          <a:extLst>
            <a:ext uri="{FF2B5EF4-FFF2-40B4-BE49-F238E27FC236}">
              <a16:creationId xmlns=""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2" name="Text Box 5">
          <a:extLst>
            <a:ext uri="{FF2B5EF4-FFF2-40B4-BE49-F238E27FC236}">
              <a16:creationId xmlns=""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3" name="Text Box 6">
          <a:extLst>
            <a:ext uri="{FF2B5EF4-FFF2-40B4-BE49-F238E27FC236}">
              <a16:creationId xmlns=""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4" name="Text Box 8">
          <a:extLst>
            <a:ext uri="{FF2B5EF4-FFF2-40B4-BE49-F238E27FC236}">
              <a16:creationId xmlns=""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5" name="Text Box 9">
          <a:extLst>
            <a:ext uri="{FF2B5EF4-FFF2-40B4-BE49-F238E27FC236}">
              <a16:creationId xmlns=""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6" name="Text Box 5">
          <a:extLst>
            <a:ext uri="{FF2B5EF4-FFF2-40B4-BE49-F238E27FC236}">
              <a16:creationId xmlns=""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7" name="Text Box 6">
          <a:extLst>
            <a:ext uri="{FF2B5EF4-FFF2-40B4-BE49-F238E27FC236}">
              <a16:creationId xmlns=""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8" name="Text Box 8">
          <a:extLst>
            <a:ext uri="{FF2B5EF4-FFF2-40B4-BE49-F238E27FC236}">
              <a16:creationId xmlns=""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9" name="Text Box 9">
          <a:extLst>
            <a:ext uri="{FF2B5EF4-FFF2-40B4-BE49-F238E27FC236}">
              <a16:creationId xmlns=""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2" name="Text Box 8">
          <a:extLst>
            <a:ext uri="{FF2B5EF4-FFF2-40B4-BE49-F238E27FC236}">
              <a16:creationId xmlns=""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3" name="Text Box 9">
          <a:extLst>
            <a:ext uri="{FF2B5EF4-FFF2-40B4-BE49-F238E27FC236}">
              <a16:creationId xmlns=""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4" name="Text Box 5">
          <a:extLst>
            <a:ext uri="{FF2B5EF4-FFF2-40B4-BE49-F238E27FC236}">
              <a16:creationId xmlns=""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5" name="Text Box 6">
          <a:extLst>
            <a:ext uri="{FF2B5EF4-FFF2-40B4-BE49-F238E27FC236}">
              <a16:creationId xmlns=""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6" name="Text Box 8">
          <a:extLst>
            <a:ext uri="{FF2B5EF4-FFF2-40B4-BE49-F238E27FC236}">
              <a16:creationId xmlns=""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7" name="Text Box 9">
          <a:extLst>
            <a:ext uri="{FF2B5EF4-FFF2-40B4-BE49-F238E27FC236}">
              <a16:creationId xmlns=""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8" name="Text Box 6">
          <a:extLst>
            <a:ext uri="{FF2B5EF4-FFF2-40B4-BE49-F238E27FC236}">
              <a16:creationId xmlns=""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9" name="Text Box 7">
          <a:extLst>
            <a:ext uri="{FF2B5EF4-FFF2-40B4-BE49-F238E27FC236}">
              <a16:creationId xmlns=""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0" name="Text Box 9">
          <a:extLst>
            <a:ext uri="{FF2B5EF4-FFF2-40B4-BE49-F238E27FC236}">
              <a16:creationId xmlns=""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1" name="Text Box 10">
          <a:extLst>
            <a:ext uri="{FF2B5EF4-FFF2-40B4-BE49-F238E27FC236}">
              <a16:creationId xmlns=""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2" name="Text Box 6">
          <a:extLst>
            <a:ext uri="{FF2B5EF4-FFF2-40B4-BE49-F238E27FC236}">
              <a16:creationId xmlns=""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3" name="Text Box 7">
          <a:extLst>
            <a:ext uri="{FF2B5EF4-FFF2-40B4-BE49-F238E27FC236}">
              <a16:creationId xmlns=""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4" name="Text Box 9">
          <a:extLst>
            <a:ext uri="{FF2B5EF4-FFF2-40B4-BE49-F238E27FC236}">
              <a16:creationId xmlns=""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5" name="Text Box 10">
          <a:extLst>
            <a:ext uri="{FF2B5EF4-FFF2-40B4-BE49-F238E27FC236}">
              <a16:creationId xmlns=""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6" name="Text Box 5">
          <a:extLst>
            <a:ext uri="{FF2B5EF4-FFF2-40B4-BE49-F238E27FC236}">
              <a16:creationId xmlns=""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7" name="Text Box 6">
          <a:extLst>
            <a:ext uri="{FF2B5EF4-FFF2-40B4-BE49-F238E27FC236}">
              <a16:creationId xmlns="" xmlns:a16="http://schemas.microsoft.com/office/drawing/2014/main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8" name="Text Box 8">
          <a:extLst>
            <a:ext uri="{FF2B5EF4-FFF2-40B4-BE49-F238E27FC236}">
              <a16:creationId xmlns=""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9" name="Text Box 9">
          <a:extLst>
            <a:ext uri="{FF2B5EF4-FFF2-40B4-BE49-F238E27FC236}">
              <a16:creationId xmlns=""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0" name="Text Box 6">
          <a:extLst>
            <a:ext uri="{FF2B5EF4-FFF2-40B4-BE49-F238E27FC236}">
              <a16:creationId xmlns=""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1" name="Text Box 7">
          <a:extLst>
            <a:ext uri="{FF2B5EF4-FFF2-40B4-BE49-F238E27FC236}">
              <a16:creationId xmlns=""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2" name="Text Box 9">
          <a:extLst>
            <a:ext uri="{FF2B5EF4-FFF2-40B4-BE49-F238E27FC236}">
              <a16:creationId xmlns=""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3" name="Text Box 10">
          <a:extLst>
            <a:ext uri="{FF2B5EF4-FFF2-40B4-BE49-F238E27FC236}">
              <a16:creationId xmlns=""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4" name="Text Box 6">
          <a:extLst>
            <a:ext uri="{FF2B5EF4-FFF2-40B4-BE49-F238E27FC236}">
              <a16:creationId xmlns=""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5" name="Text Box 7">
          <a:extLst>
            <a:ext uri="{FF2B5EF4-FFF2-40B4-BE49-F238E27FC236}">
              <a16:creationId xmlns=""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6" name="Text Box 9">
          <a:extLst>
            <a:ext uri="{FF2B5EF4-FFF2-40B4-BE49-F238E27FC236}">
              <a16:creationId xmlns=""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7" name="Text Box 10">
          <a:extLst>
            <a:ext uri="{FF2B5EF4-FFF2-40B4-BE49-F238E27FC236}">
              <a16:creationId xmlns="" xmlns:a16="http://schemas.microsoft.com/office/drawing/2014/main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40" name="Text Box 8">
          <a:extLst>
            <a:ext uri="{FF2B5EF4-FFF2-40B4-BE49-F238E27FC236}">
              <a16:creationId xmlns=""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41" name="Text Box 9">
          <a:extLst>
            <a:ext uri="{FF2B5EF4-FFF2-40B4-BE49-F238E27FC236}">
              <a16:creationId xmlns="" xmlns:a16="http://schemas.microsoft.com/office/drawing/2014/main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2" name="Text Box 5">
          <a:extLst>
            <a:ext uri="{FF2B5EF4-FFF2-40B4-BE49-F238E27FC236}">
              <a16:creationId xmlns="" xmlns:a16="http://schemas.microsoft.com/office/drawing/2014/main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3" name="Text Box 6">
          <a:extLst>
            <a:ext uri="{FF2B5EF4-FFF2-40B4-BE49-F238E27FC236}">
              <a16:creationId xmlns="" xmlns:a16="http://schemas.microsoft.com/office/drawing/2014/main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4" name="Text Box 8">
          <a:extLst>
            <a:ext uri="{FF2B5EF4-FFF2-40B4-BE49-F238E27FC236}">
              <a16:creationId xmlns="" xmlns:a16="http://schemas.microsoft.com/office/drawing/2014/main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5" name="Text Box 9">
          <a:extLst>
            <a:ext uri="{FF2B5EF4-FFF2-40B4-BE49-F238E27FC236}">
              <a16:creationId xmlns="" xmlns:a16="http://schemas.microsoft.com/office/drawing/2014/main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6" name="Text Box 5">
          <a:extLst>
            <a:ext uri="{FF2B5EF4-FFF2-40B4-BE49-F238E27FC236}">
              <a16:creationId xmlns="" xmlns:a16="http://schemas.microsoft.com/office/drawing/2014/main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7" name="Text Box 6">
          <a:extLst>
            <a:ext uri="{FF2B5EF4-FFF2-40B4-BE49-F238E27FC236}">
              <a16:creationId xmlns="" xmlns:a16="http://schemas.microsoft.com/office/drawing/2014/main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8" name="Text Box 8">
          <a:extLst>
            <a:ext uri="{FF2B5EF4-FFF2-40B4-BE49-F238E27FC236}">
              <a16:creationId xmlns=""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9" name="Text Box 9">
          <a:extLst>
            <a:ext uri="{FF2B5EF4-FFF2-40B4-BE49-F238E27FC236}">
              <a16:creationId xmlns="" xmlns:a16="http://schemas.microsoft.com/office/drawing/2014/main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0" name="Text Box 5">
          <a:extLst>
            <a:ext uri="{FF2B5EF4-FFF2-40B4-BE49-F238E27FC236}">
              <a16:creationId xmlns="" xmlns:a16="http://schemas.microsoft.com/office/drawing/2014/main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1" name="Text Box 6">
          <a:extLst>
            <a:ext uri="{FF2B5EF4-FFF2-40B4-BE49-F238E27FC236}">
              <a16:creationId xmlns="" xmlns:a16="http://schemas.microsoft.com/office/drawing/2014/main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2" name="Text Box 8">
          <a:extLst>
            <a:ext uri="{FF2B5EF4-FFF2-40B4-BE49-F238E27FC236}">
              <a16:creationId xmlns="" xmlns:a16="http://schemas.microsoft.com/office/drawing/2014/main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3" name="Text Box 9">
          <a:extLst>
            <a:ext uri="{FF2B5EF4-FFF2-40B4-BE49-F238E27FC236}">
              <a16:creationId xmlns="" xmlns:a16="http://schemas.microsoft.com/office/drawing/2014/main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4" name="Text Box 6">
          <a:extLst>
            <a:ext uri="{FF2B5EF4-FFF2-40B4-BE49-F238E27FC236}">
              <a16:creationId xmlns="" xmlns:a16="http://schemas.microsoft.com/office/drawing/2014/main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5" name="Text Box 7">
          <a:extLst>
            <a:ext uri="{FF2B5EF4-FFF2-40B4-BE49-F238E27FC236}">
              <a16:creationId xmlns="" xmlns:a16="http://schemas.microsoft.com/office/drawing/2014/main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6" name="Text Box 9">
          <a:extLst>
            <a:ext uri="{FF2B5EF4-FFF2-40B4-BE49-F238E27FC236}">
              <a16:creationId xmlns="" xmlns:a16="http://schemas.microsoft.com/office/drawing/2014/main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7" name="Text Box 10">
          <a:extLst>
            <a:ext uri="{FF2B5EF4-FFF2-40B4-BE49-F238E27FC236}">
              <a16:creationId xmlns="" xmlns:a16="http://schemas.microsoft.com/office/drawing/2014/main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8" name="Text Box 6">
          <a:extLst>
            <a:ext uri="{FF2B5EF4-FFF2-40B4-BE49-F238E27FC236}">
              <a16:creationId xmlns="" xmlns:a16="http://schemas.microsoft.com/office/drawing/2014/main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9" name="Text Box 7">
          <a:extLst>
            <a:ext uri="{FF2B5EF4-FFF2-40B4-BE49-F238E27FC236}">
              <a16:creationId xmlns="" xmlns:a16="http://schemas.microsoft.com/office/drawing/2014/main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0" name="Text Box 9">
          <a:extLst>
            <a:ext uri="{FF2B5EF4-FFF2-40B4-BE49-F238E27FC236}">
              <a16:creationId xmlns="" xmlns:a16="http://schemas.microsoft.com/office/drawing/2014/main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1" name="Text Box 10">
          <a:extLst>
            <a:ext uri="{FF2B5EF4-FFF2-40B4-BE49-F238E27FC236}">
              <a16:creationId xmlns="" xmlns:a16="http://schemas.microsoft.com/office/drawing/2014/main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2" name="Text Box 5">
          <a:extLst>
            <a:ext uri="{FF2B5EF4-FFF2-40B4-BE49-F238E27FC236}">
              <a16:creationId xmlns="" xmlns:a16="http://schemas.microsoft.com/office/drawing/2014/main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3" name="Text Box 6">
          <a:extLst>
            <a:ext uri="{FF2B5EF4-FFF2-40B4-BE49-F238E27FC236}">
              <a16:creationId xmlns="" xmlns:a16="http://schemas.microsoft.com/office/drawing/2014/main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4" name="Text Box 8">
          <a:extLst>
            <a:ext uri="{FF2B5EF4-FFF2-40B4-BE49-F238E27FC236}">
              <a16:creationId xmlns="" xmlns:a16="http://schemas.microsoft.com/office/drawing/2014/main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5" name="Text Box 9">
          <a:extLst>
            <a:ext uri="{FF2B5EF4-FFF2-40B4-BE49-F238E27FC236}">
              <a16:creationId xmlns="" xmlns:a16="http://schemas.microsoft.com/office/drawing/2014/main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6" name="Text Box 6">
          <a:extLst>
            <a:ext uri="{FF2B5EF4-FFF2-40B4-BE49-F238E27FC236}">
              <a16:creationId xmlns="" xmlns:a16="http://schemas.microsoft.com/office/drawing/2014/main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7" name="Text Box 7">
          <a:extLst>
            <a:ext uri="{FF2B5EF4-FFF2-40B4-BE49-F238E27FC236}">
              <a16:creationId xmlns="" xmlns:a16="http://schemas.microsoft.com/office/drawing/2014/main" id="{00000000-0008-0000-0200-0000F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8" name="Text Box 9">
          <a:extLst>
            <a:ext uri="{FF2B5EF4-FFF2-40B4-BE49-F238E27FC236}">
              <a16:creationId xmlns="" xmlns:a16="http://schemas.microsoft.com/office/drawing/2014/main" id="{00000000-0008-0000-0200-0000F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9" name="Text Box 10">
          <a:extLst>
            <a:ext uri="{FF2B5EF4-FFF2-40B4-BE49-F238E27FC236}">
              <a16:creationId xmlns="" xmlns:a16="http://schemas.microsoft.com/office/drawing/2014/main" id="{00000000-0008-0000-0200-0000F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0" name="Text Box 6">
          <a:extLst>
            <a:ext uri="{FF2B5EF4-FFF2-40B4-BE49-F238E27FC236}">
              <a16:creationId xmlns="" xmlns:a16="http://schemas.microsoft.com/office/drawing/2014/main" id="{00000000-0008-0000-0200-0000F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1" name="Text Box 7">
          <a:extLst>
            <a:ext uri="{FF2B5EF4-FFF2-40B4-BE49-F238E27FC236}">
              <a16:creationId xmlns="" xmlns:a16="http://schemas.microsoft.com/office/drawing/2014/main" id="{00000000-0008-0000-0200-0000F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2" name="Text Box 9">
          <a:extLst>
            <a:ext uri="{FF2B5EF4-FFF2-40B4-BE49-F238E27FC236}">
              <a16:creationId xmlns="" xmlns:a16="http://schemas.microsoft.com/office/drawing/2014/main" id="{00000000-0008-0000-0200-0000F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3" name="Text Box 10">
          <a:extLst>
            <a:ext uri="{FF2B5EF4-FFF2-40B4-BE49-F238E27FC236}">
              <a16:creationId xmlns="" xmlns:a16="http://schemas.microsoft.com/office/drawing/2014/main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4" name="Text Box 5">
          <a:extLst>
            <a:ext uri="{FF2B5EF4-FFF2-40B4-BE49-F238E27FC236}">
              <a16:creationId xmlns="" xmlns:a16="http://schemas.microsoft.com/office/drawing/2014/main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5" name="Text Box 6">
          <a:extLst>
            <a:ext uri="{FF2B5EF4-FFF2-40B4-BE49-F238E27FC236}">
              <a16:creationId xmlns="" xmlns:a16="http://schemas.microsoft.com/office/drawing/2014/main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6" name="Text Box 8">
          <a:extLst>
            <a:ext uri="{FF2B5EF4-FFF2-40B4-BE49-F238E27FC236}">
              <a16:creationId xmlns="" xmlns:a16="http://schemas.microsoft.com/office/drawing/2014/main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7" name="Text Box 9">
          <a:extLst>
            <a:ext uri="{FF2B5EF4-FFF2-40B4-BE49-F238E27FC236}">
              <a16:creationId xmlns="" xmlns:a16="http://schemas.microsoft.com/office/drawing/2014/main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8" name="Text Box 5">
          <a:extLst>
            <a:ext uri="{FF2B5EF4-FFF2-40B4-BE49-F238E27FC236}">
              <a16:creationId xmlns="" xmlns:a16="http://schemas.microsoft.com/office/drawing/2014/main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9" name="Text Box 6">
          <a:extLst>
            <a:ext uri="{FF2B5EF4-FFF2-40B4-BE49-F238E27FC236}">
              <a16:creationId xmlns="" xmlns:a16="http://schemas.microsoft.com/office/drawing/2014/main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0" name="Text Box 8">
          <a:extLst>
            <a:ext uri="{FF2B5EF4-FFF2-40B4-BE49-F238E27FC236}">
              <a16:creationId xmlns="" xmlns:a16="http://schemas.microsoft.com/office/drawing/2014/main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1" name="Text Box 9">
          <a:extLst>
            <a:ext uri="{FF2B5EF4-FFF2-40B4-BE49-F238E27FC236}">
              <a16:creationId xmlns="" xmlns:a16="http://schemas.microsoft.com/office/drawing/2014/main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2" name="Text Box 5">
          <a:extLst>
            <a:ext uri="{FF2B5EF4-FFF2-40B4-BE49-F238E27FC236}">
              <a16:creationId xmlns="" xmlns:a16="http://schemas.microsoft.com/office/drawing/2014/main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3" name="Text Box 6">
          <a:extLst>
            <a:ext uri="{FF2B5EF4-FFF2-40B4-BE49-F238E27FC236}">
              <a16:creationId xmlns="" xmlns:a16="http://schemas.microsoft.com/office/drawing/2014/main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4" name="Text Box 8">
          <a:extLst>
            <a:ext uri="{FF2B5EF4-FFF2-40B4-BE49-F238E27FC236}">
              <a16:creationId xmlns="" xmlns:a16="http://schemas.microsoft.com/office/drawing/2014/main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5" name="Text Box 9">
          <a:extLst>
            <a:ext uri="{FF2B5EF4-FFF2-40B4-BE49-F238E27FC236}">
              <a16:creationId xmlns="" xmlns:a16="http://schemas.microsoft.com/office/drawing/2014/main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6" name="Text Box 5">
          <a:extLst>
            <a:ext uri="{FF2B5EF4-FFF2-40B4-BE49-F238E27FC236}">
              <a16:creationId xmlns="" xmlns:a16="http://schemas.microsoft.com/office/drawing/2014/main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7" name="Text Box 6">
          <a:extLst>
            <a:ext uri="{FF2B5EF4-FFF2-40B4-BE49-F238E27FC236}">
              <a16:creationId xmlns="" xmlns:a16="http://schemas.microsoft.com/office/drawing/2014/main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8" name="Text Box 8">
          <a:extLst>
            <a:ext uri="{FF2B5EF4-FFF2-40B4-BE49-F238E27FC236}">
              <a16:creationId xmlns="" xmlns:a16="http://schemas.microsoft.com/office/drawing/2014/main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9" name="Text Box 9">
          <a:extLst>
            <a:ext uri="{FF2B5EF4-FFF2-40B4-BE49-F238E27FC236}">
              <a16:creationId xmlns="" xmlns:a16="http://schemas.microsoft.com/office/drawing/2014/main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0" name="Text Box 6">
          <a:extLst>
            <a:ext uri="{FF2B5EF4-FFF2-40B4-BE49-F238E27FC236}">
              <a16:creationId xmlns="" xmlns:a16="http://schemas.microsoft.com/office/drawing/2014/main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1" name="Text Box 7">
          <a:extLst>
            <a:ext uri="{FF2B5EF4-FFF2-40B4-BE49-F238E27FC236}">
              <a16:creationId xmlns="" xmlns:a16="http://schemas.microsoft.com/office/drawing/2014/main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2" name="Text Box 9">
          <a:extLst>
            <a:ext uri="{FF2B5EF4-FFF2-40B4-BE49-F238E27FC236}">
              <a16:creationId xmlns="" xmlns:a16="http://schemas.microsoft.com/office/drawing/2014/main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3" name="Text Box 10">
          <a:extLst>
            <a:ext uri="{FF2B5EF4-FFF2-40B4-BE49-F238E27FC236}">
              <a16:creationId xmlns="" xmlns:a16="http://schemas.microsoft.com/office/drawing/2014/main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4" name="Text Box 6">
          <a:extLst>
            <a:ext uri="{FF2B5EF4-FFF2-40B4-BE49-F238E27FC236}">
              <a16:creationId xmlns="" xmlns:a16="http://schemas.microsoft.com/office/drawing/2014/main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5" name="Text Box 7">
          <a:extLst>
            <a:ext uri="{FF2B5EF4-FFF2-40B4-BE49-F238E27FC236}">
              <a16:creationId xmlns="" xmlns:a16="http://schemas.microsoft.com/office/drawing/2014/main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6" name="Text Box 9">
          <a:extLst>
            <a:ext uri="{FF2B5EF4-FFF2-40B4-BE49-F238E27FC236}">
              <a16:creationId xmlns="" xmlns:a16="http://schemas.microsoft.com/office/drawing/2014/main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7" name="Text Box 10">
          <a:extLst>
            <a:ext uri="{FF2B5EF4-FFF2-40B4-BE49-F238E27FC236}">
              <a16:creationId xmlns="" xmlns:a16="http://schemas.microsoft.com/office/drawing/2014/main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98" name="Text Box 5">
          <a:extLst>
            <a:ext uri="{FF2B5EF4-FFF2-40B4-BE49-F238E27FC236}">
              <a16:creationId xmlns="" xmlns:a16="http://schemas.microsoft.com/office/drawing/2014/main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99" name="Text Box 6">
          <a:extLst>
            <a:ext uri="{FF2B5EF4-FFF2-40B4-BE49-F238E27FC236}">
              <a16:creationId xmlns="" xmlns:a16="http://schemas.microsoft.com/office/drawing/2014/main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00" name="Text Box 8">
          <a:extLst>
            <a:ext uri="{FF2B5EF4-FFF2-40B4-BE49-F238E27FC236}">
              <a16:creationId xmlns="" xmlns:a16="http://schemas.microsoft.com/office/drawing/2014/main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01" name="Text Box 9">
          <a:extLst>
            <a:ext uri="{FF2B5EF4-FFF2-40B4-BE49-F238E27FC236}">
              <a16:creationId xmlns=""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2" name="Text Box 6">
          <a:extLst>
            <a:ext uri="{FF2B5EF4-FFF2-40B4-BE49-F238E27FC236}">
              <a16:creationId xmlns=""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3" name="Text Box 7">
          <a:extLst>
            <a:ext uri="{FF2B5EF4-FFF2-40B4-BE49-F238E27FC236}">
              <a16:creationId xmlns="" xmlns:a16="http://schemas.microsoft.com/office/drawing/2014/main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4" name="Text Box 9">
          <a:extLst>
            <a:ext uri="{FF2B5EF4-FFF2-40B4-BE49-F238E27FC236}">
              <a16:creationId xmlns="" xmlns:a16="http://schemas.microsoft.com/office/drawing/2014/main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5" name="Text Box 10">
          <a:extLst>
            <a:ext uri="{FF2B5EF4-FFF2-40B4-BE49-F238E27FC236}">
              <a16:creationId xmlns="" xmlns:a16="http://schemas.microsoft.com/office/drawing/2014/main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6" name="Text Box 6">
          <a:extLst>
            <a:ext uri="{FF2B5EF4-FFF2-40B4-BE49-F238E27FC236}">
              <a16:creationId xmlns="" xmlns:a16="http://schemas.microsoft.com/office/drawing/2014/main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7" name="Text Box 7">
          <a:extLst>
            <a:ext uri="{FF2B5EF4-FFF2-40B4-BE49-F238E27FC236}">
              <a16:creationId xmlns="" xmlns:a16="http://schemas.microsoft.com/office/drawing/2014/main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8" name="Text Box 9">
          <a:extLst>
            <a:ext uri="{FF2B5EF4-FFF2-40B4-BE49-F238E27FC236}">
              <a16:creationId xmlns="" xmlns:a16="http://schemas.microsoft.com/office/drawing/2014/main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9" name="Text Box 10">
          <a:extLst>
            <a:ext uri="{FF2B5EF4-FFF2-40B4-BE49-F238E27FC236}">
              <a16:creationId xmlns="" xmlns:a16="http://schemas.microsoft.com/office/drawing/2014/main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0" name="Text Box 5">
          <a:extLst>
            <a:ext uri="{FF2B5EF4-FFF2-40B4-BE49-F238E27FC236}">
              <a16:creationId xmlns="" xmlns:a16="http://schemas.microsoft.com/office/drawing/2014/main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1" name="Text Box 6">
          <a:extLst>
            <a:ext uri="{FF2B5EF4-FFF2-40B4-BE49-F238E27FC236}">
              <a16:creationId xmlns="" xmlns:a16="http://schemas.microsoft.com/office/drawing/2014/main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2" name="Text Box 8">
          <a:extLst>
            <a:ext uri="{FF2B5EF4-FFF2-40B4-BE49-F238E27FC236}">
              <a16:creationId xmlns="" xmlns:a16="http://schemas.microsoft.com/office/drawing/2014/main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3" name="Text Box 9">
          <a:extLst>
            <a:ext uri="{FF2B5EF4-FFF2-40B4-BE49-F238E27FC236}">
              <a16:creationId xmlns="" xmlns:a16="http://schemas.microsoft.com/office/drawing/2014/main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4" name="Text Box 5">
          <a:extLst>
            <a:ext uri="{FF2B5EF4-FFF2-40B4-BE49-F238E27FC236}">
              <a16:creationId xmlns="" xmlns:a16="http://schemas.microsoft.com/office/drawing/2014/main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5" name="Text Box 6">
          <a:extLst>
            <a:ext uri="{FF2B5EF4-FFF2-40B4-BE49-F238E27FC236}">
              <a16:creationId xmlns="" xmlns:a16="http://schemas.microsoft.com/office/drawing/2014/main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6" name="Text Box 8">
          <a:extLst>
            <a:ext uri="{FF2B5EF4-FFF2-40B4-BE49-F238E27FC236}">
              <a16:creationId xmlns="" xmlns:a16="http://schemas.microsoft.com/office/drawing/2014/main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7" name="Text Box 9">
          <a:extLst>
            <a:ext uri="{FF2B5EF4-FFF2-40B4-BE49-F238E27FC236}">
              <a16:creationId xmlns="" xmlns:a16="http://schemas.microsoft.com/office/drawing/2014/main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8" name="Text Box 5">
          <a:extLst>
            <a:ext uri="{FF2B5EF4-FFF2-40B4-BE49-F238E27FC236}">
              <a16:creationId xmlns="" xmlns:a16="http://schemas.microsoft.com/office/drawing/2014/main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9" name="Text Box 6">
          <a:extLst>
            <a:ext uri="{FF2B5EF4-FFF2-40B4-BE49-F238E27FC236}">
              <a16:creationId xmlns="" xmlns:a16="http://schemas.microsoft.com/office/drawing/2014/main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0" name="Text Box 8">
          <a:extLst>
            <a:ext uri="{FF2B5EF4-FFF2-40B4-BE49-F238E27FC236}">
              <a16:creationId xmlns="" xmlns:a16="http://schemas.microsoft.com/office/drawing/2014/main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1" name="Text Box 9">
          <a:extLst>
            <a:ext uri="{FF2B5EF4-FFF2-40B4-BE49-F238E27FC236}">
              <a16:creationId xmlns="" xmlns:a16="http://schemas.microsoft.com/office/drawing/2014/main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2" name="Text Box 5">
          <a:extLst>
            <a:ext uri="{FF2B5EF4-FFF2-40B4-BE49-F238E27FC236}">
              <a16:creationId xmlns="" xmlns:a16="http://schemas.microsoft.com/office/drawing/2014/main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3" name="Text Box 6">
          <a:extLst>
            <a:ext uri="{FF2B5EF4-FFF2-40B4-BE49-F238E27FC236}">
              <a16:creationId xmlns="" xmlns:a16="http://schemas.microsoft.com/office/drawing/2014/main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4" name="Text Box 8">
          <a:extLst>
            <a:ext uri="{FF2B5EF4-FFF2-40B4-BE49-F238E27FC236}">
              <a16:creationId xmlns="" xmlns:a16="http://schemas.microsoft.com/office/drawing/2014/main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5" name="Text Box 9">
          <a:extLst>
            <a:ext uri="{FF2B5EF4-FFF2-40B4-BE49-F238E27FC236}">
              <a16:creationId xmlns="" xmlns:a16="http://schemas.microsoft.com/office/drawing/2014/main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6" name="Text Box 6">
          <a:extLst>
            <a:ext uri="{FF2B5EF4-FFF2-40B4-BE49-F238E27FC236}">
              <a16:creationId xmlns="" xmlns:a16="http://schemas.microsoft.com/office/drawing/2014/main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7" name="Text Box 7">
          <a:extLst>
            <a:ext uri="{FF2B5EF4-FFF2-40B4-BE49-F238E27FC236}">
              <a16:creationId xmlns="" xmlns:a16="http://schemas.microsoft.com/office/drawing/2014/main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8" name="Text Box 9">
          <a:extLst>
            <a:ext uri="{FF2B5EF4-FFF2-40B4-BE49-F238E27FC236}">
              <a16:creationId xmlns="" xmlns:a16="http://schemas.microsoft.com/office/drawing/2014/main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9" name="Text Box 10">
          <a:extLst>
            <a:ext uri="{FF2B5EF4-FFF2-40B4-BE49-F238E27FC236}">
              <a16:creationId xmlns="" xmlns:a16="http://schemas.microsoft.com/office/drawing/2014/main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0" name="Text Box 6">
          <a:extLst>
            <a:ext uri="{FF2B5EF4-FFF2-40B4-BE49-F238E27FC236}">
              <a16:creationId xmlns="" xmlns:a16="http://schemas.microsoft.com/office/drawing/2014/main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1" name="Text Box 7">
          <a:extLst>
            <a:ext uri="{FF2B5EF4-FFF2-40B4-BE49-F238E27FC236}">
              <a16:creationId xmlns="" xmlns:a16="http://schemas.microsoft.com/office/drawing/2014/main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2" name="Text Box 9">
          <a:extLst>
            <a:ext uri="{FF2B5EF4-FFF2-40B4-BE49-F238E27FC236}">
              <a16:creationId xmlns="" xmlns:a16="http://schemas.microsoft.com/office/drawing/2014/main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3" name="Text Box 10">
          <a:extLst>
            <a:ext uri="{FF2B5EF4-FFF2-40B4-BE49-F238E27FC236}">
              <a16:creationId xmlns="" xmlns:a16="http://schemas.microsoft.com/office/drawing/2014/main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4" name="Text Box 5">
          <a:extLst>
            <a:ext uri="{FF2B5EF4-FFF2-40B4-BE49-F238E27FC236}">
              <a16:creationId xmlns="" xmlns:a16="http://schemas.microsoft.com/office/drawing/2014/main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5" name="Text Box 6">
          <a:extLst>
            <a:ext uri="{FF2B5EF4-FFF2-40B4-BE49-F238E27FC236}">
              <a16:creationId xmlns="" xmlns:a16="http://schemas.microsoft.com/office/drawing/2014/main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6" name="Text Box 8">
          <a:extLst>
            <a:ext uri="{FF2B5EF4-FFF2-40B4-BE49-F238E27FC236}">
              <a16:creationId xmlns="" xmlns:a16="http://schemas.microsoft.com/office/drawing/2014/main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7" name="Text Box 9">
          <a:extLst>
            <a:ext uri="{FF2B5EF4-FFF2-40B4-BE49-F238E27FC236}">
              <a16:creationId xmlns="" xmlns:a16="http://schemas.microsoft.com/office/drawing/2014/main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8" name="Text Box 6">
          <a:extLst>
            <a:ext uri="{FF2B5EF4-FFF2-40B4-BE49-F238E27FC236}">
              <a16:creationId xmlns="" xmlns:a16="http://schemas.microsoft.com/office/drawing/2014/main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9" name="Text Box 7">
          <a:extLst>
            <a:ext uri="{FF2B5EF4-FFF2-40B4-BE49-F238E27FC236}">
              <a16:creationId xmlns="" xmlns:a16="http://schemas.microsoft.com/office/drawing/2014/main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0" name="Text Box 9">
          <a:extLst>
            <a:ext uri="{FF2B5EF4-FFF2-40B4-BE49-F238E27FC236}">
              <a16:creationId xmlns="" xmlns:a16="http://schemas.microsoft.com/office/drawing/2014/main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1" name="Text Box 10">
          <a:extLst>
            <a:ext uri="{FF2B5EF4-FFF2-40B4-BE49-F238E27FC236}">
              <a16:creationId xmlns="" xmlns:a16="http://schemas.microsoft.com/office/drawing/2014/main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2" name="Text Box 6">
          <a:extLst>
            <a:ext uri="{FF2B5EF4-FFF2-40B4-BE49-F238E27FC236}">
              <a16:creationId xmlns="" xmlns:a16="http://schemas.microsoft.com/office/drawing/2014/main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3" name="Text Box 7">
          <a:extLst>
            <a:ext uri="{FF2B5EF4-FFF2-40B4-BE49-F238E27FC236}">
              <a16:creationId xmlns="" xmlns:a16="http://schemas.microsoft.com/office/drawing/2014/main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4" name="Text Box 9">
          <a:extLst>
            <a:ext uri="{FF2B5EF4-FFF2-40B4-BE49-F238E27FC236}">
              <a16:creationId xmlns="" xmlns:a16="http://schemas.microsoft.com/office/drawing/2014/main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5" name="Text Box 10">
          <a:extLst>
            <a:ext uri="{FF2B5EF4-FFF2-40B4-BE49-F238E27FC236}">
              <a16:creationId xmlns="" xmlns:a16="http://schemas.microsoft.com/office/drawing/2014/main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6" name="Text Box 5">
          <a:extLst>
            <a:ext uri="{FF2B5EF4-FFF2-40B4-BE49-F238E27FC236}">
              <a16:creationId xmlns="" xmlns:a16="http://schemas.microsoft.com/office/drawing/2014/main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7" name="Text Box 6">
          <a:extLst>
            <a:ext uri="{FF2B5EF4-FFF2-40B4-BE49-F238E27FC236}">
              <a16:creationId xmlns="" xmlns:a16="http://schemas.microsoft.com/office/drawing/2014/main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8" name="Text Box 8">
          <a:extLst>
            <a:ext uri="{FF2B5EF4-FFF2-40B4-BE49-F238E27FC236}">
              <a16:creationId xmlns="" xmlns:a16="http://schemas.microsoft.com/office/drawing/2014/main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9" name="Text Box 9">
          <a:extLst>
            <a:ext uri="{FF2B5EF4-FFF2-40B4-BE49-F238E27FC236}">
              <a16:creationId xmlns="" xmlns:a16="http://schemas.microsoft.com/office/drawing/2014/main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0" name="Text Box 5">
          <a:extLst>
            <a:ext uri="{FF2B5EF4-FFF2-40B4-BE49-F238E27FC236}">
              <a16:creationId xmlns="" xmlns:a16="http://schemas.microsoft.com/office/drawing/2014/main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1" name="Text Box 6">
          <a:extLst>
            <a:ext uri="{FF2B5EF4-FFF2-40B4-BE49-F238E27FC236}">
              <a16:creationId xmlns="" xmlns:a16="http://schemas.microsoft.com/office/drawing/2014/main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2" name="Text Box 8">
          <a:extLst>
            <a:ext uri="{FF2B5EF4-FFF2-40B4-BE49-F238E27FC236}">
              <a16:creationId xmlns="" xmlns:a16="http://schemas.microsoft.com/office/drawing/2014/main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3" name="Text Box 9">
          <a:extLst>
            <a:ext uri="{FF2B5EF4-FFF2-40B4-BE49-F238E27FC236}">
              <a16:creationId xmlns="" xmlns:a16="http://schemas.microsoft.com/office/drawing/2014/main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4" name="Text Box 5">
          <a:extLst>
            <a:ext uri="{FF2B5EF4-FFF2-40B4-BE49-F238E27FC236}">
              <a16:creationId xmlns="" xmlns:a16="http://schemas.microsoft.com/office/drawing/2014/main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5" name="Text Box 6">
          <a:extLst>
            <a:ext uri="{FF2B5EF4-FFF2-40B4-BE49-F238E27FC236}">
              <a16:creationId xmlns="" xmlns:a16="http://schemas.microsoft.com/office/drawing/2014/main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6" name="Text Box 8">
          <a:extLst>
            <a:ext uri="{FF2B5EF4-FFF2-40B4-BE49-F238E27FC236}">
              <a16:creationId xmlns="" xmlns:a16="http://schemas.microsoft.com/office/drawing/2014/main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7" name="Text Box 9">
          <a:extLst>
            <a:ext uri="{FF2B5EF4-FFF2-40B4-BE49-F238E27FC236}">
              <a16:creationId xmlns="" xmlns:a16="http://schemas.microsoft.com/office/drawing/2014/main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8" name="Text Box 5">
          <a:extLst>
            <a:ext uri="{FF2B5EF4-FFF2-40B4-BE49-F238E27FC236}">
              <a16:creationId xmlns="" xmlns:a16="http://schemas.microsoft.com/office/drawing/2014/main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9" name="Text Box 6">
          <a:extLst>
            <a:ext uri="{FF2B5EF4-FFF2-40B4-BE49-F238E27FC236}">
              <a16:creationId xmlns="" xmlns:a16="http://schemas.microsoft.com/office/drawing/2014/main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0" name="Text Box 8">
          <a:extLst>
            <a:ext uri="{FF2B5EF4-FFF2-40B4-BE49-F238E27FC236}">
              <a16:creationId xmlns="" xmlns:a16="http://schemas.microsoft.com/office/drawing/2014/main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1" name="Text Box 9">
          <a:extLst>
            <a:ext uri="{FF2B5EF4-FFF2-40B4-BE49-F238E27FC236}">
              <a16:creationId xmlns="" xmlns:a16="http://schemas.microsoft.com/office/drawing/2014/main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2" name="Text Box 6">
          <a:extLst>
            <a:ext uri="{FF2B5EF4-FFF2-40B4-BE49-F238E27FC236}">
              <a16:creationId xmlns="" xmlns:a16="http://schemas.microsoft.com/office/drawing/2014/main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3" name="Text Box 7">
          <a:extLst>
            <a:ext uri="{FF2B5EF4-FFF2-40B4-BE49-F238E27FC236}">
              <a16:creationId xmlns="" xmlns:a16="http://schemas.microsoft.com/office/drawing/2014/main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4" name="Text Box 9">
          <a:extLst>
            <a:ext uri="{FF2B5EF4-FFF2-40B4-BE49-F238E27FC236}">
              <a16:creationId xmlns="" xmlns:a16="http://schemas.microsoft.com/office/drawing/2014/main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5" name="Text Box 10">
          <a:extLst>
            <a:ext uri="{FF2B5EF4-FFF2-40B4-BE49-F238E27FC236}">
              <a16:creationId xmlns="" xmlns:a16="http://schemas.microsoft.com/office/drawing/2014/main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6" name="Text Box 6">
          <a:extLst>
            <a:ext uri="{FF2B5EF4-FFF2-40B4-BE49-F238E27FC236}">
              <a16:creationId xmlns="" xmlns:a16="http://schemas.microsoft.com/office/drawing/2014/main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7" name="Text Box 7">
          <a:extLst>
            <a:ext uri="{FF2B5EF4-FFF2-40B4-BE49-F238E27FC236}">
              <a16:creationId xmlns="" xmlns:a16="http://schemas.microsoft.com/office/drawing/2014/main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8" name="Text Box 9">
          <a:extLst>
            <a:ext uri="{FF2B5EF4-FFF2-40B4-BE49-F238E27FC236}">
              <a16:creationId xmlns="" xmlns:a16="http://schemas.microsoft.com/office/drawing/2014/main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9" name="Text Box 10">
          <a:extLst>
            <a:ext uri="{FF2B5EF4-FFF2-40B4-BE49-F238E27FC236}">
              <a16:creationId xmlns="" xmlns:a16="http://schemas.microsoft.com/office/drawing/2014/main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0" name="Text Box 5">
          <a:extLst>
            <a:ext uri="{FF2B5EF4-FFF2-40B4-BE49-F238E27FC236}">
              <a16:creationId xmlns="" xmlns:a16="http://schemas.microsoft.com/office/drawing/2014/main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1" name="Text Box 6">
          <a:extLst>
            <a:ext uri="{FF2B5EF4-FFF2-40B4-BE49-F238E27FC236}">
              <a16:creationId xmlns="" xmlns:a16="http://schemas.microsoft.com/office/drawing/2014/main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2" name="Text Box 8">
          <a:extLst>
            <a:ext uri="{FF2B5EF4-FFF2-40B4-BE49-F238E27FC236}">
              <a16:creationId xmlns="" xmlns:a16="http://schemas.microsoft.com/office/drawing/2014/main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3" name="Text Box 9">
          <a:extLst>
            <a:ext uri="{FF2B5EF4-FFF2-40B4-BE49-F238E27FC236}">
              <a16:creationId xmlns="" xmlns:a16="http://schemas.microsoft.com/office/drawing/2014/main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4" name="Text Box 6">
          <a:extLst>
            <a:ext uri="{FF2B5EF4-FFF2-40B4-BE49-F238E27FC236}">
              <a16:creationId xmlns="" xmlns:a16="http://schemas.microsoft.com/office/drawing/2014/main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5" name="Text Box 7">
          <a:extLst>
            <a:ext uri="{FF2B5EF4-FFF2-40B4-BE49-F238E27FC236}">
              <a16:creationId xmlns="" xmlns:a16="http://schemas.microsoft.com/office/drawing/2014/main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6" name="Text Box 9">
          <a:extLst>
            <a:ext uri="{FF2B5EF4-FFF2-40B4-BE49-F238E27FC236}">
              <a16:creationId xmlns="" xmlns:a16="http://schemas.microsoft.com/office/drawing/2014/main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7" name="Text Box 10">
          <a:extLst>
            <a:ext uri="{FF2B5EF4-FFF2-40B4-BE49-F238E27FC236}">
              <a16:creationId xmlns="" xmlns:a16="http://schemas.microsoft.com/office/drawing/2014/main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8" name="Text Box 6">
          <a:extLst>
            <a:ext uri="{FF2B5EF4-FFF2-40B4-BE49-F238E27FC236}">
              <a16:creationId xmlns="" xmlns:a16="http://schemas.microsoft.com/office/drawing/2014/main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9" name="Text Box 7">
          <a:extLst>
            <a:ext uri="{FF2B5EF4-FFF2-40B4-BE49-F238E27FC236}">
              <a16:creationId xmlns="" xmlns:a16="http://schemas.microsoft.com/office/drawing/2014/main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0" name="Text Box 9">
          <a:extLst>
            <a:ext uri="{FF2B5EF4-FFF2-40B4-BE49-F238E27FC236}">
              <a16:creationId xmlns="" xmlns:a16="http://schemas.microsoft.com/office/drawing/2014/main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1" name="Text Box 10">
          <a:extLst>
            <a:ext uri="{FF2B5EF4-FFF2-40B4-BE49-F238E27FC236}">
              <a16:creationId xmlns="" xmlns:a16="http://schemas.microsoft.com/office/drawing/2014/main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2" name="Text Box 5">
          <a:extLst>
            <a:ext uri="{FF2B5EF4-FFF2-40B4-BE49-F238E27FC236}">
              <a16:creationId xmlns="" xmlns:a16="http://schemas.microsoft.com/office/drawing/2014/main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3" name="Text Box 6">
          <a:extLst>
            <a:ext uri="{FF2B5EF4-FFF2-40B4-BE49-F238E27FC236}">
              <a16:creationId xmlns="" xmlns:a16="http://schemas.microsoft.com/office/drawing/2014/main" id="{00000000-0008-0000-0200-00006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4" name="Text Box 8">
          <a:extLst>
            <a:ext uri="{FF2B5EF4-FFF2-40B4-BE49-F238E27FC236}">
              <a16:creationId xmlns="" xmlns:a16="http://schemas.microsoft.com/office/drawing/2014/main" id="{00000000-0008-0000-0200-00006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5" name="Text Box 9">
          <a:extLst>
            <a:ext uri="{FF2B5EF4-FFF2-40B4-BE49-F238E27FC236}">
              <a16:creationId xmlns="" xmlns:a16="http://schemas.microsoft.com/office/drawing/2014/main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6" name="Text Box 5">
          <a:extLst>
            <a:ext uri="{FF2B5EF4-FFF2-40B4-BE49-F238E27FC236}">
              <a16:creationId xmlns="" xmlns:a16="http://schemas.microsoft.com/office/drawing/2014/main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7" name="Text Box 6">
          <a:extLst>
            <a:ext uri="{FF2B5EF4-FFF2-40B4-BE49-F238E27FC236}">
              <a16:creationId xmlns="" xmlns:a16="http://schemas.microsoft.com/office/drawing/2014/main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8" name="Text Box 8">
          <a:extLst>
            <a:ext uri="{FF2B5EF4-FFF2-40B4-BE49-F238E27FC236}">
              <a16:creationId xmlns="" xmlns:a16="http://schemas.microsoft.com/office/drawing/2014/main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9" name="Text Box 9">
          <a:extLst>
            <a:ext uri="{FF2B5EF4-FFF2-40B4-BE49-F238E27FC236}">
              <a16:creationId xmlns="" xmlns:a16="http://schemas.microsoft.com/office/drawing/2014/main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0" name="Text Box 5">
          <a:extLst>
            <a:ext uri="{FF2B5EF4-FFF2-40B4-BE49-F238E27FC236}">
              <a16:creationId xmlns="" xmlns:a16="http://schemas.microsoft.com/office/drawing/2014/main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1" name="Text Box 6">
          <a:extLst>
            <a:ext uri="{FF2B5EF4-FFF2-40B4-BE49-F238E27FC236}">
              <a16:creationId xmlns="" xmlns:a16="http://schemas.microsoft.com/office/drawing/2014/main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2" name="Text Box 8">
          <a:extLst>
            <a:ext uri="{FF2B5EF4-FFF2-40B4-BE49-F238E27FC236}">
              <a16:creationId xmlns="" xmlns:a16="http://schemas.microsoft.com/office/drawing/2014/main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3" name="Text Box 9">
          <a:extLst>
            <a:ext uri="{FF2B5EF4-FFF2-40B4-BE49-F238E27FC236}">
              <a16:creationId xmlns="" xmlns:a16="http://schemas.microsoft.com/office/drawing/2014/main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4" name="Text Box 5">
          <a:extLst>
            <a:ext uri="{FF2B5EF4-FFF2-40B4-BE49-F238E27FC236}">
              <a16:creationId xmlns="" xmlns:a16="http://schemas.microsoft.com/office/drawing/2014/main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5" name="Text Box 6">
          <a:extLst>
            <a:ext uri="{FF2B5EF4-FFF2-40B4-BE49-F238E27FC236}">
              <a16:creationId xmlns="" xmlns:a16="http://schemas.microsoft.com/office/drawing/2014/main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6" name="Text Box 8">
          <a:extLst>
            <a:ext uri="{FF2B5EF4-FFF2-40B4-BE49-F238E27FC236}">
              <a16:creationId xmlns="" xmlns:a16="http://schemas.microsoft.com/office/drawing/2014/main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7" name="Text Box 9">
          <a:extLst>
            <a:ext uri="{FF2B5EF4-FFF2-40B4-BE49-F238E27FC236}">
              <a16:creationId xmlns="" xmlns:a16="http://schemas.microsoft.com/office/drawing/2014/main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8" name="Text Box 6">
          <a:extLst>
            <a:ext uri="{FF2B5EF4-FFF2-40B4-BE49-F238E27FC236}">
              <a16:creationId xmlns="" xmlns:a16="http://schemas.microsoft.com/office/drawing/2014/main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9" name="Text Box 7">
          <a:extLst>
            <a:ext uri="{FF2B5EF4-FFF2-40B4-BE49-F238E27FC236}">
              <a16:creationId xmlns="" xmlns:a16="http://schemas.microsoft.com/office/drawing/2014/main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0" name="Text Box 9">
          <a:extLst>
            <a:ext uri="{FF2B5EF4-FFF2-40B4-BE49-F238E27FC236}">
              <a16:creationId xmlns="" xmlns:a16="http://schemas.microsoft.com/office/drawing/2014/main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1" name="Text Box 10">
          <a:extLst>
            <a:ext uri="{FF2B5EF4-FFF2-40B4-BE49-F238E27FC236}">
              <a16:creationId xmlns="" xmlns:a16="http://schemas.microsoft.com/office/drawing/2014/main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2" name="Text Box 6">
          <a:extLst>
            <a:ext uri="{FF2B5EF4-FFF2-40B4-BE49-F238E27FC236}">
              <a16:creationId xmlns="" xmlns:a16="http://schemas.microsoft.com/office/drawing/2014/main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3" name="Text Box 7">
          <a:extLst>
            <a:ext uri="{FF2B5EF4-FFF2-40B4-BE49-F238E27FC236}">
              <a16:creationId xmlns="" xmlns:a16="http://schemas.microsoft.com/office/drawing/2014/main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4" name="Text Box 9">
          <a:extLst>
            <a:ext uri="{FF2B5EF4-FFF2-40B4-BE49-F238E27FC236}">
              <a16:creationId xmlns="" xmlns:a16="http://schemas.microsoft.com/office/drawing/2014/main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5" name="Text Box 10">
          <a:extLst>
            <a:ext uri="{FF2B5EF4-FFF2-40B4-BE49-F238E27FC236}">
              <a16:creationId xmlns="" xmlns:a16="http://schemas.microsoft.com/office/drawing/2014/main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6" name="Text Box 5">
          <a:extLst>
            <a:ext uri="{FF2B5EF4-FFF2-40B4-BE49-F238E27FC236}">
              <a16:creationId xmlns="" xmlns:a16="http://schemas.microsoft.com/office/drawing/2014/main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7" name="Text Box 6">
          <a:extLst>
            <a:ext uri="{FF2B5EF4-FFF2-40B4-BE49-F238E27FC236}">
              <a16:creationId xmlns="" xmlns:a16="http://schemas.microsoft.com/office/drawing/2014/main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8" name="Text Box 8">
          <a:extLst>
            <a:ext uri="{FF2B5EF4-FFF2-40B4-BE49-F238E27FC236}">
              <a16:creationId xmlns="" xmlns:a16="http://schemas.microsoft.com/office/drawing/2014/main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9" name="Text Box 9">
          <a:extLst>
            <a:ext uri="{FF2B5EF4-FFF2-40B4-BE49-F238E27FC236}">
              <a16:creationId xmlns="" xmlns:a16="http://schemas.microsoft.com/office/drawing/2014/main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0" name="Text Box 6">
          <a:extLst>
            <a:ext uri="{FF2B5EF4-FFF2-40B4-BE49-F238E27FC236}">
              <a16:creationId xmlns="" xmlns:a16="http://schemas.microsoft.com/office/drawing/2014/main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1" name="Text Box 7">
          <a:extLst>
            <a:ext uri="{FF2B5EF4-FFF2-40B4-BE49-F238E27FC236}">
              <a16:creationId xmlns="" xmlns:a16="http://schemas.microsoft.com/office/drawing/2014/main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2" name="Text Box 9">
          <a:extLst>
            <a:ext uri="{FF2B5EF4-FFF2-40B4-BE49-F238E27FC236}">
              <a16:creationId xmlns="" xmlns:a16="http://schemas.microsoft.com/office/drawing/2014/main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3" name="Text Box 10">
          <a:extLst>
            <a:ext uri="{FF2B5EF4-FFF2-40B4-BE49-F238E27FC236}">
              <a16:creationId xmlns="" xmlns:a16="http://schemas.microsoft.com/office/drawing/2014/main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4" name="Text Box 6">
          <a:extLst>
            <a:ext uri="{FF2B5EF4-FFF2-40B4-BE49-F238E27FC236}">
              <a16:creationId xmlns="" xmlns:a16="http://schemas.microsoft.com/office/drawing/2014/main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5" name="Text Box 7">
          <a:extLst>
            <a:ext uri="{FF2B5EF4-FFF2-40B4-BE49-F238E27FC236}">
              <a16:creationId xmlns=""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6" name="Text Box 9">
          <a:extLst>
            <a:ext uri="{FF2B5EF4-FFF2-40B4-BE49-F238E27FC236}">
              <a16:creationId xmlns=""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7" name="Text Box 10">
          <a:extLst>
            <a:ext uri="{FF2B5EF4-FFF2-40B4-BE49-F238E27FC236}">
              <a16:creationId xmlns="" xmlns:a16="http://schemas.microsoft.com/office/drawing/2014/main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18" name="Text Box 5">
          <a:extLst>
            <a:ext uri="{FF2B5EF4-FFF2-40B4-BE49-F238E27FC236}">
              <a16:creationId xmlns=""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19" name="Text Box 6">
          <a:extLst>
            <a:ext uri="{FF2B5EF4-FFF2-40B4-BE49-F238E27FC236}">
              <a16:creationId xmlns=""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20" name="Text Box 8">
          <a:extLst>
            <a:ext uri="{FF2B5EF4-FFF2-40B4-BE49-F238E27FC236}">
              <a16:creationId xmlns=""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21" name="Text Box 9">
          <a:extLst>
            <a:ext uri="{FF2B5EF4-FFF2-40B4-BE49-F238E27FC236}">
              <a16:creationId xmlns=""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2" name="Text Box 5">
          <a:extLst>
            <a:ext uri="{FF2B5EF4-FFF2-40B4-BE49-F238E27FC236}">
              <a16:creationId xmlns="" xmlns:a16="http://schemas.microsoft.com/office/drawing/2014/main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3" name="Text Box 6">
          <a:extLst>
            <a:ext uri="{FF2B5EF4-FFF2-40B4-BE49-F238E27FC236}">
              <a16:creationId xmlns=""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4" name="Text Box 8">
          <a:extLst>
            <a:ext uri="{FF2B5EF4-FFF2-40B4-BE49-F238E27FC236}">
              <a16:creationId xmlns=""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5" name="Text Box 9">
          <a:extLst>
            <a:ext uri="{FF2B5EF4-FFF2-40B4-BE49-F238E27FC236}">
              <a16:creationId xmlns=""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6" name="Text Box 5">
          <a:extLst>
            <a:ext uri="{FF2B5EF4-FFF2-40B4-BE49-F238E27FC236}">
              <a16:creationId xmlns=""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7" name="Text Box 6">
          <a:extLst>
            <a:ext uri="{FF2B5EF4-FFF2-40B4-BE49-F238E27FC236}">
              <a16:creationId xmlns="" xmlns:a16="http://schemas.microsoft.com/office/drawing/2014/main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8" name="Text Box 8">
          <a:extLst>
            <a:ext uri="{FF2B5EF4-FFF2-40B4-BE49-F238E27FC236}">
              <a16:creationId xmlns=""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9" name="Text Box 9">
          <a:extLst>
            <a:ext uri="{FF2B5EF4-FFF2-40B4-BE49-F238E27FC236}">
              <a16:creationId xmlns=""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0" name="Text Box 5">
          <a:extLst>
            <a:ext uri="{FF2B5EF4-FFF2-40B4-BE49-F238E27FC236}">
              <a16:creationId xmlns=""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1" name="Text Box 6">
          <a:extLst>
            <a:ext uri="{FF2B5EF4-FFF2-40B4-BE49-F238E27FC236}">
              <a16:creationId xmlns=""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2" name="Text Box 8">
          <a:extLst>
            <a:ext uri="{FF2B5EF4-FFF2-40B4-BE49-F238E27FC236}">
              <a16:creationId xmlns="" xmlns:a16="http://schemas.microsoft.com/office/drawing/2014/main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3" name="Text Box 9">
          <a:extLst>
            <a:ext uri="{FF2B5EF4-FFF2-40B4-BE49-F238E27FC236}">
              <a16:creationId xmlns=""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4" name="Text Box 6">
          <a:extLst>
            <a:ext uri="{FF2B5EF4-FFF2-40B4-BE49-F238E27FC236}">
              <a16:creationId xmlns=""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5" name="Text Box 7">
          <a:extLst>
            <a:ext uri="{FF2B5EF4-FFF2-40B4-BE49-F238E27FC236}">
              <a16:creationId xmlns=""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6" name="Text Box 9">
          <a:extLst>
            <a:ext uri="{FF2B5EF4-FFF2-40B4-BE49-F238E27FC236}">
              <a16:creationId xmlns=""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7" name="Text Box 10">
          <a:extLst>
            <a:ext uri="{FF2B5EF4-FFF2-40B4-BE49-F238E27FC236}">
              <a16:creationId xmlns="" xmlns:a16="http://schemas.microsoft.com/office/drawing/2014/main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8" name="Text Box 6">
          <a:extLst>
            <a:ext uri="{FF2B5EF4-FFF2-40B4-BE49-F238E27FC236}">
              <a16:creationId xmlns=""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9" name="Text Box 7">
          <a:extLst>
            <a:ext uri="{FF2B5EF4-FFF2-40B4-BE49-F238E27FC236}">
              <a16:creationId xmlns=""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0" name="Text Box 9">
          <a:extLst>
            <a:ext uri="{FF2B5EF4-FFF2-40B4-BE49-F238E27FC236}">
              <a16:creationId xmlns=""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1" name="Text Box 10">
          <a:extLst>
            <a:ext uri="{FF2B5EF4-FFF2-40B4-BE49-F238E27FC236}">
              <a16:creationId xmlns=""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2" name="Text Box 5">
          <a:extLst>
            <a:ext uri="{FF2B5EF4-FFF2-40B4-BE49-F238E27FC236}">
              <a16:creationId xmlns="" xmlns:a16="http://schemas.microsoft.com/office/drawing/2014/main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3" name="Text Box 6">
          <a:extLst>
            <a:ext uri="{FF2B5EF4-FFF2-40B4-BE49-F238E27FC236}">
              <a16:creationId xmlns=""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4" name="Text Box 8">
          <a:extLst>
            <a:ext uri="{FF2B5EF4-FFF2-40B4-BE49-F238E27FC236}">
              <a16:creationId xmlns=""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5" name="Text Box 9">
          <a:extLst>
            <a:ext uri="{FF2B5EF4-FFF2-40B4-BE49-F238E27FC236}">
              <a16:creationId xmlns=""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6" name="Text Box 6">
          <a:extLst>
            <a:ext uri="{FF2B5EF4-FFF2-40B4-BE49-F238E27FC236}">
              <a16:creationId xmlns=""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7" name="Text Box 7">
          <a:extLst>
            <a:ext uri="{FF2B5EF4-FFF2-40B4-BE49-F238E27FC236}">
              <a16:creationId xmlns="" xmlns:a16="http://schemas.microsoft.com/office/drawing/2014/main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8" name="Text Box 9">
          <a:extLst>
            <a:ext uri="{FF2B5EF4-FFF2-40B4-BE49-F238E27FC236}">
              <a16:creationId xmlns=""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9" name="Text Box 10">
          <a:extLst>
            <a:ext uri="{FF2B5EF4-FFF2-40B4-BE49-F238E27FC236}">
              <a16:creationId xmlns=""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0" name="Text Box 6">
          <a:extLst>
            <a:ext uri="{FF2B5EF4-FFF2-40B4-BE49-F238E27FC236}">
              <a16:creationId xmlns=""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1" name="Text Box 7">
          <a:extLst>
            <a:ext uri="{FF2B5EF4-FFF2-40B4-BE49-F238E27FC236}">
              <a16:creationId xmlns="" xmlns:a16="http://schemas.microsoft.com/office/drawing/2014/main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2" name="Text Box 9">
          <a:extLst>
            <a:ext uri="{FF2B5EF4-FFF2-40B4-BE49-F238E27FC236}">
              <a16:creationId xmlns=""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3" name="Text Box 10">
          <a:extLst>
            <a:ext uri="{FF2B5EF4-FFF2-40B4-BE49-F238E27FC236}">
              <a16:creationId xmlns=""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4" name="Text Box 5">
          <a:extLst>
            <a:ext uri="{FF2B5EF4-FFF2-40B4-BE49-F238E27FC236}">
              <a16:creationId xmlns="" xmlns:a16="http://schemas.microsoft.com/office/drawing/2014/main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5" name="Text Box 6">
          <a:extLst>
            <a:ext uri="{FF2B5EF4-FFF2-40B4-BE49-F238E27FC236}">
              <a16:creationId xmlns="" xmlns:a16="http://schemas.microsoft.com/office/drawing/2014/main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6" name="Text Box 8">
          <a:extLst>
            <a:ext uri="{FF2B5EF4-FFF2-40B4-BE49-F238E27FC236}">
              <a16:creationId xmlns="" xmlns:a16="http://schemas.microsoft.com/office/drawing/2014/main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7" name="Text Box 9">
          <a:extLst>
            <a:ext uri="{FF2B5EF4-FFF2-40B4-BE49-F238E27FC236}">
              <a16:creationId xmlns="" xmlns:a16="http://schemas.microsoft.com/office/drawing/2014/main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8" name="Text Box 5">
          <a:extLst>
            <a:ext uri="{FF2B5EF4-FFF2-40B4-BE49-F238E27FC236}">
              <a16:creationId xmlns="" xmlns:a16="http://schemas.microsoft.com/office/drawing/2014/main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9" name="Text Box 6">
          <a:extLst>
            <a:ext uri="{FF2B5EF4-FFF2-40B4-BE49-F238E27FC236}">
              <a16:creationId xmlns="" xmlns:a16="http://schemas.microsoft.com/office/drawing/2014/main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0" name="Text Box 8">
          <a:extLst>
            <a:ext uri="{FF2B5EF4-FFF2-40B4-BE49-F238E27FC236}">
              <a16:creationId xmlns="" xmlns:a16="http://schemas.microsoft.com/office/drawing/2014/main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1" name="Text Box 9">
          <a:extLst>
            <a:ext uri="{FF2B5EF4-FFF2-40B4-BE49-F238E27FC236}">
              <a16:creationId xmlns="" xmlns:a16="http://schemas.microsoft.com/office/drawing/2014/main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2" name="Text Box 5">
          <a:extLst>
            <a:ext uri="{FF2B5EF4-FFF2-40B4-BE49-F238E27FC236}">
              <a16:creationId xmlns="" xmlns:a16="http://schemas.microsoft.com/office/drawing/2014/main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3" name="Text Box 6">
          <a:extLst>
            <a:ext uri="{FF2B5EF4-FFF2-40B4-BE49-F238E27FC236}">
              <a16:creationId xmlns="" xmlns:a16="http://schemas.microsoft.com/office/drawing/2014/main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4" name="Text Box 8">
          <a:extLst>
            <a:ext uri="{FF2B5EF4-FFF2-40B4-BE49-F238E27FC236}">
              <a16:creationId xmlns="" xmlns:a16="http://schemas.microsoft.com/office/drawing/2014/main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5" name="Text Box 9">
          <a:extLst>
            <a:ext uri="{FF2B5EF4-FFF2-40B4-BE49-F238E27FC236}">
              <a16:creationId xmlns="" xmlns:a16="http://schemas.microsoft.com/office/drawing/2014/main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6" name="Text Box 5">
          <a:extLst>
            <a:ext uri="{FF2B5EF4-FFF2-40B4-BE49-F238E27FC236}">
              <a16:creationId xmlns="" xmlns:a16="http://schemas.microsoft.com/office/drawing/2014/main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7" name="Text Box 6">
          <a:extLst>
            <a:ext uri="{FF2B5EF4-FFF2-40B4-BE49-F238E27FC236}">
              <a16:creationId xmlns="" xmlns:a16="http://schemas.microsoft.com/office/drawing/2014/main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8" name="Text Box 8">
          <a:extLst>
            <a:ext uri="{FF2B5EF4-FFF2-40B4-BE49-F238E27FC236}">
              <a16:creationId xmlns="" xmlns:a16="http://schemas.microsoft.com/office/drawing/2014/main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9" name="Text Box 9">
          <a:extLst>
            <a:ext uri="{FF2B5EF4-FFF2-40B4-BE49-F238E27FC236}">
              <a16:creationId xmlns="" xmlns:a16="http://schemas.microsoft.com/office/drawing/2014/main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0" name="Text Box 6">
          <a:extLst>
            <a:ext uri="{FF2B5EF4-FFF2-40B4-BE49-F238E27FC236}">
              <a16:creationId xmlns="" xmlns:a16="http://schemas.microsoft.com/office/drawing/2014/main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1" name="Text Box 7">
          <a:extLst>
            <a:ext uri="{FF2B5EF4-FFF2-40B4-BE49-F238E27FC236}">
              <a16:creationId xmlns="" xmlns:a16="http://schemas.microsoft.com/office/drawing/2014/main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2" name="Text Box 9">
          <a:extLst>
            <a:ext uri="{FF2B5EF4-FFF2-40B4-BE49-F238E27FC236}">
              <a16:creationId xmlns="" xmlns:a16="http://schemas.microsoft.com/office/drawing/2014/main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3" name="Text Box 10">
          <a:extLst>
            <a:ext uri="{FF2B5EF4-FFF2-40B4-BE49-F238E27FC236}">
              <a16:creationId xmlns="" xmlns:a16="http://schemas.microsoft.com/office/drawing/2014/main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4" name="Text Box 6">
          <a:extLst>
            <a:ext uri="{FF2B5EF4-FFF2-40B4-BE49-F238E27FC236}">
              <a16:creationId xmlns="" xmlns:a16="http://schemas.microsoft.com/office/drawing/2014/main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5" name="Text Box 7">
          <a:extLst>
            <a:ext uri="{FF2B5EF4-FFF2-40B4-BE49-F238E27FC236}">
              <a16:creationId xmlns="" xmlns:a16="http://schemas.microsoft.com/office/drawing/2014/main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6" name="Text Box 9">
          <a:extLst>
            <a:ext uri="{FF2B5EF4-FFF2-40B4-BE49-F238E27FC236}">
              <a16:creationId xmlns="" xmlns:a16="http://schemas.microsoft.com/office/drawing/2014/main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7" name="Text Box 10">
          <a:extLst>
            <a:ext uri="{FF2B5EF4-FFF2-40B4-BE49-F238E27FC236}">
              <a16:creationId xmlns="" xmlns:a16="http://schemas.microsoft.com/office/drawing/2014/main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78" name="Text Box 5">
          <a:extLst>
            <a:ext uri="{FF2B5EF4-FFF2-40B4-BE49-F238E27FC236}">
              <a16:creationId xmlns="" xmlns:a16="http://schemas.microsoft.com/office/drawing/2014/main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79" name="Text Box 6">
          <a:extLst>
            <a:ext uri="{FF2B5EF4-FFF2-40B4-BE49-F238E27FC236}">
              <a16:creationId xmlns="" xmlns:a16="http://schemas.microsoft.com/office/drawing/2014/main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80" name="Text Box 8">
          <a:extLst>
            <a:ext uri="{FF2B5EF4-FFF2-40B4-BE49-F238E27FC236}">
              <a16:creationId xmlns="" xmlns:a16="http://schemas.microsoft.com/office/drawing/2014/main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81" name="Text Box 9">
          <a:extLst>
            <a:ext uri="{FF2B5EF4-FFF2-40B4-BE49-F238E27FC236}">
              <a16:creationId xmlns="" xmlns:a16="http://schemas.microsoft.com/office/drawing/2014/main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2" name="Text Box 6">
          <a:extLst>
            <a:ext uri="{FF2B5EF4-FFF2-40B4-BE49-F238E27FC236}">
              <a16:creationId xmlns="" xmlns:a16="http://schemas.microsoft.com/office/drawing/2014/main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3" name="Text Box 7">
          <a:extLst>
            <a:ext uri="{FF2B5EF4-FFF2-40B4-BE49-F238E27FC236}">
              <a16:creationId xmlns="" xmlns:a16="http://schemas.microsoft.com/office/drawing/2014/main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4" name="Text Box 9">
          <a:extLst>
            <a:ext uri="{FF2B5EF4-FFF2-40B4-BE49-F238E27FC236}">
              <a16:creationId xmlns="" xmlns:a16="http://schemas.microsoft.com/office/drawing/2014/main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5" name="Text Box 10">
          <a:extLst>
            <a:ext uri="{FF2B5EF4-FFF2-40B4-BE49-F238E27FC236}">
              <a16:creationId xmlns="" xmlns:a16="http://schemas.microsoft.com/office/drawing/2014/main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6" name="Text Box 6">
          <a:extLst>
            <a:ext uri="{FF2B5EF4-FFF2-40B4-BE49-F238E27FC236}">
              <a16:creationId xmlns="" xmlns:a16="http://schemas.microsoft.com/office/drawing/2014/main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7" name="Text Box 7">
          <a:extLst>
            <a:ext uri="{FF2B5EF4-FFF2-40B4-BE49-F238E27FC236}">
              <a16:creationId xmlns="" xmlns:a16="http://schemas.microsoft.com/office/drawing/2014/main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8" name="Text Box 9">
          <a:extLst>
            <a:ext uri="{FF2B5EF4-FFF2-40B4-BE49-F238E27FC236}">
              <a16:creationId xmlns="" xmlns:a16="http://schemas.microsoft.com/office/drawing/2014/main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9" name="Text Box 10">
          <a:extLst>
            <a:ext uri="{FF2B5EF4-FFF2-40B4-BE49-F238E27FC236}">
              <a16:creationId xmlns="" xmlns:a16="http://schemas.microsoft.com/office/drawing/2014/main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0" name="Text Box 5">
          <a:extLst>
            <a:ext uri="{FF2B5EF4-FFF2-40B4-BE49-F238E27FC236}">
              <a16:creationId xmlns="" xmlns:a16="http://schemas.microsoft.com/office/drawing/2014/main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1" name="Text Box 6">
          <a:extLst>
            <a:ext uri="{FF2B5EF4-FFF2-40B4-BE49-F238E27FC236}">
              <a16:creationId xmlns="" xmlns:a16="http://schemas.microsoft.com/office/drawing/2014/main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2" name="Text Box 8">
          <a:extLst>
            <a:ext uri="{FF2B5EF4-FFF2-40B4-BE49-F238E27FC236}">
              <a16:creationId xmlns="" xmlns:a16="http://schemas.microsoft.com/office/drawing/2014/main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3" name="Text Box 9">
          <a:extLst>
            <a:ext uri="{FF2B5EF4-FFF2-40B4-BE49-F238E27FC236}">
              <a16:creationId xmlns="" xmlns:a16="http://schemas.microsoft.com/office/drawing/2014/main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4" name="Text Box 5">
          <a:extLst>
            <a:ext uri="{FF2B5EF4-FFF2-40B4-BE49-F238E27FC236}">
              <a16:creationId xmlns="" xmlns:a16="http://schemas.microsoft.com/office/drawing/2014/main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5" name="Text Box 6">
          <a:extLst>
            <a:ext uri="{FF2B5EF4-FFF2-40B4-BE49-F238E27FC236}">
              <a16:creationId xmlns="" xmlns:a16="http://schemas.microsoft.com/office/drawing/2014/main" id="{00000000-0008-0000-0200-0000D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6" name="Text Box 8">
          <a:extLst>
            <a:ext uri="{FF2B5EF4-FFF2-40B4-BE49-F238E27FC236}">
              <a16:creationId xmlns="" xmlns:a16="http://schemas.microsoft.com/office/drawing/2014/main" id="{00000000-0008-0000-0200-0000D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7" name="Text Box 9">
          <a:extLst>
            <a:ext uri="{FF2B5EF4-FFF2-40B4-BE49-F238E27FC236}">
              <a16:creationId xmlns="" xmlns:a16="http://schemas.microsoft.com/office/drawing/2014/main" id="{00000000-0008-0000-0200-0000D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8" name="Text Box 5">
          <a:extLst>
            <a:ext uri="{FF2B5EF4-FFF2-40B4-BE49-F238E27FC236}">
              <a16:creationId xmlns="" xmlns:a16="http://schemas.microsoft.com/office/drawing/2014/main" id="{00000000-0008-0000-0200-0000D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9" name="Text Box 6">
          <a:extLst>
            <a:ext uri="{FF2B5EF4-FFF2-40B4-BE49-F238E27FC236}">
              <a16:creationId xmlns="" xmlns:a16="http://schemas.microsoft.com/office/drawing/2014/main" id="{00000000-0008-0000-0200-0000D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0" name="Text Box 8">
          <a:extLst>
            <a:ext uri="{FF2B5EF4-FFF2-40B4-BE49-F238E27FC236}">
              <a16:creationId xmlns="" xmlns:a16="http://schemas.microsoft.com/office/drawing/2014/main" id="{00000000-0008-0000-0200-0000D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1" name="Text Box 9">
          <a:extLst>
            <a:ext uri="{FF2B5EF4-FFF2-40B4-BE49-F238E27FC236}">
              <a16:creationId xmlns="" xmlns:a16="http://schemas.microsoft.com/office/drawing/2014/main" id="{00000000-0008-0000-0200-0000D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2" name="Text Box 5">
          <a:extLst>
            <a:ext uri="{FF2B5EF4-FFF2-40B4-BE49-F238E27FC236}">
              <a16:creationId xmlns="" xmlns:a16="http://schemas.microsoft.com/office/drawing/2014/main" id="{00000000-0008-0000-0200-0000D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3" name="Text Box 6">
          <a:extLst>
            <a:ext uri="{FF2B5EF4-FFF2-40B4-BE49-F238E27FC236}">
              <a16:creationId xmlns="" xmlns:a16="http://schemas.microsoft.com/office/drawing/2014/main" id="{00000000-0008-0000-0200-0000D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4" name="Text Box 8">
          <a:extLst>
            <a:ext uri="{FF2B5EF4-FFF2-40B4-BE49-F238E27FC236}">
              <a16:creationId xmlns="" xmlns:a16="http://schemas.microsoft.com/office/drawing/2014/main" id="{00000000-0008-0000-0200-0000E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5" name="Text Box 9">
          <a:extLst>
            <a:ext uri="{FF2B5EF4-FFF2-40B4-BE49-F238E27FC236}">
              <a16:creationId xmlns="" xmlns:a16="http://schemas.microsoft.com/office/drawing/2014/main" id="{00000000-0008-0000-0200-0000E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6" name="Text Box 6">
          <a:extLst>
            <a:ext uri="{FF2B5EF4-FFF2-40B4-BE49-F238E27FC236}">
              <a16:creationId xmlns="" xmlns:a16="http://schemas.microsoft.com/office/drawing/2014/main" id="{00000000-0008-0000-0200-0000E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7" name="Text Box 7">
          <a:extLst>
            <a:ext uri="{FF2B5EF4-FFF2-40B4-BE49-F238E27FC236}">
              <a16:creationId xmlns="" xmlns:a16="http://schemas.microsoft.com/office/drawing/2014/main" id="{00000000-0008-0000-0200-0000E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8" name="Text Box 9">
          <a:extLst>
            <a:ext uri="{FF2B5EF4-FFF2-40B4-BE49-F238E27FC236}">
              <a16:creationId xmlns="" xmlns:a16="http://schemas.microsoft.com/office/drawing/2014/main" id="{00000000-0008-0000-0200-0000E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9" name="Text Box 10">
          <a:extLst>
            <a:ext uri="{FF2B5EF4-FFF2-40B4-BE49-F238E27FC236}">
              <a16:creationId xmlns="" xmlns:a16="http://schemas.microsoft.com/office/drawing/2014/main" id="{00000000-0008-0000-0200-0000E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0" name="Text Box 6">
          <a:extLst>
            <a:ext uri="{FF2B5EF4-FFF2-40B4-BE49-F238E27FC236}">
              <a16:creationId xmlns="" xmlns:a16="http://schemas.microsoft.com/office/drawing/2014/main" id="{00000000-0008-0000-0200-0000E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1" name="Text Box 7">
          <a:extLst>
            <a:ext uri="{FF2B5EF4-FFF2-40B4-BE49-F238E27FC236}">
              <a16:creationId xmlns="" xmlns:a16="http://schemas.microsoft.com/office/drawing/2014/main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2" name="Text Box 9">
          <a:extLst>
            <a:ext uri="{FF2B5EF4-FFF2-40B4-BE49-F238E27FC236}">
              <a16:creationId xmlns="" xmlns:a16="http://schemas.microsoft.com/office/drawing/2014/main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3" name="Text Box 10">
          <a:extLst>
            <a:ext uri="{FF2B5EF4-FFF2-40B4-BE49-F238E27FC236}">
              <a16:creationId xmlns="" xmlns:a16="http://schemas.microsoft.com/office/drawing/2014/main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4" name="Text Box 5">
          <a:extLst>
            <a:ext uri="{FF2B5EF4-FFF2-40B4-BE49-F238E27FC236}">
              <a16:creationId xmlns="" xmlns:a16="http://schemas.microsoft.com/office/drawing/2014/main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5" name="Text Box 6">
          <a:extLst>
            <a:ext uri="{FF2B5EF4-FFF2-40B4-BE49-F238E27FC236}">
              <a16:creationId xmlns="" xmlns:a16="http://schemas.microsoft.com/office/drawing/2014/main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6" name="Text Box 8">
          <a:extLst>
            <a:ext uri="{FF2B5EF4-FFF2-40B4-BE49-F238E27FC236}">
              <a16:creationId xmlns="" xmlns:a16="http://schemas.microsoft.com/office/drawing/2014/main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7" name="Text Box 9">
          <a:extLst>
            <a:ext uri="{FF2B5EF4-FFF2-40B4-BE49-F238E27FC236}">
              <a16:creationId xmlns="" xmlns:a16="http://schemas.microsoft.com/office/drawing/2014/main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8" name="Text Box 6">
          <a:extLst>
            <a:ext uri="{FF2B5EF4-FFF2-40B4-BE49-F238E27FC236}">
              <a16:creationId xmlns="" xmlns:a16="http://schemas.microsoft.com/office/drawing/2014/main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9" name="Text Box 7">
          <a:extLst>
            <a:ext uri="{FF2B5EF4-FFF2-40B4-BE49-F238E27FC236}">
              <a16:creationId xmlns="" xmlns:a16="http://schemas.microsoft.com/office/drawing/2014/main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0" name="Text Box 9">
          <a:extLst>
            <a:ext uri="{FF2B5EF4-FFF2-40B4-BE49-F238E27FC236}">
              <a16:creationId xmlns="" xmlns:a16="http://schemas.microsoft.com/office/drawing/2014/main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1" name="Text Box 10">
          <a:extLst>
            <a:ext uri="{FF2B5EF4-FFF2-40B4-BE49-F238E27FC236}">
              <a16:creationId xmlns="" xmlns:a16="http://schemas.microsoft.com/office/drawing/2014/main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2" name="Text Box 6">
          <a:extLst>
            <a:ext uri="{FF2B5EF4-FFF2-40B4-BE49-F238E27FC236}">
              <a16:creationId xmlns="" xmlns:a16="http://schemas.microsoft.com/office/drawing/2014/main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3" name="Text Box 7">
          <a:extLst>
            <a:ext uri="{FF2B5EF4-FFF2-40B4-BE49-F238E27FC236}">
              <a16:creationId xmlns="" xmlns:a16="http://schemas.microsoft.com/office/drawing/2014/main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4" name="Text Box 9">
          <a:extLst>
            <a:ext uri="{FF2B5EF4-FFF2-40B4-BE49-F238E27FC236}">
              <a16:creationId xmlns="" xmlns:a16="http://schemas.microsoft.com/office/drawing/2014/main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5" name="Text Box 10">
          <a:extLst>
            <a:ext uri="{FF2B5EF4-FFF2-40B4-BE49-F238E27FC236}">
              <a16:creationId xmlns="" xmlns:a16="http://schemas.microsoft.com/office/drawing/2014/main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6" name="Text Box 5">
          <a:extLst>
            <a:ext uri="{FF2B5EF4-FFF2-40B4-BE49-F238E27FC236}">
              <a16:creationId xmlns="" xmlns:a16="http://schemas.microsoft.com/office/drawing/2014/main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7" name="Text Box 6">
          <a:extLst>
            <a:ext uri="{FF2B5EF4-FFF2-40B4-BE49-F238E27FC236}">
              <a16:creationId xmlns="" xmlns:a16="http://schemas.microsoft.com/office/drawing/2014/main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8" name="Text Box 8">
          <a:extLst>
            <a:ext uri="{FF2B5EF4-FFF2-40B4-BE49-F238E27FC236}">
              <a16:creationId xmlns="" xmlns:a16="http://schemas.microsoft.com/office/drawing/2014/main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9" name="Text Box 9">
          <a:extLst>
            <a:ext uri="{FF2B5EF4-FFF2-40B4-BE49-F238E27FC236}">
              <a16:creationId xmlns="" xmlns:a16="http://schemas.microsoft.com/office/drawing/2014/main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0" name="Text Box 5">
          <a:extLst>
            <a:ext uri="{FF2B5EF4-FFF2-40B4-BE49-F238E27FC236}">
              <a16:creationId xmlns="" xmlns:a16="http://schemas.microsoft.com/office/drawing/2014/main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1" name="Text Box 6">
          <a:extLst>
            <a:ext uri="{FF2B5EF4-FFF2-40B4-BE49-F238E27FC236}">
              <a16:creationId xmlns="" xmlns:a16="http://schemas.microsoft.com/office/drawing/2014/main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2" name="Text Box 8">
          <a:extLst>
            <a:ext uri="{FF2B5EF4-FFF2-40B4-BE49-F238E27FC236}">
              <a16:creationId xmlns="" xmlns:a16="http://schemas.microsoft.com/office/drawing/2014/main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3" name="Text Box 9">
          <a:extLst>
            <a:ext uri="{FF2B5EF4-FFF2-40B4-BE49-F238E27FC236}">
              <a16:creationId xmlns="" xmlns:a16="http://schemas.microsoft.com/office/drawing/2014/main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4" name="Text Box 5">
          <a:extLst>
            <a:ext uri="{FF2B5EF4-FFF2-40B4-BE49-F238E27FC236}">
              <a16:creationId xmlns="" xmlns:a16="http://schemas.microsoft.com/office/drawing/2014/main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5" name="Text Box 6">
          <a:extLst>
            <a:ext uri="{FF2B5EF4-FFF2-40B4-BE49-F238E27FC236}">
              <a16:creationId xmlns="" xmlns:a16="http://schemas.microsoft.com/office/drawing/2014/main" id="{00000000-0008-0000-0200-0000F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6" name="Text Box 8">
          <a:extLst>
            <a:ext uri="{FF2B5EF4-FFF2-40B4-BE49-F238E27FC236}">
              <a16:creationId xmlns="" xmlns:a16="http://schemas.microsoft.com/office/drawing/2014/main" id="{00000000-0008-0000-0200-00000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7" name="Text Box 9">
          <a:extLst>
            <a:ext uri="{FF2B5EF4-FFF2-40B4-BE49-F238E27FC236}">
              <a16:creationId xmlns="" xmlns:a16="http://schemas.microsoft.com/office/drawing/2014/main" id="{00000000-0008-0000-0200-00000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8" name="Text Box 5">
          <a:extLst>
            <a:ext uri="{FF2B5EF4-FFF2-40B4-BE49-F238E27FC236}">
              <a16:creationId xmlns="" xmlns:a16="http://schemas.microsoft.com/office/drawing/2014/main" id="{00000000-0008-0000-0200-00000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9" name="Text Box 6">
          <a:extLst>
            <a:ext uri="{FF2B5EF4-FFF2-40B4-BE49-F238E27FC236}">
              <a16:creationId xmlns="" xmlns:a16="http://schemas.microsoft.com/office/drawing/2014/main" id="{00000000-0008-0000-0200-00000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0" name="Text Box 8">
          <a:extLst>
            <a:ext uri="{FF2B5EF4-FFF2-40B4-BE49-F238E27FC236}">
              <a16:creationId xmlns="" xmlns:a16="http://schemas.microsoft.com/office/drawing/2014/main" id="{00000000-0008-0000-0200-00000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1" name="Text Box 9">
          <a:extLst>
            <a:ext uri="{FF2B5EF4-FFF2-40B4-BE49-F238E27FC236}">
              <a16:creationId xmlns="" xmlns:a16="http://schemas.microsoft.com/office/drawing/2014/main" id="{00000000-0008-0000-0200-00000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2" name="Text Box 6">
          <a:extLst>
            <a:ext uri="{FF2B5EF4-FFF2-40B4-BE49-F238E27FC236}">
              <a16:creationId xmlns="" xmlns:a16="http://schemas.microsoft.com/office/drawing/2014/main" id="{00000000-0008-0000-0200-00000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3" name="Text Box 7">
          <a:extLst>
            <a:ext uri="{FF2B5EF4-FFF2-40B4-BE49-F238E27FC236}">
              <a16:creationId xmlns="" xmlns:a16="http://schemas.microsoft.com/office/drawing/2014/main" id="{00000000-0008-0000-0200-00000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4" name="Text Box 9">
          <a:extLst>
            <a:ext uri="{FF2B5EF4-FFF2-40B4-BE49-F238E27FC236}">
              <a16:creationId xmlns="" xmlns:a16="http://schemas.microsoft.com/office/drawing/2014/main" id="{00000000-0008-0000-0200-00000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5" name="Text Box 10">
          <a:extLst>
            <a:ext uri="{FF2B5EF4-FFF2-40B4-BE49-F238E27FC236}">
              <a16:creationId xmlns="" xmlns:a16="http://schemas.microsoft.com/office/drawing/2014/main" id="{00000000-0008-0000-0200-00000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6" name="Text Box 6">
          <a:extLst>
            <a:ext uri="{FF2B5EF4-FFF2-40B4-BE49-F238E27FC236}">
              <a16:creationId xmlns="" xmlns:a16="http://schemas.microsoft.com/office/drawing/2014/main" id="{00000000-0008-0000-0200-00000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7" name="Text Box 7">
          <a:extLst>
            <a:ext uri="{FF2B5EF4-FFF2-40B4-BE49-F238E27FC236}">
              <a16:creationId xmlns="" xmlns:a16="http://schemas.microsoft.com/office/drawing/2014/main" id="{00000000-0008-0000-0200-00000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8" name="Text Box 9">
          <a:extLst>
            <a:ext uri="{FF2B5EF4-FFF2-40B4-BE49-F238E27FC236}">
              <a16:creationId xmlns="" xmlns:a16="http://schemas.microsoft.com/office/drawing/2014/main" id="{00000000-0008-0000-0200-00000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9" name="Text Box 10">
          <a:extLst>
            <a:ext uri="{FF2B5EF4-FFF2-40B4-BE49-F238E27FC236}">
              <a16:creationId xmlns="" xmlns:a16="http://schemas.microsoft.com/office/drawing/2014/main" id="{00000000-0008-0000-0200-00000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0" name="Text Box 5">
          <a:extLst>
            <a:ext uri="{FF2B5EF4-FFF2-40B4-BE49-F238E27FC236}">
              <a16:creationId xmlns="" xmlns:a16="http://schemas.microsoft.com/office/drawing/2014/main" id="{00000000-0008-0000-0200-00000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1" name="Text Box 6">
          <a:extLst>
            <a:ext uri="{FF2B5EF4-FFF2-40B4-BE49-F238E27FC236}">
              <a16:creationId xmlns="" xmlns:a16="http://schemas.microsoft.com/office/drawing/2014/main" id="{00000000-0008-0000-0200-00000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2" name="Text Box 8">
          <a:extLst>
            <a:ext uri="{FF2B5EF4-FFF2-40B4-BE49-F238E27FC236}">
              <a16:creationId xmlns="" xmlns:a16="http://schemas.microsoft.com/office/drawing/2014/main" id="{00000000-0008-0000-0200-00001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3" name="Text Box 9">
          <a:extLst>
            <a:ext uri="{FF2B5EF4-FFF2-40B4-BE49-F238E27FC236}">
              <a16:creationId xmlns="" xmlns:a16="http://schemas.microsoft.com/office/drawing/2014/main" id="{00000000-0008-0000-0200-00001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00000000-0008-0000-0200-00001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00000000-0008-0000-0200-00001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6" name="Text Box 9">
          <a:extLst>
            <a:ext uri="{FF2B5EF4-FFF2-40B4-BE49-F238E27FC236}">
              <a16:creationId xmlns="" xmlns:a16="http://schemas.microsoft.com/office/drawing/2014/main" id="{00000000-0008-0000-0200-00001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7" name="Text Box 10">
          <a:extLst>
            <a:ext uri="{FF2B5EF4-FFF2-40B4-BE49-F238E27FC236}">
              <a16:creationId xmlns="" xmlns:a16="http://schemas.microsoft.com/office/drawing/2014/main" id="{00000000-0008-0000-0200-00001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8" name="Text Box 6">
          <a:extLst>
            <a:ext uri="{FF2B5EF4-FFF2-40B4-BE49-F238E27FC236}">
              <a16:creationId xmlns="" xmlns:a16="http://schemas.microsoft.com/office/drawing/2014/main" id="{00000000-0008-0000-0200-00001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9" name="Text Box 7">
          <a:extLst>
            <a:ext uri="{FF2B5EF4-FFF2-40B4-BE49-F238E27FC236}">
              <a16:creationId xmlns="" xmlns:a16="http://schemas.microsoft.com/office/drawing/2014/main" id="{00000000-0008-0000-0200-00001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0" name="Text Box 9">
          <a:extLst>
            <a:ext uri="{FF2B5EF4-FFF2-40B4-BE49-F238E27FC236}">
              <a16:creationId xmlns="" xmlns:a16="http://schemas.microsoft.com/office/drawing/2014/main" id="{00000000-0008-0000-0200-00001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1" name="Text Box 10">
          <a:extLst>
            <a:ext uri="{FF2B5EF4-FFF2-40B4-BE49-F238E27FC236}">
              <a16:creationId xmlns="" xmlns:a16="http://schemas.microsoft.com/office/drawing/2014/main" id="{00000000-0008-0000-0200-00001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2" name="Text Box 5">
          <a:extLst>
            <a:ext uri="{FF2B5EF4-FFF2-40B4-BE49-F238E27FC236}">
              <a16:creationId xmlns="" xmlns:a16="http://schemas.microsoft.com/office/drawing/2014/main" id="{00000000-0008-0000-0200-00001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3" name="Text Box 6">
          <a:extLst>
            <a:ext uri="{FF2B5EF4-FFF2-40B4-BE49-F238E27FC236}">
              <a16:creationId xmlns="" xmlns:a16="http://schemas.microsoft.com/office/drawing/2014/main" id="{00000000-0008-0000-0200-00001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4" name="Text Box 8">
          <a:extLst>
            <a:ext uri="{FF2B5EF4-FFF2-40B4-BE49-F238E27FC236}">
              <a16:creationId xmlns="" xmlns:a16="http://schemas.microsoft.com/office/drawing/2014/main" id="{00000000-0008-0000-0200-00001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5" name="Text Box 9">
          <a:extLst>
            <a:ext uri="{FF2B5EF4-FFF2-40B4-BE49-F238E27FC236}">
              <a16:creationId xmlns="" xmlns:a16="http://schemas.microsoft.com/office/drawing/2014/main" id="{00000000-0008-0000-0200-00001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6" name="Text Box 5">
          <a:extLst>
            <a:ext uri="{FF2B5EF4-FFF2-40B4-BE49-F238E27FC236}">
              <a16:creationId xmlns="" xmlns:a16="http://schemas.microsoft.com/office/drawing/2014/main" id="{00000000-0008-0000-0200-00001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7" name="Text Box 6">
          <a:extLst>
            <a:ext uri="{FF2B5EF4-FFF2-40B4-BE49-F238E27FC236}">
              <a16:creationId xmlns="" xmlns:a16="http://schemas.microsoft.com/office/drawing/2014/main" id="{00000000-0008-0000-0200-00001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8" name="Text Box 8">
          <a:extLst>
            <a:ext uri="{FF2B5EF4-FFF2-40B4-BE49-F238E27FC236}">
              <a16:creationId xmlns="" xmlns:a16="http://schemas.microsoft.com/office/drawing/2014/main" id="{00000000-0008-0000-0200-00002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9" name="Text Box 9">
          <a:extLst>
            <a:ext uri="{FF2B5EF4-FFF2-40B4-BE49-F238E27FC236}">
              <a16:creationId xmlns="" xmlns:a16="http://schemas.microsoft.com/office/drawing/2014/main" id="{00000000-0008-0000-0200-00002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0" name="Text Box 5">
          <a:extLst>
            <a:ext uri="{FF2B5EF4-FFF2-40B4-BE49-F238E27FC236}">
              <a16:creationId xmlns="" xmlns:a16="http://schemas.microsoft.com/office/drawing/2014/main" id="{00000000-0008-0000-0200-00002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1" name="Text Box 6">
          <a:extLst>
            <a:ext uri="{FF2B5EF4-FFF2-40B4-BE49-F238E27FC236}">
              <a16:creationId xmlns="" xmlns:a16="http://schemas.microsoft.com/office/drawing/2014/main" id="{00000000-0008-0000-0200-00002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2" name="Text Box 8">
          <a:extLst>
            <a:ext uri="{FF2B5EF4-FFF2-40B4-BE49-F238E27FC236}">
              <a16:creationId xmlns="" xmlns:a16="http://schemas.microsoft.com/office/drawing/2014/main" id="{00000000-0008-0000-0200-00002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3" name="Text Box 9">
          <a:extLst>
            <a:ext uri="{FF2B5EF4-FFF2-40B4-BE49-F238E27FC236}">
              <a16:creationId xmlns="" xmlns:a16="http://schemas.microsoft.com/office/drawing/2014/main" id="{00000000-0008-0000-0200-00002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4" name="Text Box 5">
          <a:extLst>
            <a:ext uri="{FF2B5EF4-FFF2-40B4-BE49-F238E27FC236}">
              <a16:creationId xmlns="" xmlns:a16="http://schemas.microsoft.com/office/drawing/2014/main" id="{00000000-0008-0000-0200-00002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5" name="Text Box 6">
          <a:extLst>
            <a:ext uri="{FF2B5EF4-FFF2-40B4-BE49-F238E27FC236}">
              <a16:creationId xmlns="" xmlns:a16="http://schemas.microsoft.com/office/drawing/2014/main" id="{00000000-0008-0000-0200-00002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6" name="Text Box 8">
          <a:extLst>
            <a:ext uri="{FF2B5EF4-FFF2-40B4-BE49-F238E27FC236}">
              <a16:creationId xmlns="" xmlns:a16="http://schemas.microsoft.com/office/drawing/2014/main" id="{00000000-0008-0000-0200-00002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7" name="Text Box 9">
          <a:extLst>
            <a:ext uri="{FF2B5EF4-FFF2-40B4-BE49-F238E27FC236}">
              <a16:creationId xmlns="" xmlns:a16="http://schemas.microsoft.com/office/drawing/2014/main" id="{00000000-0008-0000-0200-00002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8" name="Text Box 6">
          <a:extLst>
            <a:ext uri="{FF2B5EF4-FFF2-40B4-BE49-F238E27FC236}">
              <a16:creationId xmlns="" xmlns:a16="http://schemas.microsoft.com/office/drawing/2014/main" id="{00000000-0008-0000-0200-00002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9" name="Text Box 7">
          <a:extLst>
            <a:ext uri="{FF2B5EF4-FFF2-40B4-BE49-F238E27FC236}">
              <a16:creationId xmlns="" xmlns:a16="http://schemas.microsoft.com/office/drawing/2014/main" id="{00000000-0008-0000-0200-00002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0" name="Text Box 9">
          <a:extLst>
            <a:ext uri="{FF2B5EF4-FFF2-40B4-BE49-F238E27FC236}">
              <a16:creationId xmlns="" xmlns:a16="http://schemas.microsoft.com/office/drawing/2014/main" id="{00000000-0008-0000-0200-00002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1" name="Text Box 10">
          <a:extLst>
            <a:ext uri="{FF2B5EF4-FFF2-40B4-BE49-F238E27FC236}">
              <a16:creationId xmlns="" xmlns:a16="http://schemas.microsoft.com/office/drawing/2014/main" id="{00000000-0008-0000-0200-00002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2" name="Text Box 6">
          <a:extLst>
            <a:ext uri="{FF2B5EF4-FFF2-40B4-BE49-F238E27FC236}">
              <a16:creationId xmlns="" xmlns:a16="http://schemas.microsoft.com/office/drawing/2014/main" id="{00000000-0008-0000-0200-00002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3" name="Text Box 7">
          <a:extLst>
            <a:ext uri="{FF2B5EF4-FFF2-40B4-BE49-F238E27FC236}">
              <a16:creationId xmlns="" xmlns:a16="http://schemas.microsoft.com/office/drawing/2014/main" id="{00000000-0008-0000-0200-00002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4" name="Text Box 9">
          <a:extLst>
            <a:ext uri="{FF2B5EF4-FFF2-40B4-BE49-F238E27FC236}">
              <a16:creationId xmlns="" xmlns:a16="http://schemas.microsoft.com/office/drawing/2014/main" id="{00000000-0008-0000-0200-00003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5" name="Text Box 10">
          <a:extLst>
            <a:ext uri="{FF2B5EF4-FFF2-40B4-BE49-F238E27FC236}">
              <a16:creationId xmlns="" xmlns:a16="http://schemas.microsoft.com/office/drawing/2014/main" id="{00000000-0008-0000-0200-00003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6" name="Text Box 5">
          <a:extLst>
            <a:ext uri="{FF2B5EF4-FFF2-40B4-BE49-F238E27FC236}">
              <a16:creationId xmlns="" xmlns:a16="http://schemas.microsoft.com/office/drawing/2014/main" id="{00000000-0008-0000-0200-00003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7" name="Text Box 6">
          <a:extLst>
            <a:ext uri="{FF2B5EF4-FFF2-40B4-BE49-F238E27FC236}">
              <a16:creationId xmlns="" xmlns:a16="http://schemas.microsoft.com/office/drawing/2014/main" id="{00000000-0008-0000-0200-00003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8" name="Text Box 8">
          <a:extLst>
            <a:ext uri="{FF2B5EF4-FFF2-40B4-BE49-F238E27FC236}">
              <a16:creationId xmlns="" xmlns:a16="http://schemas.microsoft.com/office/drawing/2014/main" id="{00000000-0008-0000-0200-00003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9" name="Text Box 9">
          <a:extLst>
            <a:ext uri="{FF2B5EF4-FFF2-40B4-BE49-F238E27FC236}">
              <a16:creationId xmlns="" xmlns:a16="http://schemas.microsoft.com/office/drawing/2014/main" id="{00000000-0008-0000-0200-00003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0" name="Text Box 6">
          <a:extLst>
            <a:ext uri="{FF2B5EF4-FFF2-40B4-BE49-F238E27FC236}">
              <a16:creationId xmlns="" xmlns:a16="http://schemas.microsoft.com/office/drawing/2014/main" id="{00000000-0008-0000-0200-00003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1" name="Text Box 7">
          <a:extLst>
            <a:ext uri="{FF2B5EF4-FFF2-40B4-BE49-F238E27FC236}">
              <a16:creationId xmlns="" xmlns:a16="http://schemas.microsoft.com/office/drawing/2014/main" id="{00000000-0008-0000-0200-00003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2" name="Text Box 9">
          <a:extLst>
            <a:ext uri="{FF2B5EF4-FFF2-40B4-BE49-F238E27FC236}">
              <a16:creationId xmlns="" xmlns:a16="http://schemas.microsoft.com/office/drawing/2014/main" id="{00000000-0008-0000-0200-00003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3" name="Text Box 10">
          <a:extLst>
            <a:ext uri="{FF2B5EF4-FFF2-40B4-BE49-F238E27FC236}">
              <a16:creationId xmlns="" xmlns:a16="http://schemas.microsoft.com/office/drawing/2014/main" id="{00000000-0008-0000-0200-00003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4" name="Text Box 6">
          <a:extLst>
            <a:ext uri="{FF2B5EF4-FFF2-40B4-BE49-F238E27FC236}">
              <a16:creationId xmlns="" xmlns:a16="http://schemas.microsoft.com/office/drawing/2014/main" id="{00000000-0008-0000-0200-00003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5" name="Text Box 7">
          <a:extLst>
            <a:ext uri="{FF2B5EF4-FFF2-40B4-BE49-F238E27FC236}">
              <a16:creationId xmlns="" xmlns:a16="http://schemas.microsoft.com/office/drawing/2014/main" id="{00000000-0008-0000-0200-00003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6" name="Text Box 9">
          <a:extLst>
            <a:ext uri="{FF2B5EF4-FFF2-40B4-BE49-F238E27FC236}">
              <a16:creationId xmlns="" xmlns:a16="http://schemas.microsoft.com/office/drawing/2014/main" id="{00000000-0008-0000-0200-00003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7" name="Text Box 10">
          <a:extLst>
            <a:ext uri="{FF2B5EF4-FFF2-40B4-BE49-F238E27FC236}">
              <a16:creationId xmlns="" xmlns:a16="http://schemas.microsoft.com/office/drawing/2014/main" id="{00000000-0008-0000-0200-00003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98" name="Text Box 5">
          <a:extLst>
            <a:ext uri="{FF2B5EF4-FFF2-40B4-BE49-F238E27FC236}">
              <a16:creationId xmlns="" xmlns:a16="http://schemas.microsoft.com/office/drawing/2014/main" id="{00000000-0008-0000-0200-00003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99" name="Text Box 6">
          <a:extLst>
            <a:ext uri="{FF2B5EF4-FFF2-40B4-BE49-F238E27FC236}">
              <a16:creationId xmlns="" xmlns:a16="http://schemas.microsoft.com/office/drawing/2014/main" id="{00000000-0008-0000-0200-00003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00" name="Text Box 8">
          <a:extLst>
            <a:ext uri="{FF2B5EF4-FFF2-40B4-BE49-F238E27FC236}">
              <a16:creationId xmlns="" xmlns:a16="http://schemas.microsoft.com/office/drawing/2014/main" id="{00000000-0008-0000-0200-00004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01" name="Text Box 9">
          <a:extLst>
            <a:ext uri="{FF2B5EF4-FFF2-40B4-BE49-F238E27FC236}">
              <a16:creationId xmlns="" xmlns:a16="http://schemas.microsoft.com/office/drawing/2014/main" id="{00000000-0008-0000-0200-00004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2" name="Text Box 5">
          <a:extLst>
            <a:ext uri="{FF2B5EF4-FFF2-40B4-BE49-F238E27FC236}">
              <a16:creationId xmlns="" xmlns:a16="http://schemas.microsoft.com/office/drawing/2014/main" id="{00000000-0008-0000-0200-00004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3" name="Text Box 6">
          <a:extLst>
            <a:ext uri="{FF2B5EF4-FFF2-40B4-BE49-F238E27FC236}">
              <a16:creationId xmlns="" xmlns:a16="http://schemas.microsoft.com/office/drawing/2014/main" id="{00000000-0008-0000-0200-00004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4" name="Text Box 8">
          <a:extLst>
            <a:ext uri="{FF2B5EF4-FFF2-40B4-BE49-F238E27FC236}">
              <a16:creationId xmlns="" xmlns:a16="http://schemas.microsoft.com/office/drawing/2014/main" id="{00000000-0008-0000-0200-00004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5" name="Text Box 9">
          <a:extLst>
            <a:ext uri="{FF2B5EF4-FFF2-40B4-BE49-F238E27FC236}">
              <a16:creationId xmlns="" xmlns:a16="http://schemas.microsoft.com/office/drawing/2014/main" id="{00000000-0008-0000-0200-00004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6" name="Text Box 5">
          <a:extLst>
            <a:ext uri="{FF2B5EF4-FFF2-40B4-BE49-F238E27FC236}">
              <a16:creationId xmlns="" xmlns:a16="http://schemas.microsoft.com/office/drawing/2014/main" id="{00000000-0008-0000-0200-00004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7" name="Text Box 6">
          <a:extLst>
            <a:ext uri="{FF2B5EF4-FFF2-40B4-BE49-F238E27FC236}">
              <a16:creationId xmlns="" xmlns:a16="http://schemas.microsoft.com/office/drawing/2014/main" id="{00000000-0008-0000-0200-00004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8" name="Text Box 8">
          <a:extLst>
            <a:ext uri="{FF2B5EF4-FFF2-40B4-BE49-F238E27FC236}">
              <a16:creationId xmlns="" xmlns:a16="http://schemas.microsoft.com/office/drawing/2014/main" id="{00000000-0008-0000-0200-00004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9" name="Text Box 9">
          <a:extLst>
            <a:ext uri="{FF2B5EF4-FFF2-40B4-BE49-F238E27FC236}">
              <a16:creationId xmlns="" xmlns:a16="http://schemas.microsoft.com/office/drawing/2014/main" id="{00000000-0008-0000-0200-00004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0" name="Text Box 5">
          <a:extLst>
            <a:ext uri="{FF2B5EF4-FFF2-40B4-BE49-F238E27FC236}">
              <a16:creationId xmlns="" xmlns:a16="http://schemas.microsoft.com/office/drawing/2014/main" id="{00000000-0008-0000-0200-00004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1" name="Text Box 6">
          <a:extLst>
            <a:ext uri="{FF2B5EF4-FFF2-40B4-BE49-F238E27FC236}">
              <a16:creationId xmlns="" xmlns:a16="http://schemas.microsoft.com/office/drawing/2014/main" id="{00000000-0008-0000-0200-00004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2" name="Text Box 8">
          <a:extLst>
            <a:ext uri="{FF2B5EF4-FFF2-40B4-BE49-F238E27FC236}">
              <a16:creationId xmlns="" xmlns:a16="http://schemas.microsoft.com/office/drawing/2014/main" id="{00000000-0008-0000-0200-00004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3" name="Text Box 9">
          <a:extLst>
            <a:ext uri="{FF2B5EF4-FFF2-40B4-BE49-F238E27FC236}">
              <a16:creationId xmlns="" xmlns:a16="http://schemas.microsoft.com/office/drawing/2014/main" id="{00000000-0008-0000-0200-00004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4" name="Text Box 6">
          <a:extLst>
            <a:ext uri="{FF2B5EF4-FFF2-40B4-BE49-F238E27FC236}">
              <a16:creationId xmlns="" xmlns:a16="http://schemas.microsoft.com/office/drawing/2014/main" id="{00000000-0008-0000-0200-00004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5" name="Text Box 7">
          <a:extLst>
            <a:ext uri="{FF2B5EF4-FFF2-40B4-BE49-F238E27FC236}">
              <a16:creationId xmlns="" xmlns:a16="http://schemas.microsoft.com/office/drawing/2014/main" id="{00000000-0008-0000-0200-00004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6" name="Text Box 9">
          <a:extLst>
            <a:ext uri="{FF2B5EF4-FFF2-40B4-BE49-F238E27FC236}">
              <a16:creationId xmlns="" xmlns:a16="http://schemas.microsoft.com/office/drawing/2014/main" id="{00000000-0008-0000-0200-00005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7" name="Text Box 10">
          <a:extLst>
            <a:ext uri="{FF2B5EF4-FFF2-40B4-BE49-F238E27FC236}">
              <a16:creationId xmlns="" xmlns:a16="http://schemas.microsoft.com/office/drawing/2014/main" id="{00000000-0008-0000-0200-00005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8" name="Text Box 6">
          <a:extLst>
            <a:ext uri="{FF2B5EF4-FFF2-40B4-BE49-F238E27FC236}">
              <a16:creationId xmlns="" xmlns:a16="http://schemas.microsoft.com/office/drawing/2014/main" id="{00000000-0008-0000-0200-00005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9" name="Text Box 7">
          <a:extLst>
            <a:ext uri="{FF2B5EF4-FFF2-40B4-BE49-F238E27FC236}">
              <a16:creationId xmlns="" xmlns:a16="http://schemas.microsoft.com/office/drawing/2014/main" id="{00000000-0008-0000-0200-00005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0" name="Text Box 9">
          <a:extLst>
            <a:ext uri="{FF2B5EF4-FFF2-40B4-BE49-F238E27FC236}">
              <a16:creationId xmlns="" xmlns:a16="http://schemas.microsoft.com/office/drawing/2014/main" id="{00000000-0008-0000-0200-00005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1" name="Text Box 10">
          <a:extLst>
            <a:ext uri="{FF2B5EF4-FFF2-40B4-BE49-F238E27FC236}">
              <a16:creationId xmlns="" xmlns:a16="http://schemas.microsoft.com/office/drawing/2014/main" id="{00000000-0008-0000-0200-00005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2" name="Text Box 5">
          <a:extLst>
            <a:ext uri="{FF2B5EF4-FFF2-40B4-BE49-F238E27FC236}">
              <a16:creationId xmlns="" xmlns:a16="http://schemas.microsoft.com/office/drawing/2014/main" id="{00000000-0008-0000-0200-00005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3" name="Text Box 6">
          <a:extLst>
            <a:ext uri="{FF2B5EF4-FFF2-40B4-BE49-F238E27FC236}">
              <a16:creationId xmlns="" xmlns:a16="http://schemas.microsoft.com/office/drawing/2014/main" id="{00000000-0008-0000-0200-00005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4" name="Text Box 8">
          <a:extLst>
            <a:ext uri="{FF2B5EF4-FFF2-40B4-BE49-F238E27FC236}">
              <a16:creationId xmlns="" xmlns:a16="http://schemas.microsoft.com/office/drawing/2014/main" id="{00000000-0008-0000-0200-00005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5" name="Text Box 9">
          <a:extLst>
            <a:ext uri="{FF2B5EF4-FFF2-40B4-BE49-F238E27FC236}">
              <a16:creationId xmlns="" xmlns:a16="http://schemas.microsoft.com/office/drawing/2014/main" id="{00000000-0008-0000-0200-00005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6" name="Text Box 6">
          <a:extLst>
            <a:ext uri="{FF2B5EF4-FFF2-40B4-BE49-F238E27FC236}">
              <a16:creationId xmlns="" xmlns:a16="http://schemas.microsoft.com/office/drawing/2014/main" id="{00000000-0008-0000-0200-00005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7" name="Text Box 7">
          <a:extLst>
            <a:ext uri="{FF2B5EF4-FFF2-40B4-BE49-F238E27FC236}">
              <a16:creationId xmlns="" xmlns:a16="http://schemas.microsoft.com/office/drawing/2014/main" id="{00000000-0008-0000-0200-00005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8" name="Text Box 9">
          <a:extLst>
            <a:ext uri="{FF2B5EF4-FFF2-40B4-BE49-F238E27FC236}">
              <a16:creationId xmlns="" xmlns:a16="http://schemas.microsoft.com/office/drawing/2014/main" id="{00000000-0008-0000-0200-00005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9" name="Text Box 10">
          <a:extLst>
            <a:ext uri="{FF2B5EF4-FFF2-40B4-BE49-F238E27FC236}">
              <a16:creationId xmlns="" xmlns:a16="http://schemas.microsoft.com/office/drawing/2014/main" id="{00000000-0008-0000-0200-00005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0" name="Text Box 6">
          <a:extLst>
            <a:ext uri="{FF2B5EF4-FFF2-40B4-BE49-F238E27FC236}">
              <a16:creationId xmlns="" xmlns:a16="http://schemas.microsoft.com/office/drawing/2014/main" id="{00000000-0008-0000-0200-00005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1" name="Text Box 7">
          <a:extLst>
            <a:ext uri="{FF2B5EF4-FFF2-40B4-BE49-F238E27FC236}">
              <a16:creationId xmlns="" xmlns:a16="http://schemas.microsoft.com/office/drawing/2014/main" id="{00000000-0008-0000-0200-00005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2" name="Text Box 9">
          <a:extLst>
            <a:ext uri="{FF2B5EF4-FFF2-40B4-BE49-F238E27FC236}">
              <a16:creationId xmlns=""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3" name="Text Box 10">
          <a:extLst>
            <a:ext uri="{FF2B5EF4-FFF2-40B4-BE49-F238E27FC236}">
              <a16:creationId xmlns=""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4" name="Text Box 5">
          <a:extLst>
            <a:ext uri="{FF2B5EF4-FFF2-40B4-BE49-F238E27FC236}">
              <a16:creationId xmlns=""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5" name="Text Box 6">
          <a:extLst>
            <a:ext uri="{FF2B5EF4-FFF2-40B4-BE49-F238E27FC236}">
              <a16:creationId xmlns=""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6" name="Text Box 8">
          <a:extLst>
            <a:ext uri="{FF2B5EF4-FFF2-40B4-BE49-F238E27FC236}">
              <a16:creationId xmlns=""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7" name="Text Box 9">
          <a:extLst>
            <a:ext uri="{FF2B5EF4-FFF2-40B4-BE49-F238E27FC236}">
              <a16:creationId xmlns=""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8" name="Text Box 5">
          <a:extLst>
            <a:ext uri="{FF2B5EF4-FFF2-40B4-BE49-F238E27FC236}">
              <a16:creationId xmlns=""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9" name="Text Box 6">
          <a:extLst>
            <a:ext uri="{FF2B5EF4-FFF2-40B4-BE49-F238E27FC236}">
              <a16:creationId xmlns=""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0" name="Text Box 8">
          <a:extLst>
            <a:ext uri="{FF2B5EF4-FFF2-40B4-BE49-F238E27FC236}">
              <a16:creationId xmlns=""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1" name="Text Box 9">
          <a:extLst>
            <a:ext uri="{FF2B5EF4-FFF2-40B4-BE49-F238E27FC236}">
              <a16:creationId xmlns=""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2" name="Text Box 5">
          <a:extLst>
            <a:ext uri="{FF2B5EF4-FFF2-40B4-BE49-F238E27FC236}">
              <a16:creationId xmlns="" xmlns:a16="http://schemas.microsoft.com/office/drawing/2014/main" id="{00000000-0008-0000-0200-00006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3" name="Text Box 6">
          <a:extLst>
            <a:ext uri="{FF2B5EF4-FFF2-40B4-BE49-F238E27FC236}">
              <a16:creationId xmlns="" xmlns:a16="http://schemas.microsoft.com/office/drawing/2014/main" id="{00000000-0008-0000-0200-00006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4" name="Text Box 8">
          <a:extLst>
            <a:ext uri="{FF2B5EF4-FFF2-40B4-BE49-F238E27FC236}">
              <a16:creationId xmlns="" xmlns:a16="http://schemas.microsoft.com/office/drawing/2014/main" id="{00000000-0008-0000-0200-00006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5" name="Text Box 9">
          <a:extLst>
            <a:ext uri="{FF2B5EF4-FFF2-40B4-BE49-F238E27FC236}">
              <a16:creationId xmlns="" xmlns:a16="http://schemas.microsoft.com/office/drawing/2014/main" id="{00000000-0008-0000-0200-00006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6" name="Text Box 5">
          <a:extLst>
            <a:ext uri="{FF2B5EF4-FFF2-40B4-BE49-F238E27FC236}">
              <a16:creationId xmlns="" xmlns:a16="http://schemas.microsoft.com/office/drawing/2014/main" id="{00000000-0008-0000-0200-00006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7" name="Text Box 6">
          <a:extLst>
            <a:ext uri="{FF2B5EF4-FFF2-40B4-BE49-F238E27FC236}">
              <a16:creationId xmlns="" xmlns:a16="http://schemas.microsoft.com/office/drawing/2014/main" id="{00000000-0008-0000-0200-00006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8" name="Text Box 8">
          <a:extLst>
            <a:ext uri="{FF2B5EF4-FFF2-40B4-BE49-F238E27FC236}">
              <a16:creationId xmlns="" xmlns:a16="http://schemas.microsoft.com/office/drawing/2014/main" id="{00000000-0008-0000-0200-00007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9" name="Text Box 9">
          <a:extLst>
            <a:ext uri="{FF2B5EF4-FFF2-40B4-BE49-F238E27FC236}">
              <a16:creationId xmlns="" xmlns:a16="http://schemas.microsoft.com/office/drawing/2014/main" id="{00000000-0008-0000-0200-00007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0" name="Text Box 6">
          <a:extLst>
            <a:ext uri="{FF2B5EF4-FFF2-40B4-BE49-F238E27FC236}">
              <a16:creationId xmlns="" xmlns:a16="http://schemas.microsoft.com/office/drawing/2014/main" id="{00000000-0008-0000-0200-00007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1" name="Text Box 7">
          <a:extLst>
            <a:ext uri="{FF2B5EF4-FFF2-40B4-BE49-F238E27FC236}">
              <a16:creationId xmlns="" xmlns:a16="http://schemas.microsoft.com/office/drawing/2014/main" id="{00000000-0008-0000-0200-00007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2" name="Text Box 9">
          <a:extLst>
            <a:ext uri="{FF2B5EF4-FFF2-40B4-BE49-F238E27FC236}">
              <a16:creationId xmlns="" xmlns:a16="http://schemas.microsoft.com/office/drawing/2014/main" id="{00000000-0008-0000-0200-00007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3" name="Text Box 10">
          <a:extLst>
            <a:ext uri="{FF2B5EF4-FFF2-40B4-BE49-F238E27FC236}">
              <a16:creationId xmlns="" xmlns:a16="http://schemas.microsoft.com/office/drawing/2014/main" id="{00000000-0008-0000-0200-00007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4" name="Text Box 6">
          <a:extLst>
            <a:ext uri="{FF2B5EF4-FFF2-40B4-BE49-F238E27FC236}">
              <a16:creationId xmlns="" xmlns:a16="http://schemas.microsoft.com/office/drawing/2014/main" id="{00000000-0008-0000-0200-00007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5" name="Text Box 7">
          <a:extLst>
            <a:ext uri="{FF2B5EF4-FFF2-40B4-BE49-F238E27FC236}">
              <a16:creationId xmlns="" xmlns:a16="http://schemas.microsoft.com/office/drawing/2014/main" id="{00000000-0008-0000-0200-00007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6" name="Text Box 9">
          <a:extLst>
            <a:ext uri="{FF2B5EF4-FFF2-40B4-BE49-F238E27FC236}">
              <a16:creationId xmlns="" xmlns:a16="http://schemas.microsoft.com/office/drawing/2014/main" id="{00000000-0008-0000-0200-00007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7" name="Text Box 10">
          <a:extLst>
            <a:ext uri="{FF2B5EF4-FFF2-40B4-BE49-F238E27FC236}">
              <a16:creationId xmlns="" xmlns:a16="http://schemas.microsoft.com/office/drawing/2014/main" id="{00000000-0008-0000-0200-00007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00000000-0008-0000-0200-00007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00000000-0008-0000-0200-00007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60" name="Text Box 8">
          <a:extLst>
            <a:ext uri="{FF2B5EF4-FFF2-40B4-BE49-F238E27FC236}">
              <a16:creationId xmlns="" xmlns:a16="http://schemas.microsoft.com/office/drawing/2014/main" id="{00000000-0008-0000-0200-00007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61" name="Text Box 9">
          <a:extLst>
            <a:ext uri="{FF2B5EF4-FFF2-40B4-BE49-F238E27FC236}">
              <a16:creationId xmlns="" xmlns:a16="http://schemas.microsoft.com/office/drawing/2014/main" id="{00000000-0008-0000-0200-00007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2" name="Text Box 6">
          <a:extLst>
            <a:ext uri="{FF2B5EF4-FFF2-40B4-BE49-F238E27FC236}">
              <a16:creationId xmlns=""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3" name="Text Box 7">
          <a:extLst>
            <a:ext uri="{FF2B5EF4-FFF2-40B4-BE49-F238E27FC236}">
              <a16:creationId xmlns=""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4" name="Text Box 9">
          <a:extLst>
            <a:ext uri="{FF2B5EF4-FFF2-40B4-BE49-F238E27FC236}">
              <a16:creationId xmlns=""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5" name="Text Box 10">
          <a:extLst>
            <a:ext uri="{FF2B5EF4-FFF2-40B4-BE49-F238E27FC236}">
              <a16:creationId xmlns=""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8" name="Text Box 9">
          <a:extLst>
            <a:ext uri="{FF2B5EF4-FFF2-40B4-BE49-F238E27FC236}">
              <a16:creationId xmlns="" xmlns:a16="http://schemas.microsoft.com/office/drawing/2014/main" id="{00000000-0008-0000-0200-00008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9" name="Text Box 10">
          <a:extLst>
            <a:ext uri="{FF2B5EF4-FFF2-40B4-BE49-F238E27FC236}">
              <a16:creationId xmlns="" xmlns:a16="http://schemas.microsoft.com/office/drawing/2014/main" id="{00000000-0008-0000-0200-00008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0" name="Text Box 5">
          <a:extLst>
            <a:ext uri="{FF2B5EF4-FFF2-40B4-BE49-F238E27FC236}">
              <a16:creationId xmlns="" xmlns:a16="http://schemas.microsoft.com/office/drawing/2014/main" id="{00000000-0008-0000-0200-00008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1" name="Text Box 6">
          <a:extLst>
            <a:ext uri="{FF2B5EF4-FFF2-40B4-BE49-F238E27FC236}">
              <a16:creationId xmlns="" xmlns:a16="http://schemas.microsoft.com/office/drawing/2014/main" id="{00000000-0008-0000-0200-00008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2" name="Text Box 8">
          <a:extLst>
            <a:ext uri="{FF2B5EF4-FFF2-40B4-BE49-F238E27FC236}">
              <a16:creationId xmlns="" xmlns:a16="http://schemas.microsoft.com/office/drawing/2014/main" id="{00000000-0008-0000-0200-00008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3" name="Text Box 9">
          <a:extLst>
            <a:ext uri="{FF2B5EF4-FFF2-40B4-BE49-F238E27FC236}">
              <a16:creationId xmlns="" xmlns:a16="http://schemas.microsoft.com/office/drawing/2014/main" id="{00000000-0008-0000-0200-00008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4" name="Text Box 5">
          <a:extLst>
            <a:ext uri="{FF2B5EF4-FFF2-40B4-BE49-F238E27FC236}">
              <a16:creationId xmlns="" xmlns:a16="http://schemas.microsoft.com/office/drawing/2014/main" id="{00000000-0008-0000-0200-00008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5" name="Text Box 6">
          <a:extLst>
            <a:ext uri="{FF2B5EF4-FFF2-40B4-BE49-F238E27FC236}">
              <a16:creationId xmlns="" xmlns:a16="http://schemas.microsoft.com/office/drawing/2014/main" id="{00000000-0008-0000-0200-00008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6" name="Text Box 8">
          <a:extLst>
            <a:ext uri="{FF2B5EF4-FFF2-40B4-BE49-F238E27FC236}">
              <a16:creationId xmlns="" xmlns:a16="http://schemas.microsoft.com/office/drawing/2014/main" id="{00000000-0008-0000-0200-00008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7" name="Text Box 9">
          <a:extLst>
            <a:ext uri="{FF2B5EF4-FFF2-40B4-BE49-F238E27FC236}">
              <a16:creationId xmlns="" xmlns:a16="http://schemas.microsoft.com/office/drawing/2014/main" id="{00000000-0008-0000-0200-00008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8" name="Text Box 5">
          <a:extLst>
            <a:ext uri="{FF2B5EF4-FFF2-40B4-BE49-F238E27FC236}">
              <a16:creationId xmlns="" xmlns:a16="http://schemas.microsoft.com/office/drawing/2014/main" id="{00000000-0008-0000-0200-00008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9" name="Text Box 6">
          <a:extLst>
            <a:ext uri="{FF2B5EF4-FFF2-40B4-BE49-F238E27FC236}">
              <a16:creationId xmlns="" xmlns:a16="http://schemas.microsoft.com/office/drawing/2014/main" id="{00000000-0008-0000-0200-00008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0" name="Text Box 8">
          <a:extLst>
            <a:ext uri="{FF2B5EF4-FFF2-40B4-BE49-F238E27FC236}">
              <a16:creationId xmlns="" xmlns:a16="http://schemas.microsoft.com/office/drawing/2014/main" id="{00000000-0008-0000-0200-00009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1" name="Text Box 9">
          <a:extLst>
            <a:ext uri="{FF2B5EF4-FFF2-40B4-BE49-F238E27FC236}">
              <a16:creationId xmlns="" xmlns:a16="http://schemas.microsoft.com/office/drawing/2014/main" id="{00000000-0008-0000-0200-00009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2" name="Text Box 5">
          <a:extLst>
            <a:ext uri="{FF2B5EF4-FFF2-40B4-BE49-F238E27FC236}">
              <a16:creationId xmlns="" xmlns:a16="http://schemas.microsoft.com/office/drawing/2014/main" id="{00000000-0008-0000-0200-00009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3" name="Text Box 6">
          <a:extLst>
            <a:ext uri="{FF2B5EF4-FFF2-40B4-BE49-F238E27FC236}">
              <a16:creationId xmlns="" xmlns:a16="http://schemas.microsoft.com/office/drawing/2014/main" id="{00000000-0008-0000-0200-00009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4" name="Text Box 8">
          <a:extLst>
            <a:ext uri="{FF2B5EF4-FFF2-40B4-BE49-F238E27FC236}">
              <a16:creationId xmlns="" xmlns:a16="http://schemas.microsoft.com/office/drawing/2014/main" id="{00000000-0008-0000-0200-00009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5" name="Text Box 9">
          <a:extLst>
            <a:ext uri="{FF2B5EF4-FFF2-40B4-BE49-F238E27FC236}">
              <a16:creationId xmlns="" xmlns:a16="http://schemas.microsoft.com/office/drawing/2014/main" id="{00000000-0008-0000-0200-00009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6" name="Text Box 6">
          <a:extLst>
            <a:ext uri="{FF2B5EF4-FFF2-40B4-BE49-F238E27FC236}">
              <a16:creationId xmlns="" xmlns:a16="http://schemas.microsoft.com/office/drawing/2014/main" id="{00000000-0008-0000-0200-00009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7" name="Text Box 7">
          <a:extLst>
            <a:ext uri="{FF2B5EF4-FFF2-40B4-BE49-F238E27FC236}">
              <a16:creationId xmlns="" xmlns:a16="http://schemas.microsoft.com/office/drawing/2014/main" id="{00000000-0008-0000-0200-00009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8" name="Text Box 9">
          <a:extLst>
            <a:ext uri="{FF2B5EF4-FFF2-40B4-BE49-F238E27FC236}">
              <a16:creationId xmlns="" xmlns:a16="http://schemas.microsoft.com/office/drawing/2014/main" id="{00000000-0008-0000-0200-00009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9" name="Text Box 10">
          <a:extLst>
            <a:ext uri="{FF2B5EF4-FFF2-40B4-BE49-F238E27FC236}">
              <a16:creationId xmlns="" xmlns:a16="http://schemas.microsoft.com/office/drawing/2014/main" id="{00000000-0008-0000-0200-00009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0" name="Text Box 6">
          <a:extLst>
            <a:ext uri="{FF2B5EF4-FFF2-40B4-BE49-F238E27FC236}">
              <a16:creationId xmlns="" xmlns:a16="http://schemas.microsoft.com/office/drawing/2014/main" id="{00000000-0008-0000-0200-00009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1" name="Text Box 7">
          <a:extLst>
            <a:ext uri="{FF2B5EF4-FFF2-40B4-BE49-F238E27FC236}">
              <a16:creationId xmlns="" xmlns:a16="http://schemas.microsoft.com/office/drawing/2014/main" id="{00000000-0008-0000-0200-00009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2" name="Text Box 9">
          <a:extLst>
            <a:ext uri="{FF2B5EF4-FFF2-40B4-BE49-F238E27FC236}">
              <a16:creationId xmlns="" xmlns:a16="http://schemas.microsoft.com/office/drawing/2014/main" id="{00000000-0008-0000-0200-00009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3" name="Text Box 10">
          <a:extLst>
            <a:ext uri="{FF2B5EF4-FFF2-40B4-BE49-F238E27FC236}">
              <a16:creationId xmlns="" xmlns:a16="http://schemas.microsoft.com/office/drawing/2014/main" id="{00000000-0008-0000-0200-00009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4" name="Text Box 5">
          <a:extLst>
            <a:ext uri="{FF2B5EF4-FFF2-40B4-BE49-F238E27FC236}">
              <a16:creationId xmlns="" xmlns:a16="http://schemas.microsoft.com/office/drawing/2014/main" id="{00000000-0008-0000-0200-00009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5" name="Text Box 6">
          <a:extLst>
            <a:ext uri="{FF2B5EF4-FFF2-40B4-BE49-F238E27FC236}">
              <a16:creationId xmlns="" xmlns:a16="http://schemas.microsoft.com/office/drawing/2014/main" id="{00000000-0008-0000-0200-00009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6" name="Text Box 8">
          <a:extLst>
            <a:ext uri="{FF2B5EF4-FFF2-40B4-BE49-F238E27FC236}">
              <a16:creationId xmlns="" xmlns:a16="http://schemas.microsoft.com/office/drawing/2014/main" id="{00000000-0008-0000-0200-0000A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7" name="Text Box 9">
          <a:extLst>
            <a:ext uri="{FF2B5EF4-FFF2-40B4-BE49-F238E27FC236}">
              <a16:creationId xmlns="" xmlns:a16="http://schemas.microsoft.com/office/drawing/2014/main" id="{00000000-0008-0000-0200-0000A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8" name="Text Box 6">
          <a:extLst>
            <a:ext uri="{FF2B5EF4-FFF2-40B4-BE49-F238E27FC236}">
              <a16:creationId xmlns="" xmlns:a16="http://schemas.microsoft.com/office/drawing/2014/main" id="{00000000-0008-0000-0200-0000A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9" name="Text Box 7">
          <a:extLst>
            <a:ext uri="{FF2B5EF4-FFF2-40B4-BE49-F238E27FC236}">
              <a16:creationId xmlns="" xmlns:a16="http://schemas.microsoft.com/office/drawing/2014/main" id="{00000000-0008-0000-0200-0000A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0" name="Text Box 9">
          <a:extLst>
            <a:ext uri="{FF2B5EF4-FFF2-40B4-BE49-F238E27FC236}">
              <a16:creationId xmlns="" xmlns:a16="http://schemas.microsoft.com/office/drawing/2014/main" id="{00000000-0008-0000-0200-0000A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1" name="Text Box 10">
          <a:extLst>
            <a:ext uri="{FF2B5EF4-FFF2-40B4-BE49-F238E27FC236}">
              <a16:creationId xmlns="" xmlns:a16="http://schemas.microsoft.com/office/drawing/2014/main" id="{00000000-0008-0000-0200-0000A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2" name="Text Box 6">
          <a:extLst>
            <a:ext uri="{FF2B5EF4-FFF2-40B4-BE49-F238E27FC236}">
              <a16:creationId xmlns="" xmlns:a16="http://schemas.microsoft.com/office/drawing/2014/main" id="{00000000-0008-0000-0200-0000A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3" name="Text Box 7">
          <a:extLst>
            <a:ext uri="{FF2B5EF4-FFF2-40B4-BE49-F238E27FC236}">
              <a16:creationId xmlns="" xmlns:a16="http://schemas.microsoft.com/office/drawing/2014/main" id="{00000000-0008-0000-0200-0000A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4" name="Text Box 9">
          <a:extLst>
            <a:ext uri="{FF2B5EF4-FFF2-40B4-BE49-F238E27FC236}">
              <a16:creationId xmlns="" xmlns:a16="http://schemas.microsoft.com/office/drawing/2014/main" id="{00000000-0008-0000-0200-0000A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5" name="Text Box 10">
          <a:extLst>
            <a:ext uri="{FF2B5EF4-FFF2-40B4-BE49-F238E27FC236}">
              <a16:creationId xmlns="" xmlns:a16="http://schemas.microsoft.com/office/drawing/2014/main" id="{00000000-0008-0000-0200-0000A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6" name="Text Box 5">
          <a:extLst>
            <a:ext uri="{FF2B5EF4-FFF2-40B4-BE49-F238E27FC236}">
              <a16:creationId xmlns="" xmlns:a16="http://schemas.microsoft.com/office/drawing/2014/main" id="{00000000-0008-0000-0200-0000A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7" name="Text Box 6">
          <a:extLst>
            <a:ext uri="{FF2B5EF4-FFF2-40B4-BE49-F238E27FC236}">
              <a16:creationId xmlns="" xmlns:a16="http://schemas.microsoft.com/office/drawing/2014/main" id="{00000000-0008-0000-0200-0000A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8" name="Text Box 8">
          <a:extLst>
            <a:ext uri="{FF2B5EF4-FFF2-40B4-BE49-F238E27FC236}">
              <a16:creationId xmlns="" xmlns:a16="http://schemas.microsoft.com/office/drawing/2014/main" id="{00000000-0008-0000-0200-0000A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9" name="Text Box 9">
          <a:extLst>
            <a:ext uri="{FF2B5EF4-FFF2-40B4-BE49-F238E27FC236}">
              <a16:creationId xmlns="" xmlns:a16="http://schemas.microsoft.com/office/drawing/2014/main" id="{00000000-0008-0000-0200-0000A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0" name="Text Box 5">
          <a:extLst>
            <a:ext uri="{FF2B5EF4-FFF2-40B4-BE49-F238E27FC236}">
              <a16:creationId xmlns="" xmlns:a16="http://schemas.microsoft.com/office/drawing/2014/main" id="{00000000-0008-0000-0200-0000A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1" name="Text Box 6">
          <a:extLst>
            <a:ext uri="{FF2B5EF4-FFF2-40B4-BE49-F238E27FC236}">
              <a16:creationId xmlns="" xmlns:a16="http://schemas.microsoft.com/office/drawing/2014/main" id="{00000000-0008-0000-0200-0000A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2" name="Text Box 8">
          <a:extLst>
            <a:ext uri="{FF2B5EF4-FFF2-40B4-BE49-F238E27FC236}">
              <a16:creationId xmlns="" xmlns:a16="http://schemas.microsoft.com/office/drawing/2014/main" id="{00000000-0008-0000-0200-0000B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3" name="Text Box 9">
          <a:extLst>
            <a:ext uri="{FF2B5EF4-FFF2-40B4-BE49-F238E27FC236}">
              <a16:creationId xmlns="" xmlns:a16="http://schemas.microsoft.com/office/drawing/2014/main" id="{00000000-0008-0000-0200-0000B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00000000-0008-0000-0200-0000B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00000000-0008-0000-0200-0000B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6" name="Text Box 8">
          <a:extLst>
            <a:ext uri="{FF2B5EF4-FFF2-40B4-BE49-F238E27FC236}">
              <a16:creationId xmlns="" xmlns:a16="http://schemas.microsoft.com/office/drawing/2014/main" id="{00000000-0008-0000-0200-0000B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7" name="Text Box 9">
          <a:extLst>
            <a:ext uri="{FF2B5EF4-FFF2-40B4-BE49-F238E27FC236}">
              <a16:creationId xmlns="" xmlns:a16="http://schemas.microsoft.com/office/drawing/2014/main" id="{00000000-0008-0000-0200-0000B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8" name="Text Box 5">
          <a:extLst>
            <a:ext uri="{FF2B5EF4-FFF2-40B4-BE49-F238E27FC236}">
              <a16:creationId xmlns="" xmlns:a16="http://schemas.microsoft.com/office/drawing/2014/main" id="{00000000-0008-0000-0200-0000B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9" name="Text Box 6">
          <a:extLst>
            <a:ext uri="{FF2B5EF4-FFF2-40B4-BE49-F238E27FC236}">
              <a16:creationId xmlns="" xmlns:a16="http://schemas.microsoft.com/office/drawing/2014/main" id="{00000000-0008-0000-0200-0000B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0" name="Text Box 8">
          <a:extLst>
            <a:ext uri="{FF2B5EF4-FFF2-40B4-BE49-F238E27FC236}">
              <a16:creationId xmlns="" xmlns:a16="http://schemas.microsoft.com/office/drawing/2014/main" id="{00000000-0008-0000-0200-0000B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1" name="Text Box 9">
          <a:extLst>
            <a:ext uri="{FF2B5EF4-FFF2-40B4-BE49-F238E27FC236}">
              <a16:creationId xmlns="" xmlns:a16="http://schemas.microsoft.com/office/drawing/2014/main" id="{00000000-0008-0000-0200-0000B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00000000-0008-0000-0200-0000B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00000000-0008-0000-0200-0000B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4" name="Text Box 9">
          <a:extLst>
            <a:ext uri="{FF2B5EF4-FFF2-40B4-BE49-F238E27FC236}">
              <a16:creationId xmlns="" xmlns:a16="http://schemas.microsoft.com/office/drawing/2014/main" id="{00000000-0008-0000-0200-0000B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5" name="Text Box 10">
          <a:extLst>
            <a:ext uri="{FF2B5EF4-FFF2-40B4-BE49-F238E27FC236}">
              <a16:creationId xmlns="" xmlns:a16="http://schemas.microsoft.com/office/drawing/2014/main" id="{00000000-0008-0000-0200-0000B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6" name="Text Box 6">
          <a:extLst>
            <a:ext uri="{FF2B5EF4-FFF2-40B4-BE49-F238E27FC236}">
              <a16:creationId xmlns="" xmlns:a16="http://schemas.microsoft.com/office/drawing/2014/main" id="{00000000-0008-0000-0200-0000B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7" name="Text Box 7">
          <a:extLst>
            <a:ext uri="{FF2B5EF4-FFF2-40B4-BE49-F238E27FC236}">
              <a16:creationId xmlns="" xmlns:a16="http://schemas.microsoft.com/office/drawing/2014/main" id="{00000000-0008-0000-0200-0000B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8" name="Text Box 9">
          <a:extLst>
            <a:ext uri="{FF2B5EF4-FFF2-40B4-BE49-F238E27FC236}">
              <a16:creationId xmlns="" xmlns:a16="http://schemas.microsoft.com/office/drawing/2014/main" id="{00000000-0008-0000-0200-0000C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9" name="Text Box 10">
          <a:extLst>
            <a:ext uri="{FF2B5EF4-FFF2-40B4-BE49-F238E27FC236}">
              <a16:creationId xmlns="" xmlns:a16="http://schemas.microsoft.com/office/drawing/2014/main" id="{00000000-0008-0000-0200-0000C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0" name="Text Box 5">
          <a:extLst>
            <a:ext uri="{FF2B5EF4-FFF2-40B4-BE49-F238E27FC236}">
              <a16:creationId xmlns="" xmlns:a16="http://schemas.microsoft.com/office/drawing/2014/main" id="{00000000-0008-0000-0200-0000C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1" name="Text Box 6">
          <a:extLst>
            <a:ext uri="{FF2B5EF4-FFF2-40B4-BE49-F238E27FC236}">
              <a16:creationId xmlns="" xmlns:a16="http://schemas.microsoft.com/office/drawing/2014/main" id="{00000000-0008-0000-0200-0000C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2" name="Text Box 8">
          <a:extLst>
            <a:ext uri="{FF2B5EF4-FFF2-40B4-BE49-F238E27FC236}">
              <a16:creationId xmlns="" xmlns:a16="http://schemas.microsoft.com/office/drawing/2014/main" id="{00000000-0008-0000-0200-0000C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3" name="Text Box 9">
          <a:extLst>
            <a:ext uri="{FF2B5EF4-FFF2-40B4-BE49-F238E27FC236}">
              <a16:creationId xmlns="" xmlns:a16="http://schemas.microsoft.com/office/drawing/2014/main" id="{00000000-0008-0000-0200-0000C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4" name="Text Box 6">
          <a:extLst>
            <a:ext uri="{FF2B5EF4-FFF2-40B4-BE49-F238E27FC236}">
              <a16:creationId xmlns="" xmlns:a16="http://schemas.microsoft.com/office/drawing/2014/main" id="{00000000-0008-0000-0200-0000C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5" name="Text Box 7">
          <a:extLst>
            <a:ext uri="{FF2B5EF4-FFF2-40B4-BE49-F238E27FC236}">
              <a16:creationId xmlns="" xmlns:a16="http://schemas.microsoft.com/office/drawing/2014/main" id="{00000000-0008-0000-0200-0000C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6" name="Text Box 9">
          <a:extLst>
            <a:ext uri="{FF2B5EF4-FFF2-40B4-BE49-F238E27FC236}">
              <a16:creationId xmlns="" xmlns:a16="http://schemas.microsoft.com/office/drawing/2014/main" id="{00000000-0008-0000-0200-0000C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7" name="Text Box 10">
          <a:extLst>
            <a:ext uri="{FF2B5EF4-FFF2-40B4-BE49-F238E27FC236}">
              <a16:creationId xmlns="" xmlns:a16="http://schemas.microsoft.com/office/drawing/2014/main" id="{00000000-0008-0000-0200-0000C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8" name="Text Box 6">
          <a:extLst>
            <a:ext uri="{FF2B5EF4-FFF2-40B4-BE49-F238E27FC236}">
              <a16:creationId xmlns="" xmlns:a16="http://schemas.microsoft.com/office/drawing/2014/main" id="{00000000-0008-0000-0200-0000C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9" name="Text Box 7">
          <a:extLst>
            <a:ext uri="{FF2B5EF4-FFF2-40B4-BE49-F238E27FC236}">
              <a16:creationId xmlns="" xmlns:a16="http://schemas.microsoft.com/office/drawing/2014/main" id="{00000000-0008-0000-0200-0000C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0" name="Text Box 9">
          <a:extLst>
            <a:ext uri="{FF2B5EF4-FFF2-40B4-BE49-F238E27FC236}">
              <a16:creationId xmlns="" xmlns:a16="http://schemas.microsoft.com/office/drawing/2014/main" id="{00000000-0008-0000-0200-0000C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1" name="Text Box 10">
          <a:extLst>
            <a:ext uri="{FF2B5EF4-FFF2-40B4-BE49-F238E27FC236}">
              <a16:creationId xmlns="" xmlns:a16="http://schemas.microsoft.com/office/drawing/2014/main" id="{00000000-0008-0000-0200-0000C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00000000-0008-0000-0200-0000C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00000000-0008-0000-0200-0000C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4" name="Text Box 8">
          <a:extLst>
            <a:ext uri="{FF2B5EF4-FFF2-40B4-BE49-F238E27FC236}">
              <a16:creationId xmlns="" xmlns:a16="http://schemas.microsoft.com/office/drawing/2014/main" id="{00000000-0008-0000-0200-0000D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5" name="Text Box 9">
          <a:extLst>
            <a:ext uri="{FF2B5EF4-FFF2-40B4-BE49-F238E27FC236}">
              <a16:creationId xmlns="" xmlns:a16="http://schemas.microsoft.com/office/drawing/2014/main" id="{00000000-0008-0000-0200-0000D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6" name="Text Box 5">
          <a:extLst>
            <a:ext uri="{FF2B5EF4-FFF2-40B4-BE49-F238E27FC236}">
              <a16:creationId xmlns="" xmlns:a16="http://schemas.microsoft.com/office/drawing/2014/main" id="{00000000-0008-0000-0200-0000D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7" name="Text Box 6">
          <a:extLst>
            <a:ext uri="{FF2B5EF4-FFF2-40B4-BE49-F238E27FC236}">
              <a16:creationId xmlns="" xmlns:a16="http://schemas.microsoft.com/office/drawing/2014/main" id="{00000000-0008-0000-0200-0000D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8" name="Text Box 8">
          <a:extLst>
            <a:ext uri="{FF2B5EF4-FFF2-40B4-BE49-F238E27FC236}">
              <a16:creationId xmlns="" xmlns:a16="http://schemas.microsoft.com/office/drawing/2014/main" id="{00000000-0008-0000-0200-0000D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9" name="Text Box 9">
          <a:extLst>
            <a:ext uri="{FF2B5EF4-FFF2-40B4-BE49-F238E27FC236}">
              <a16:creationId xmlns="" xmlns:a16="http://schemas.microsoft.com/office/drawing/2014/main" id="{00000000-0008-0000-0200-0000D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0" name="Text Box 5">
          <a:extLst>
            <a:ext uri="{FF2B5EF4-FFF2-40B4-BE49-F238E27FC236}">
              <a16:creationId xmlns="" xmlns:a16="http://schemas.microsoft.com/office/drawing/2014/main" id="{00000000-0008-0000-0200-0000D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1" name="Text Box 6">
          <a:extLst>
            <a:ext uri="{FF2B5EF4-FFF2-40B4-BE49-F238E27FC236}">
              <a16:creationId xmlns="" xmlns:a16="http://schemas.microsoft.com/office/drawing/2014/main" id="{00000000-0008-0000-0200-0000D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2" name="Text Box 8">
          <a:extLst>
            <a:ext uri="{FF2B5EF4-FFF2-40B4-BE49-F238E27FC236}">
              <a16:creationId xmlns="" xmlns:a16="http://schemas.microsoft.com/office/drawing/2014/main" id="{00000000-0008-0000-0200-0000D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3" name="Text Box 9">
          <a:extLst>
            <a:ext uri="{FF2B5EF4-FFF2-40B4-BE49-F238E27FC236}">
              <a16:creationId xmlns="" xmlns:a16="http://schemas.microsoft.com/office/drawing/2014/main" id="{00000000-0008-0000-0200-0000D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4" name="Text Box 5">
          <a:extLst>
            <a:ext uri="{FF2B5EF4-FFF2-40B4-BE49-F238E27FC236}">
              <a16:creationId xmlns="" xmlns:a16="http://schemas.microsoft.com/office/drawing/2014/main" id="{00000000-0008-0000-0200-0000D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5" name="Text Box 6">
          <a:extLst>
            <a:ext uri="{FF2B5EF4-FFF2-40B4-BE49-F238E27FC236}">
              <a16:creationId xmlns="" xmlns:a16="http://schemas.microsoft.com/office/drawing/2014/main" id="{00000000-0008-0000-0200-0000D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6" name="Text Box 8">
          <a:extLst>
            <a:ext uri="{FF2B5EF4-FFF2-40B4-BE49-F238E27FC236}">
              <a16:creationId xmlns="" xmlns:a16="http://schemas.microsoft.com/office/drawing/2014/main" id="{00000000-0008-0000-0200-0000D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7" name="Text Box 9">
          <a:extLst>
            <a:ext uri="{FF2B5EF4-FFF2-40B4-BE49-F238E27FC236}">
              <a16:creationId xmlns="" xmlns:a16="http://schemas.microsoft.com/office/drawing/2014/main" id="{00000000-0008-0000-0200-0000D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8" name="Text Box 6">
          <a:extLst>
            <a:ext uri="{FF2B5EF4-FFF2-40B4-BE49-F238E27FC236}">
              <a16:creationId xmlns="" xmlns:a16="http://schemas.microsoft.com/office/drawing/2014/main" id="{00000000-0008-0000-0200-0000D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9" name="Text Box 7">
          <a:extLst>
            <a:ext uri="{FF2B5EF4-FFF2-40B4-BE49-F238E27FC236}">
              <a16:creationId xmlns="" xmlns:a16="http://schemas.microsoft.com/office/drawing/2014/main" id="{00000000-0008-0000-0200-0000D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0" name="Text Box 9">
          <a:extLst>
            <a:ext uri="{FF2B5EF4-FFF2-40B4-BE49-F238E27FC236}">
              <a16:creationId xmlns="" xmlns:a16="http://schemas.microsoft.com/office/drawing/2014/main" id="{00000000-0008-0000-0200-0000E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1" name="Text Box 10">
          <a:extLst>
            <a:ext uri="{FF2B5EF4-FFF2-40B4-BE49-F238E27FC236}">
              <a16:creationId xmlns="" xmlns:a16="http://schemas.microsoft.com/office/drawing/2014/main" id="{00000000-0008-0000-0200-0000E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2" name="Text Box 6">
          <a:extLst>
            <a:ext uri="{FF2B5EF4-FFF2-40B4-BE49-F238E27FC236}">
              <a16:creationId xmlns="" xmlns:a16="http://schemas.microsoft.com/office/drawing/2014/main" id="{00000000-0008-0000-0200-0000E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3" name="Text Box 7">
          <a:extLst>
            <a:ext uri="{FF2B5EF4-FFF2-40B4-BE49-F238E27FC236}">
              <a16:creationId xmlns="" xmlns:a16="http://schemas.microsoft.com/office/drawing/2014/main" id="{00000000-0008-0000-0200-0000E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4" name="Text Box 9">
          <a:extLst>
            <a:ext uri="{FF2B5EF4-FFF2-40B4-BE49-F238E27FC236}">
              <a16:creationId xmlns="" xmlns:a16="http://schemas.microsoft.com/office/drawing/2014/main" id="{00000000-0008-0000-0200-0000E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5" name="Text Box 10">
          <a:extLst>
            <a:ext uri="{FF2B5EF4-FFF2-40B4-BE49-F238E27FC236}">
              <a16:creationId xmlns="" xmlns:a16="http://schemas.microsoft.com/office/drawing/2014/main" id="{00000000-0008-0000-0200-0000E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6" name="Text Box 5">
          <a:extLst>
            <a:ext uri="{FF2B5EF4-FFF2-40B4-BE49-F238E27FC236}">
              <a16:creationId xmlns="" xmlns:a16="http://schemas.microsoft.com/office/drawing/2014/main" id="{00000000-0008-0000-0200-0000E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7" name="Text Box 6">
          <a:extLst>
            <a:ext uri="{FF2B5EF4-FFF2-40B4-BE49-F238E27FC236}">
              <a16:creationId xmlns="" xmlns:a16="http://schemas.microsoft.com/office/drawing/2014/main" id="{00000000-0008-0000-0200-0000E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8" name="Text Box 8">
          <a:extLst>
            <a:ext uri="{FF2B5EF4-FFF2-40B4-BE49-F238E27FC236}">
              <a16:creationId xmlns="" xmlns:a16="http://schemas.microsoft.com/office/drawing/2014/main" id="{00000000-0008-0000-0200-0000E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9" name="Text Box 9">
          <a:extLst>
            <a:ext uri="{FF2B5EF4-FFF2-40B4-BE49-F238E27FC236}">
              <a16:creationId xmlns="" xmlns:a16="http://schemas.microsoft.com/office/drawing/2014/main" id="{00000000-0008-0000-0200-0000E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0" name="Text Box 6">
          <a:extLst>
            <a:ext uri="{FF2B5EF4-FFF2-40B4-BE49-F238E27FC236}">
              <a16:creationId xmlns="" xmlns:a16="http://schemas.microsoft.com/office/drawing/2014/main" id="{00000000-0008-0000-0200-0000E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1" name="Text Box 7">
          <a:extLst>
            <a:ext uri="{FF2B5EF4-FFF2-40B4-BE49-F238E27FC236}">
              <a16:creationId xmlns="" xmlns:a16="http://schemas.microsoft.com/office/drawing/2014/main" id="{00000000-0008-0000-0200-0000E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2" name="Text Box 9">
          <a:extLst>
            <a:ext uri="{FF2B5EF4-FFF2-40B4-BE49-F238E27FC236}">
              <a16:creationId xmlns="" xmlns:a16="http://schemas.microsoft.com/office/drawing/2014/main" id="{00000000-0008-0000-0200-0000E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3" name="Text Box 10">
          <a:extLst>
            <a:ext uri="{FF2B5EF4-FFF2-40B4-BE49-F238E27FC236}">
              <a16:creationId xmlns="" xmlns:a16="http://schemas.microsoft.com/office/drawing/2014/main" id="{00000000-0008-0000-0200-0000E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4" name="Text Box 6">
          <a:extLst>
            <a:ext uri="{FF2B5EF4-FFF2-40B4-BE49-F238E27FC236}">
              <a16:creationId xmlns="" xmlns:a16="http://schemas.microsoft.com/office/drawing/2014/main" id="{00000000-0008-0000-0200-0000E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5" name="Text Box 7">
          <a:extLst>
            <a:ext uri="{FF2B5EF4-FFF2-40B4-BE49-F238E27FC236}">
              <a16:creationId xmlns="" xmlns:a16="http://schemas.microsoft.com/office/drawing/2014/main" id="{00000000-0008-0000-0200-0000E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6" name="Text Box 9">
          <a:extLst>
            <a:ext uri="{FF2B5EF4-FFF2-40B4-BE49-F238E27FC236}">
              <a16:creationId xmlns="" xmlns:a16="http://schemas.microsoft.com/office/drawing/2014/main" id="{00000000-0008-0000-0200-0000F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7" name="Text Box 10">
          <a:extLst>
            <a:ext uri="{FF2B5EF4-FFF2-40B4-BE49-F238E27FC236}">
              <a16:creationId xmlns="" xmlns:a16="http://schemas.microsoft.com/office/drawing/2014/main" id="{00000000-0008-0000-0200-0000F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78" name="Text Box 5">
          <a:extLst>
            <a:ext uri="{FF2B5EF4-FFF2-40B4-BE49-F238E27FC236}">
              <a16:creationId xmlns="" xmlns:a16="http://schemas.microsoft.com/office/drawing/2014/main" id="{00000000-0008-0000-0200-0000F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79" name="Text Box 6">
          <a:extLst>
            <a:ext uri="{FF2B5EF4-FFF2-40B4-BE49-F238E27FC236}">
              <a16:creationId xmlns="" xmlns:a16="http://schemas.microsoft.com/office/drawing/2014/main" id="{00000000-0008-0000-0200-0000F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80" name="Text Box 8">
          <a:extLst>
            <a:ext uri="{FF2B5EF4-FFF2-40B4-BE49-F238E27FC236}">
              <a16:creationId xmlns="" xmlns:a16="http://schemas.microsoft.com/office/drawing/2014/main" id="{00000000-0008-0000-0200-0000F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81" name="Text Box 9">
          <a:extLst>
            <a:ext uri="{FF2B5EF4-FFF2-40B4-BE49-F238E27FC236}">
              <a16:creationId xmlns="" xmlns:a16="http://schemas.microsoft.com/office/drawing/2014/main" id="{00000000-0008-0000-0200-0000F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2" name="Text Box 5">
          <a:extLst>
            <a:ext uri="{FF2B5EF4-FFF2-40B4-BE49-F238E27FC236}">
              <a16:creationId xmlns="" xmlns:a16="http://schemas.microsoft.com/office/drawing/2014/main" id="{00000000-0008-0000-0200-0000F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3" name="Text Box 6">
          <a:extLst>
            <a:ext uri="{FF2B5EF4-FFF2-40B4-BE49-F238E27FC236}">
              <a16:creationId xmlns="" xmlns:a16="http://schemas.microsoft.com/office/drawing/2014/main" id="{00000000-0008-0000-0200-0000F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4" name="Text Box 8">
          <a:extLst>
            <a:ext uri="{FF2B5EF4-FFF2-40B4-BE49-F238E27FC236}">
              <a16:creationId xmlns="" xmlns:a16="http://schemas.microsoft.com/office/drawing/2014/main" id="{00000000-0008-0000-0200-0000F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5" name="Text Box 9">
          <a:extLst>
            <a:ext uri="{FF2B5EF4-FFF2-40B4-BE49-F238E27FC236}">
              <a16:creationId xmlns="" xmlns:a16="http://schemas.microsoft.com/office/drawing/2014/main" id="{00000000-0008-0000-0200-0000F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6" name="Text Box 5">
          <a:extLst>
            <a:ext uri="{FF2B5EF4-FFF2-40B4-BE49-F238E27FC236}">
              <a16:creationId xmlns="" xmlns:a16="http://schemas.microsoft.com/office/drawing/2014/main" id="{00000000-0008-0000-0200-0000F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7" name="Text Box 6">
          <a:extLst>
            <a:ext uri="{FF2B5EF4-FFF2-40B4-BE49-F238E27FC236}">
              <a16:creationId xmlns="" xmlns:a16="http://schemas.microsoft.com/office/drawing/2014/main" id="{00000000-0008-0000-0200-0000F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8" name="Text Box 8">
          <a:extLst>
            <a:ext uri="{FF2B5EF4-FFF2-40B4-BE49-F238E27FC236}">
              <a16:creationId xmlns="" xmlns:a16="http://schemas.microsoft.com/office/drawing/2014/main" id="{00000000-0008-0000-0200-0000F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9" name="Text Box 9">
          <a:extLst>
            <a:ext uri="{FF2B5EF4-FFF2-40B4-BE49-F238E27FC236}">
              <a16:creationId xmlns="" xmlns:a16="http://schemas.microsoft.com/office/drawing/2014/main" id="{00000000-0008-0000-0200-0000F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0" name="Text Box 5">
          <a:extLst>
            <a:ext uri="{FF2B5EF4-FFF2-40B4-BE49-F238E27FC236}">
              <a16:creationId xmlns="" xmlns:a16="http://schemas.microsoft.com/office/drawing/2014/main" id="{00000000-0008-0000-0200-0000F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1" name="Text Box 6">
          <a:extLst>
            <a:ext uri="{FF2B5EF4-FFF2-40B4-BE49-F238E27FC236}">
              <a16:creationId xmlns="" xmlns:a16="http://schemas.microsoft.com/office/drawing/2014/main" id="{00000000-0008-0000-0200-0000F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2" name="Text Box 8">
          <a:extLst>
            <a:ext uri="{FF2B5EF4-FFF2-40B4-BE49-F238E27FC236}">
              <a16:creationId xmlns="" xmlns:a16="http://schemas.microsoft.com/office/drawing/2014/main" id="{00000000-0008-0000-0200-00000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3" name="Text Box 9">
          <a:extLst>
            <a:ext uri="{FF2B5EF4-FFF2-40B4-BE49-F238E27FC236}">
              <a16:creationId xmlns="" xmlns:a16="http://schemas.microsoft.com/office/drawing/2014/main" id="{00000000-0008-0000-0200-00000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4" name="Text Box 6">
          <a:extLst>
            <a:ext uri="{FF2B5EF4-FFF2-40B4-BE49-F238E27FC236}">
              <a16:creationId xmlns="" xmlns:a16="http://schemas.microsoft.com/office/drawing/2014/main" id="{00000000-0008-0000-0200-00000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5" name="Text Box 7">
          <a:extLst>
            <a:ext uri="{FF2B5EF4-FFF2-40B4-BE49-F238E27FC236}">
              <a16:creationId xmlns="" xmlns:a16="http://schemas.microsoft.com/office/drawing/2014/main" id="{00000000-0008-0000-0200-00000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6" name="Text Box 9">
          <a:extLst>
            <a:ext uri="{FF2B5EF4-FFF2-40B4-BE49-F238E27FC236}">
              <a16:creationId xmlns="" xmlns:a16="http://schemas.microsoft.com/office/drawing/2014/main" id="{00000000-0008-0000-0200-00000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7" name="Text Box 10">
          <a:extLst>
            <a:ext uri="{FF2B5EF4-FFF2-40B4-BE49-F238E27FC236}">
              <a16:creationId xmlns="" xmlns:a16="http://schemas.microsoft.com/office/drawing/2014/main" id="{00000000-0008-0000-0200-00000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8" name="Text Box 6">
          <a:extLst>
            <a:ext uri="{FF2B5EF4-FFF2-40B4-BE49-F238E27FC236}">
              <a16:creationId xmlns="" xmlns:a16="http://schemas.microsoft.com/office/drawing/2014/main" id="{00000000-0008-0000-0200-00000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9" name="Text Box 7">
          <a:extLst>
            <a:ext uri="{FF2B5EF4-FFF2-40B4-BE49-F238E27FC236}">
              <a16:creationId xmlns="" xmlns:a16="http://schemas.microsoft.com/office/drawing/2014/main" id="{00000000-0008-0000-0200-00000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0" name="Text Box 9">
          <a:extLst>
            <a:ext uri="{FF2B5EF4-FFF2-40B4-BE49-F238E27FC236}">
              <a16:creationId xmlns="" xmlns:a16="http://schemas.microsoft.com/office/drawing/2014/main" id="{00000000-0008-0000-0200-00000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1" name="Text Box 10">
          <a:extLst>
            <a:ext uri="{FF2B5EF4-FFF2-40B4-BE49-F238E27FC236}">
              <a16:creationId xmlns="" xmlns:a16="http://schemas.microsoft.com/office/drawing/2014/main" id="{00000000-0008-0000-0200-00000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2" name="Text Box 5">
          <a:extLst>
            <a:ext uri="{FF2B5EF4-FFF2-40B4-BE49-F238E27FC236}">
              <a16:creationId xmlns="" xmlns:a16="http://schemas.microsoft.com/office/drawing/2014/main" id="{00000000-0008-0000-0200-00000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3" name="Text Box 6">
          <a:extLst>
            <a:ext uri="{FF2B5EF4-FFF2-40B4-BE49-F238E27FC236}">
              <a16:creationId xmlns="" xmlns:a16="http://schemas.microsoft.com/office/drawing/2014/main" id="{00000000-0008-0000-0200-00000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4" name="Text Box 8">
          <a:extLst>
            <a:ext uri="{FF2B5EF4-FFF2-40B4-BE49-F238E27FC236}">
              <a16:creationId xmlns="" xmlns:a16="http://schemas.microsoft.com/office/drawing/2014/main" id="{00000000-0008-0000-0200-00000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5" name="Text Box 9">
          <a:extLst>
            <a:ext uri="{FF2B5EF4-FFF2-40B4-BE49-F238E27FC236}">
              <a16:creationId xmlns="" xmlns:a16="http://schemas.microsoft.com/office/drawing/2014/main" id="{00000000-0008-0000-0200-00000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00000000-0008-0000-0200-00000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00000000-0008-0000-0200-00000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8" name="Text Box 9">
          <a:extLst>
            <a:ext uri="{FF2B5EF4-FFF2-40B4-BE49-F238E27FC236}">
              <a16:creationId xmlns="" xmlns:a16="http://schemas.microsoft.com/office/drawing/2014/main" id="{00000000-0008-0000-0200-00001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9" name="Text Box 10">
          <a:extLst>
            <a:ext uri="{FF2B5EF4-FFF2-40B4-BE49-F238E27FC236}">
              <a16:creationId xmlns="" xmlns:a16="http://schemas.microsoft.com/office/drawing/2014/main" id="{00000000-0008-0000-0200-00001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0" name="Text Box 6">
          <a:extLst>
            <a:ext uri="{FF2B5EF4-FFF2-40B4-BE49-F238E27FC236}">
              <a16:creationId xmlns="" xmlns:a16="http://schemas.microsoft.com/office/drawing/2014/main" id="{00000000-0008-0000-0200-00001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1" name="Text Box 7">
          <a:extLst>
            <a:ext uri="{FF2B5EF4-FFF2-40B4-BE49-F238E27FC236}">
              <a16:creationId xmlns="" xmlns:a16="http://schemas.microsoft.com/office/drawing/2014/main" id="{00000000-0008-0000-0200-00001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2" name="Text Box 9">
          <a:extLst>
            <a:ext uri="{FF2B5EF4-FFF2-40B4-BE49-F238E27FC236}">
              <a16:creationId xmlns="" xmlns:a16="http://schemas.microsoft.com/office/drawing/2014/main" id="{00000000-0008-0000-0200-00001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3" name="Text Box 10">
          <a:extLst>
            <a:ext uri="{FF2B5EF4-FFF2-40B4-BE49-F238E27FC236}">
              <a16:creationId xmlns="" xmlns:a16="http://schemas.microsoft.com/office/drawing/2014/main" id="{00000000-0008-0000-0200-00001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4" name="Text Box 5">
          <a:extLst>
            <a:ext uri="{FF2B5EF4-FFF2-40B4-BE49-F238E27FC236}">
              <a16:creationId xmlns="" xmlns:a16="http://schemas.microsoft.com/office/drawing/2014/main" id="{00000000-0008-0000-0200-00001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5" name="Text Box 6">
          <a:extLst>
            <a:ext uri="{FF2B5EF4-FFF2-40B4-BE49-F238E27FC236}">
              <a16:creationId xmlns="" xmlns:a16="http://schemas.microsoft.com/office/drawing/2014/main" id="{00000000-0008-0000-0200-00001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6" name="Text Box 8">
          <a:extLst>
            <a:ext uri="{FF2B5EF4-FFF2-40B4-BE49-F238E27FC236}">
              <a16:creationId xmlns="" xmlns:a16="http://schemas.microsoft.com/office/drawing/2014/main" id="{00000000-0008-0000-0200-00001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7" name="Text Box 9">
          <a:extLst>
            <a:ext uri="{FF2B5EF4-FFF2-40B4-BE49-F238E27FC236}">
              <a16:creationId xmlns="" xmlns:a16="http://schemas.microsoft.com/office/drawing/2014/main" id="{00000000-0008-0000-0200-00001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8" name="Text Box 5">
          <a:extLst>
            <a:ext uri="{FF2B5EF4-FFF2-40B4-BE49-F238E27FC236}">
              <a16:creationId xmlns="" xmlns:a16="http://schemas.microsoft.com/office/drawing/2014/main" id="{00000000-0008-0000-0200-00001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9" name="Text Box 6">
          <a:extLst>
            <a:ext uri="{FF2B5EF4-FFF2-40B4-BE49-F238E27FC236}">
              <a16:creationId xmlns="" xmlns:a16="http://schemas.microsoft.com/office/drawing/2014/main" id="{00000000-0008-0000-0200-00001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0" name="Text Box 8">
          <a:extLst>
            <a:ext uri="{FF2B5EF4-FFF2-40B4-BE49-F238E27FC236}">
              <a16:creationId xmlns="" xmlns:a16="http://schemas.microsoft.com/office/drawing/2014/main" id="{00000000-0008-0000-0200-00001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1" name="Text Box 9">
          <a:extLst>
            <a:ext uri="{FF2B5EF4-FFF2-40B4-BE49-F238E27FC236}">
              <a16:creationId xmlns="" xmlns:a16="http://schemas.microsoft.com/office/drawing/2014/main" id="{00000000-0008-0000-0200-00001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2" name="Text Box 5">
          <a:extLst>
            <a:ext uri="{FF2B5EF4-FFF2-40B4-BE49-F238E27FC236}">
              <a16:creationId xmlns="" xmlns:a16="http://schemas.microsoft.com/office/drawing/2014/main" id="{00000000-0008-0000-0200-00001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3" name="Text Box 6">
          <a:extLst>
            <a:ext uri="{FF2B5EF4-FFF2-40B4-BE49-F238E27FC236}">
              <a16:creationId xmlns="" xmlns:a16="http://schemas.microsoft.com/office/drawing/2014/main" id="{00000000-0008-0000-0200-00001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4" name="Text Box 8">
          <a:extLst>
            <a:ext uri="{FF2B5EF4-FFF2-40B4-BE49-F238E27FC236}">
              <a16:creationId xmlns="" xmlns:a16="http://schemas.microsoft.com/office/drawing/2014/main" id="{00000000-0008-0000-0200-00002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5" name="Text Box 9">
          <a:extLst>
            <a:ext uri="{FF2B5EF4-FFF2-40B4-BE49-F238E27FC236}">
              <a16:creationId xmlns="" xmlns:a16="http://schemas.microsoft.com/office/drawing/2014/main" id="{00000000-0008-0000-0200-00002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00000000-0008-0000-0200-00002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00000000-0008-0000-0200-00002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8" name="Text Box 8">
          <a:extLst>
            <a:ext uri="{FF2B5EF4-FFF2-40B4-BE49-F238E27FC236}">
              <a16:creationId xmlns="" xmlns:a16="http://schemas.microsoft.com/office/drawing/2014/main" id="{00000000-0008-0000-0200-00002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9" name="Text Box 9">
          <a:extLst>
            <a:ext uri="{FF2B5EF4-FFF2-40B4-BE49-F238E27FC236}">
              <a16:creationId xmlns="" xmlns:a16="http://schemas.microsoft.com/office/drawing/2014/main" id="{00000000-0008-0000-0200-00002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0" name="Text Box 6">
          <a:extLst>
            <a:ext uri="{FF2B5EF4-FFF2-40B4-BE49-F238E27FC236}">
              <a16:creationId xmlns="" xmlns:a16="http://schemas.microsoft.com/office/drawing/2014/main" id="{00000000-0008-0000-0200-00002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1" name="Text Box 7">
          <a:extLst>
            <a:ext uri="{FF2B5EF4-FFF2-40B4-BE49-F238E27FC236}">
              <a16:creationId xmlns="" xmlns:a16="http://schemas.microsoft.com/office/drawing/2014/main" id="{00000000-0008-0000-0200-00002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2" name="Text Box 9">
          <a:extLst>
            <a:ext uri="{FF2B5EF4-FFF2-40B4-BE49-F238E27FC236}">
              <a16:creationId xmlns="" xmlns:a16="http://schemas.microsoft.com/office/drawing/2014/main" id="{00000000-0008-0000-0200-00002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3" name="Text Box 10">
          <a:extLst>
            <a:ext uri="{FF2B5EF4-FFF2-40B4-BE49-F238E27FC236}">
              <a16:creationId xmlns="" xmlns:a16="http://schemas.microsoft.com/office/drawing/2014/main" id="{00000000-0008-0000-0200-00002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00000000-0008-0000-0200-00002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00000000-0008-0000-0200-00002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6" name="Text Box 9">
          <a:extLst>
            <a:ext uri="{FF2B5EF4-FFF2-40B4-BE49-F238E27FC236}">
              <a16:creationId xmlns="" xmlns:a16="http://schemas.microsoft.com/office/drawing/2014/main" id="{00000000-0008-0000-0200-00002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7" name="Text Box 10">
          <a:extLst>
            <a:ext uri="{FF2B5EF4-FFF2-40B4-BE49-F238E27FC236}">
              <a16:creationId xmlns="" xmlns:a16="http://schemas.microsoft.com/office/drawing/2014/main" id="{00000000-0008-0000-0200-00002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38" name="Text Box 5">
          <a:extLst>
            <a:ext uri="{FF2B5EF4-FFF2-40B4-BE49-F238E27FC236}">
              <a16:creationId xmlns="" xmlns:a16="http://schemas.microsoft.com/office/drawing/2014/main" id="{00000000-0008-0000-0200-00002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39" name="Text Box 6">
          <a:extLst>
            <a:ext uri="{FF2B5EF4-FFF2-40B4-BE49-F238E27FC236}">
              <a16:creationId xmlns="" xmlns:a16="http://schemas.microsoft.com/office/drawing/2014/main" id="{00000000-0008-0000-0200-00002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40" name="Text Box 8">
          <a:extLst>
            <a:ext uri="{FF2B5EF4-FFF2-40B4-BE49-F238E27FC236}">
              <a16:creationId xmlns="" xmlns:a16="http://schemas.microsoft.com/office/drawing/2014/main" id="{00000000-0008-0000-0200-00003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41" name="Text Box 9">
          <a:extLst>
            <a:ext uri="{FF2B5EF4-FFF2-40B4-BE49-F238E27FC236}">
              <a16:creationId xmlns="" xmlns:a16="http://schemas.microsoft.com/office/drawing/2014/main" id="{00000000-0008-0000-0200-00003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2" name="Text Box 6">
          <a:extLst>
            <a:ext uri="{FF2B5EF4-FFF2-40B4-BE49-F238E27FC236}">
              <a16:creationId xmlns="" xmlns:a16="http://schemas.microsoft.com/office/drawing/2014/main" id="{00000000-0008-0000-0200-00003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3" name="Text Box 7">
          <a:extLst>
            <a:ext uri="{FF2B5EF4-FFF2-40B4-BE49-F238E27FC236}">
              <a16:creationId xmlns="" xmlns:a16="http://schemas.microsoft.com/office/drawing/2014/main" id="{00000000-0008-0000-0200-00003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4" name="Text Box 9">
          <a:extLst>
            <a:ext uri="{FF2B5EF4-FFF2-40B4-BE49-F238E27FC236}">
              <a16:creationId xmlns="" xmlns:a16="http://schemas.microsoft.com/office/drawing/2014/main" id="{00000000-0008-0000-0200-00003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5" name="Text Box 10">
          <a:extLst>
            <a:ext uri="{FF2B5EF4-FFF2-40B4-BE49-F238E27FC236}">
              <a16:creationId xmlns="" xmlns:a16="http://schemas.microsoft.com/office/drawing/2014/main" id="{00000000-0008-0000-0200-00003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6" name="Text Box 6">
          <a:extLst>
            <a:ext uri="{FF2B5EF4-FFF2-40B4-BE49-F238E27FC236}">
              <a16:creationId xmlns="" xmlns:a16="http://schemas.microsoft.com/office/drawing/2014/main" id="{00000000-0008-0000-0200-00003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7" name="Text Box 7">
          <a:extLst>
            <a:ext uri="{FF2B5EF4-FFF2-40B4-BE49-F238E27FC236}">
              <a16:creationId xmlns="" xmlns:a16="http://schemas.microsoft.com/office/drawing/2014/main" id="{00000000-0008-0000-0200-00003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8" name="Text Box 9">
          <a:extLst>
            <a:ext uri="{FF2B5EF4-FFF2-40B4-BE49-F238E27FC236}">
              <a16:creationId xmlns="" xmlns:a16="http://schemas.microsoft.com/office/drawing/2014/main" id="{00000000-0008-0000-0200-00003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9" name="Text Box 10">
          <a:extLst>
            <a:ext uri="{FF2B5EF4-FFF2-40B4-BE49-F238E27FC236}">
              <a16:creationId xmlns="" xmlns:a16="http://schemas.microsoft.com/office/drawing/2014/main" id="{00000000-0008-0000-0200-00003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0" name="Text Box 5">
          <a:extLst>
            <a:ext uri="{FF2B5EF4-FFF2-40B4-BE49-F238E27FC236}">
              <a16:creationId xmlns="" xmlns:a16="http://schemas.microsoft.com/office/drawing/2014/main" id="{00000000-0008-0000-0200-00003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1" name="Text Box 6">
          <a:extLst>
            <a:ext uri="{FF2B5EF4-FFF2-40B4-BE49-F238E27FC236}">
              <a16:creationId xmlns="" xmlns:a16="http://schemas.microsoft.com/office/drawing/2014/main" id="{00000000-0008-0000-0200-00003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2" name="Text Box 8">
          <a:extLst>
            <a:ext uri="{FF2B5EF4-FFF2-40B4-BE49-F238E27FC236}">
              <a16:creationId xmlns="" xmlns:a16="http://schemas.microsoft.com/office/drawing/2014/main" id="{00000000-0008-0000-0200-00003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3" name="Text Box 9">
          <a:extLst>
            <a:ext uri="{FF2B5EF4-FFF2-40B4-BE49-F238E27FC236}">
              <a16:creationId xmlns="" xmlns:a16="http://schemas.microsoft.com/office/drawing/2014/main" id="{00000000-0008-0000-0200-00003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4" name="Text Box 5">
          <a:extLst>
            <a:ext uri="{FF2B5EF4-FFF2-40B4-BE49-F238E27FC236}">
              <a16:creationId xmlns="" xmlns:a16="http://schemas.microsoft.com/office/drawing/2014/main" id="{00000000-0008-0000-0200-00003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5" name="Text Box 6">
          <a:extLst>
            <a:ext uri="{FF2B5EF4-FFF2-40B4-BE49-F238E27FC236}">
              <a16:creationId xmlns="" xmlns:a16="http://schemas.microsoft.com/office/drawing/2014/main" id="{00000000-0008-0000-0200-00003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6" name="Text Box 8">
          <a:extLst>
            <a:ext uri="{FF2B5EF4-FFF2-40B4-BE49-F238E27FC236}">
              <a16:creationId xmlns="" xmlns:a16="http://schemas.microsoft.com/office/drawing/2014/main" id="{00000000-0008-0000-0200-00004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7" name="Text Box 9">
          <a:extLst>
            <a:ext uri="{FF2B5EF4-FFF2-40B4-BE49-F238E27FC236}">
              <a16:creationId xmlns="" xmlns:a16="http://schemas.microsoft.com/office/drawing/2014/main" id="{00000000-0008-0000-0200-00004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8" name="Text Box 5">
          <a:extLst>
            <a:ext uri="{FF2B5EF4-FFF2-40B4-BE49-F238E27FC236}">
              <a16:creationId xmlns="" xmlns:a16="http://schemas.microsoft.com/office/drawing/2014/main" id="{00000000-0008-0000-0200-00004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9" name="Text Box 6">
          <a:extLst>
            <a:ext uri="{FF2B5EF4-FFF2-40B4-BE49-F238E27FC236}">
              <a16:creationId xmlns="" xmlns:a16="http://schemas.microsoft.com/office/drawing/2014/main" id="{00000000-0008-0000-0200-00004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0" name="Text Box 8">
          <a:extLst>
            <a:ext uri="{FF2B5EF4-FFF2-40B4-BE49-F238E27FC236}">
              <a16:creationId xmlns="" xmlns:a16="http://schemas.microsoft.com/office/drawing/2014/main" id="{00000000-0008-0000-0200-00004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1" name="Text Box 9">
          <a:extLst>
            <a:ext uri="{FF2B5EF4-FFF2-40B4-BE49-F238E27FC236}">
              <a16:creationId xmlns="" xmlns:a16="http://schemas.microsoft.com/office/drawing/2014/main" id="{00000000-0008-0000-0200-00004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2" name="Text Box 5">
          <a:extLst>
            <a:ext uri="{FF2B5EF4-FFF2-40B4-BE49-F238E27FC236}">
              <a16:creationId xmlns="" xmlns:a16="http://schemas.microsoft.com/office/drawing/2014/main" id="{00000000-0008-0000-0200-00004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3" name="Text Box 6">
          <a:extLst>
            <a:ext uri="{FF2B5EF4-FFF2-40B4-BE49-F238E27FC236}">
              <a16:creationId xmlns="" xmlns:a16="http://schemas.microsoft.com/office/drawing/2014/main" id="{00000000-0008-0000-0200-00004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4" name="Text Box 8">
          <a:extLst>
            <a:ext uri="{FF2B5EF4-FFF2-40B4-BE49-F238E27FC236}">
              <a16:creationId xmlns="" xmlns:a16="http://schemas.microsoft.com/office/drawing/2014/main" id="{00000000-0008-0000-0200-00004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5" name="Text Box 9">
          <a:extLst>
            <a:ext uri="{FF2B5EF4-FFF2-40B4-BE49-F238E27FC236}">
              <a16:creationId xmlns="" xmlns:a16="http://schemas.microsoft.com/office/drawing/2014/main" id="{00000000-0008-0000-0200-00004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6" name="Text Box 6">
          <a:extLst>
            <a:ext uri="{FF2B5EF4-FFF2-40B4-BE49-F238E27FC236}">
              <a16:creationId xmlns="" xmlns:a16="http://schemas.microsoft.com/office/drawing/2014/main" id="{00000000-0008-0000-0200-00004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7" name="Text Box 7">
          <a:extLst>
            <a:ext uri="{FF2B5EF4-FFF2-40B4-BE49-F238E27FC236}">
              <a16:creationId xmlns="" xmlns:a16="http://schemas.microsoft.com/office/drawing/2014/main" id="{00000000-0008-0000-0200-00004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8" name="Text Box 9">
          <a:extLst>
            <a:ext uri="{FF2B5EF4-FFF2-40B4-BE49-F238E27FC236}">
              <a16:creationId xmlns="" xmlns:a16="http://schemas.microsoft.com/office/drawing/2014/main" id="{00000000-0008-0000-0200-00004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9" name="Text Box 10">
          <a:extLst>
            <a:ext uri="{FF2B5EF4-FFF2-40B4-BE49-F238E27FC236}">
              <a16:creationId xmlns="" xmlns:a16="http://schemas.microsoft.com/office/drawing/2014/main" id="{00000000-0008-0000-0200-00004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0" name="Text Box 6">
          <a:extLst>
            <a:ext uri="{FF2B5EF4-FFF2-40B4-BE49-F238E27FC236}">
              <a16:creationId xmlns="" xmlns:a16="http://schemas.microsoft.com/office/drawing/2014/main" id="{00000000-0008-0000-0200-00004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1" name="Text Box 7">
          <a:extLst>
            <a:ext uri="{FF2B5EF4-FFF2-40B4-BE49-F238E27FC236}">
              <a16:creationId xmlns="" xmlns:a16="http://schemas.microsoft.com/office/drawing/2014/main" id="{00000000-0008-0000-0200-00004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2" name="Text Box 9">
          <a:extLst>
            <a:ext uri="{FF2B5EF4-FFF2-40B4-BE49-F238E27FC236}">
              <a16:creationId xmlns="" xmlns:a16="http://schemas.microsoft.com/office/drawing/2014/main" id="{00000000-0008-0000-0200-00005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3" name="Text Box 10">
          <a:extLst>
            <a:ext uri="{FF2B5EF4-FFF2-40B4-BE49-F238E27FC236}">
              <a16:creationId xmlns="" xmlns:a16="http://schemas.microsoft.com/office/drawing/2014/main" id="{00000000-0008-0000-0200-00005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4" name="Text Box 5">
          <a:extLst>
            <a:ext uri="{FF2B5EF4-FFF2-40B4-BE49-F238E27FC236}">
              <a16:creationId xmlns="" xmlns:a16="http://schemas.microsoft.com/office/drawing/2014/main" id="{00000000-0008-0000-0200-00005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5" name="Text Box 6">
          <a:extLst>
            <a:ext uri="{FF2B5EF4-FFF2-40B4-BE49-F238E27FC236}">
              <a16:creationId xmlns="" xmlns:a16="http://schemas.microsoft.com/office/drawing/2014/main" id="{00000000-0008-0000-0200-00005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6" name="Text Box 8">
          <a:extLst>
            <a:ext uri="{FF2B5EF4-FFF2-40B4-BE49-F238E27FC236}">
              <a16:creationId xmlns="" xmlns:a16="http://schemas.microsoft.com/office/drawing/2014/main" id="{00000000-0008-0000-0200-00005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7" name="Text Box 9">
          <a:extLst>
            <a:ext uri="{FF2B5EF4-FFF2-40B4-BE49-F238E27FC236}">
              <a16:creationId xmlns="" xmlns:a16="http://schemas.microsoft.com/office/drawing/2014/main" id="{00000000-0008-0000-0200-00005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8" name="Text Box 6">
          <a:extLst>
            <a:ext uri="{FF2B5EF4-FFF2-40B4-BE49-F238E27FC236}">
              <a16:creationId xmlns="" xmlns:a16="http://schemas.microsoft.com/office/drawing/2014/main" id="{00000000-0008-0000-0200-00005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9" name="Text Box 7">
          <a:extLst>
            <a:ext uri="{FF2B5EF4-FFF2-40B4-BE49-F238E27FC236}">
              <a16:creationId xmlns="" xmlns:a16="http://schemas.microsoft.com/office/drawing/2014/main" id="{00000000-0008-0000-0200-00005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0" name="Text Box 9">
          <a:extLst>
            <a:ext uri="{FF2B5EF4-FFF2-40B4-BE49-F238E27FC236}">
              <a16:creationId xmlns="" xmlns:a16="http://schemas.microsoft.com/office/drawing/2014/main" id="{00000000-0008-0000-0200-00005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1" name="Text Box 10">
          <a:extLst>
            <a:ext uri="{FF2B5EF4-FFF2-40B4-BE49-F238E27FC236}">
              <a16:creationId xmlns="" xmlns:a16="http://schemas.microsoft.com/office/drawing/2014/main" id="{00000000-0008-0000-0200-00005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2" name="Text Box 6">
          <a:extLst>
            <a:ext uri="{FF2B5EF4-FFF2-40B4-BE49-F238E27FC236}">
              <a16:creationId xmlns="" xmlns:a16="http://schemas.microsoft.com/office/drawing/2014/main" id="{00000000-0008-0000-0200-00005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3" name="Text Box 7">
          <a:extLst>
            <a:ext uri="{FF2B5EF4-FFF2-40B4-BE49-F238E27FC236}">
              <a16:creationId xmlns="" xmlns:a16="http://schemas.microsoft.com/office/drawing/2014/main" id="{00000000-0008-0000-0200-00005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4" name="Text Box 9">
          <a:extLst>
            <a:ext uri="{FF2B5EF4-FFF2-40B4-BE49-F238E27FC236}">
              <a16:creationId xmlns="" xmlns:a16="http://schemas.microsoft.com/office/drawing/2014/main" id="{00000000-0008-0000-0200-00005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5" name="Text Box 10">
          <a:extLst>
            <a:ext uri="{FF2B5EF4-FFF2-40B4-BE49-F238E27FC236}">
              <a16:creationId xmlns="" xmlns:a16="http://schemas.microsoft.com/office/drawing/2014/main" id="{00000000-0008-0000-0200-00005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6" name="Text Box 5">
          <a:extLst>
            <a:ext uri="{FF2B5EF4-FFF2-40B4-BE49-F238E27FC236}">
              <a16:creationId xmlns="" xmlns:a16="http://schemas.microsoft.com/office/drawing/2014/main" id="{00000000-0008-0000-0200-00005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7" name="Text Box 6">
          <a:extLst>
            <a:ext uri="{FF2B5EF4-FFF2-40B4-BE49-F238E27FC236}">
              <a16:creationId xmlns="" xmlns:a16="http://schemas.microsoft.com/office/drawing/2014/main" id="{00000000-0008-0000-0200-00005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8" name="Text Box 8">
          <a:extLst>
            <a:ext uri="{FF2B5EF4-FFF2-40B4-BE49-F238E27FC236}">
              <a16:creationId xmlns="" xmlns:a16="http://schemas.microsoft.com/office/drawing/2014/main" id="{00000000-0008-0000-0200-00006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9" name="Text Box 9">
          <a:extLst>
            <a:ext uri="{FF2B5EF4-FFF2-40B4-BE49-F238E27FC236}">
              <a16:creationId xmlns="" xmlns:a16="http://schemas.microsoft.com/office/drawing/2014/main" id="{00000000-0008-0000-0200-00006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0" name="Text Box 5">
          <a:extLst>
            <a:ext uri="{FF2B5EF4-FFF2-40B4-BE49-F238E27FC236}">
              <a16:creationId xmlns="" xmlns:a16="http://schemas.microsoft.com/office/drawing/2014/main" id="{00000000-0008-0000-0200-00006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1" name="Text Box 6">
          <a:extLst>
            <a:ext uri="{FF2B5EF4-FFF2-40B4-BE49-F238E27FC236}">
              <a16:creationId xmlns="" xmlns:a16="http://schemas.microsoft.com/office/drawing/2014/main" id="{00000000-0008-0000-0200-00006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2" name="Text Box 8">
          <a:extLst>
            <a:ext uri="{FF2B5EF4-FFF2-40B4-BE49-F238E27FC236}">
              <a16:creationId xmlns="" xmlns:a16="http://schemas.microsoft.com/office/drawing/2014/main" id="{00000000-0008-0000-0200-00006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3" name="Text Box 9">
          <a:extLst>
            <a:ext uri="{FF2B5EF4-FFF2-40B4-BE49-F238E27FC236}">
              <a16:creationId xmlns="" xmlns:a16="http://schemas.microsoft.com/office/drawing/2014/main" id="{00000000-0008-0000-0200-00006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4" name="Text Box 5">
          <a:extLst>
            <a:ext uri="{FF2B5EF4-FFF2-40B4-BE49-F238E27FC236}">
              <a16:creationId xmlns="" xmlns:a16="http://schemas.microsoft.com/office/drawing/2014/main" id="{00000000-0008-0000-0200-00006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5" name="Text Box 6">
          <a:extLst>
            <a:ext uri="{FF2B5EF4-FFF2-40B4-BE49-F238E27FC236}">
              <a16:creationId xmlns="" xmlns:a16="http://schemas.microsoft.com/office/drawing/2014/main" id="{00000000-0008-0000-0200-00006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6" name="Text Box 8">
          <a:extLst>
            <a:ext uri="{FF2B5EF4-FFF2-40B4-BE49-F238E27FC236}">
              <a16:creationId xmlns="" xmlns:a16="http://schemas.microsoft.com/office/drawing/2014/main" id="{00000000-0008-0000-0200-00006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7" name="Text Box 9">
          <a:extLst>
            <a:ext uri="{FF2B5EF4-FFF2-40B4-BE49-F238E27FC236}">
              <a16:creationId xmlns="" xmlns:a16="http://schemas.microsoft.com/office/drawing/2014/main" id="{00000000-0008-0000-0200-00006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8" name="Text Box 5">
          <a:extLst>
            <a:ext uri="{FF2B5EF4-FFF2-40B4-BE49-F238E27FC236}">
              <a16:creationId xmlns="" xmlns:a16="http://schemas.microsoft.com/office/drawing/2014/main" id="{00000000-0008-0000-0200-00006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9" name="Text Box 6">
          <a:extLst>
            <a:ext uri="{FF2B5EF4-FFF2-40B4-BE49-F238E27FC236}">
              <a16:creationId xmlns="" xmlns:a16="http://schemas.microsoft.com/office/drawing/2014/main" id="{00000000-0008-0000-0200-00006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0" name="Text Box 8">
          <a:extLst>
            <a:ext uri="{FF2B5EF4-FFF2-40B4-BE49-F238E27FC236}">
              <a16:creationId xmlns="" xmlns:a16="http://schemas.microsoft.com/office/drawing/2014/main" id="{00000000-0008-0000-0200-00006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1" name="Text Box 9">
          <a:extLst>
            <a:ext uri="{FF2B5EF4-FFF2-40B4-BE49-F238E27FC236}">
              <a16:creationId xmlns="" xmlns:a16="http://schemas.microsoft.com/office/drawing/2014/main" id="{00000000-0008-0000-0200-00006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2" name="Text Box 6">
          <a:extLst>
            <a:ext uri="{FF2B5EF4-FFF2-40B4-BE49-F238E27FC236}">
              <a16:creationId xmlns="" xmlns:a16="http://schemas.microsoft.com/office/drawing/2014/main" id="{00000000-0008-0000-0200-00006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3" name="Text Box 7">
          <a:extLst>
            <a:ext uri="{FF2B5EF4-FFF2-40B4-BE49-F238E27FC236}">
              <a16:creationId xmlns="" xmlns:a16="http://schemas.microsoft.com/office/drawing/2014/main" id="{00000000-0008-0000-0200-00006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4" name="Text Box 9">
          <a:extLst>
            <a:ext uri="{FF2B5EF4-FFF2-40B4-BE49-F238E27FC236}">
              <a16:creationId xmlns="" xmlns:a16="http://schemas.microsoft.com/office/drawing/2014/main" id="{00000000-0008-0000-0200-00007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5" name="Text Box 10">
          <a:extLst>
            <a:ext uri="{FF2B5EF4-FFF2-40B4-BE49-F238E27FC236}">
              <a16:creationId xmlns="" xmlns:a16="http://schemas.microsoft.com/office/drawing/2014/main" id="{00000000-0008-0000-0200-00007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6" name="Text Box 6">
          <a:extLst>
            <a:ext uri="{FF2B5EF4-FFF2-40B4-BE49-F238E27FC236}">
              <a16:creationId xmlns="" xmlns:a16="http://schemas.microsoft.com/office/drawing/2014/main" id="{00000000-0008-0000-0200-00007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7" name="Text Box 7">
          <a:extLst>
            <a:ext uri="{FF2B5EF4-FFF2-40B4-BE49-F238E27FC236}">
              <a16:creationId xmlns="" xmlns:a16="http://schemas.microsoft.com/office/drawing/2014/main" id="{00000000-0008-0000-0200-00007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8" name="Text Box 9">
          <a:extLst>
            <a:ext uri="{FF2B5EF4-FFF2-40B4-BE49-F238E27FC236}">
              <a16:creationId xmlns="" xmlns:a16="http://schemas.microsoft.com/office/drawing/2014/main" id="{00000000-0008-0000-0200-00007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9" name="Text Box 10">
          <a:extLst>
            <a:ext uri="{FF2B5EF4-FFF2-40B4-BE49-F238E27FC236}">
              <a16:creationId xmlns="" xmlns:a16="http://schemas.microsoft.com/office/drawing/2014/main" id="{00000000-0008-0000-0200-00007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0" name="Text Box 5">
          <a:extLst>
            <a:ext uri="{FF2B5EF4-FFF2-40B4-BE49-F238E27FC236}">
              <a16:creationId xmlns="" xmlns:a16="http://schemas.microsoft.com/office/drawing/2014/main" id="{00000000-0008-0000-0200-00007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1" name="Text Box 6">
          <a:extLst>
            <a:ext uri="{FF2B5EF4-FFF2-40B4-BE49-F238E27FC236}">
              <a16:creationId xmlns="" xmlns:a16="http://schemas.microsoft.com/office/drawing/2014/main" id="{00000000-0008-0000-0200-00007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2" name="Text Box 8">
          <a:extLst>
            <a:ext uri="{FF2B5EF4-FFF2-40B4-BE49-F238E27FC236}">
              <a16:creationId xmlns="" xmlns:a16="http://schemas.microsoft.com/office/drawing/2014/main" id="{00000000-0008-0000-0200-00007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3" name="Text Box 9">
          <a:extLst>
            <a:ext uri="{FF2B5EF4-FFF2-40B4-BE49-F238E27FC236}">
              <a16:creationId xmlns="" xmlns:a16="http://schemas.microsoft.com/office/drawing/2014/main" id="{00000000-0008-0000-0200-00007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4" name="Text Box 6">
          <a:extLst>
            <a:ext uri="{FF2B5EF4-FFF2-40B4-BE49-F238E27FC236}">
              <a16:creationId xmlns="" xmlns:a16="http://schemas.microsoft.com/office/drawing/2014/main" id="{00000000-0008-0000-0200-00007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5" name="Text Box 7">
          <a:extLst>
            <a:ext uri="{FF2B5EF4-FFF2-40B4-BE49-F238E27FC236}">
              <a16:creationId xmlns="" xmlns:a16="http://schemas.microsoft.com/office/drawing/2014/main" id="{00000000-0008-0000-0200-00007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6" name="Text Box 9">
          <a:extLst>
            <a:ext uri="{FF2B5EF4-FFF2-40B4-BE49-F238E27FC236}">
              <a16:creationId xmlns="" xmlns:a16="http://schemas.microsoft.com/office/drawing/2014/main" id="{00000000-0008-0000-0200-00007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7" name="Text Box 10">
          <a:extLst>
            <a:ext uri="{FF2B5EF4-FFF2-40B4-BE49-F238E27FC236}">
              <a16:creationId xmlns="" xmlns:a16="http://schemas.microsoft.com/office/drawing/2014/main" id="{00000000-0008-0000-0200-00007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8" name="Text Box 6">
          <a:extLst>
            <a:ext uri="{FF2B5EF4-FFF2-40B4-BE49-F238E27FC236}">
              <a16:creationId xmlns="" xmlns:a16="http://schemas.microsoft.com/office/drawing/2014/main" id="{00000000-0008-0000-0200-00007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9" name="Text Box 7">
          <a:extLst>
            <a:ext uri="{FF2B5EF4-FFF2-40B4-BE49-F238E27FC236}">
              <a16:creationId xmlns="" xmlns:a16="http://schemas.microsoft.com/office/drawing/2014/main" id="{00000000-0008-0000-0200-00007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0" name="Text Box 9">
          <a:extLst>
            <a:ext uri="{FF2B5EF4-FFF2-40B4-BE49-F238E27FC236}">
              <a16:creationId xmlns="" xmlns:a16="http://schemas.microsoft.com/office/drawing/2014/main" id="{00000000-0008-0000-0200-00008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1" name="Text Box 10">
          <a:extLst>
            <a:ext uri="{FF2B5EF4-FFF2-40B4-BE49-F238E27FC236}">
              <a16:creationId xmlns="" xmlns:a16="http://schemas.microsoft.com/office/drawing/2014/main" id="{00000000-0008-0000-0200-00008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2" name="Text Box 5">
          <a:extLst>
            <a:ext uri="{FF2B5EF4-FFF2-40B4-BE49-F238E27FC236}">
              <a16:creationId xmlns="" xmlns:a16="http://schemas.microsoft.com/office/drawing/2014/main" id="{00000000-0008-0000-0200-00008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3" name="Text Box 6">
          <a:extLst>
            <a:ext uri="{FF2B5EF4-FFF2-40B4-BE49-F238E27FC236}">
              <a16:creationId xmlns="" xmlns:a16="http://schemas.microsoft.com/office/drawing/2014/main" id="{00000000-0008-0000-0200-00008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4" name="Text Box 8">
          <a:extLst>
            <a:ext uri="{FF2B5EF4-FFF2-40B4-BE49-F238E27FC236}">
              <a16:creationId xmlns="" xmlns:a16="http://schemas.microsoft.com/office/drawing/2014/main" id="{00000000-0008-0000-0200-00008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5" name="Text Box 9">
          <a:extLst>
            <a:ext uri="{FF2B5EF4-FFF2-40B4-BE49-F238E27FC236}">
              <a16:creationId xmlns="" xmlns:a16="http://schemas.microsoft.com/office/drawing/2014/main" id="{00000000-0008-0000-0200-00008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6" name="Text Box 5">
          <a:extLst>
            <a:ext uri="{FF2B5EF4-FFF2-40B4-BE49-F238E27FC236}">
              <a16:creationId xmlns="" xmlns:a16="http://schemas.microsoft.com/office/drawing/2014/main" id="{00000000-0008-0000-0200-00008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7" name="Text Box 6">
          <a:extLst>
            <a:ext uri="{FF2B5EF4-FFF2-40B4-BE49-F238E27FC236}">
              <a16:creationId xmlns="" xmlns:a16="http://schemas.microsoft.com/office/drawing/2014/main" id="{00000000-0008-0000-0200-00008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8" name="Text Box 8">
          <a:extLst>
            <a:ext uri="{FF2B5EF4-FFF2-40B4-BE49-F238E27FC236}">
              <a16:creationId xmlns="" xmlns:a16="http://schemas.microsoft.com/office/drawing/2014/main" id="{00000000-0008-0000-0200-00008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9" name="Text Box 9">
          <a:extLst>
            <a:ext uri="{FF2B5EF4-FFF2-40B4-BE49-F238E27FC236}">
              <a16:creationId xmlns="" xmlns:a16="http://schemas.microsoft.com/office/drawing/2014/main" id="{00000000-0008-0000-0200-00008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0" name="Text Box 5">
          <a:extLst>
            <a:ext uri="{FF2B5EF4-FFF2-40B4-BE49-F238E27FC236}">
              <a16:creationId xmlns="" xmlns:a16="http://schemas.microsoft.com/office/drawing/2014/main" id="{00000000-0008-0000-0200-00008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1" name="Text Box 6">
          <a:extLst>
            <a:ext uri="{FF2B5EF4-FFF2-40B4-BE49-F238E27FC236}">
              <a16:creationId xmlns="" xmlns:a16="http://schemas.microsoft.com/office/drawing/2014/main" id="{00000000-0008-0000-0200-00008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2" name="Text Box 8">
          <a:extLst>
            <a:ext uri="{FF2B5EF4-FFF2-40B4-BE49-F238E27FC236}">
              <a16:creationId xmlns="" xmlns:a16="http://schemas.microsoft.com/office/drawing/2014/main" id="{00000000-0008-0000-0200-00008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3" name="Text Box 9">
          <a:extLst>
            <a:ext uri="{FF2B5EF4-FFF2-40B4-BE49-F238E27FC236}">
              <a16:creationId xmlns="" xmlns:a16="http://schemas.microsoft.com/office/drawing/2014/main" id="{00000000-0008-0000-0200-00008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4" name="Text Box 5">
          <a:extLst>
            <a:ext uri="{FF2B5EF4-FFF2-40B4-BE49-F238E27FC236}">
              <a16:creationId xmlns="" xmlns:a16="http://schemas.microsoft.com/office/drawing/2014/main" id="{00000000-0008-0000-0200-00008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5" name="Text Box 6">
          <a:extLst>
            <a:ext uri="{FF2B5EF4-FFF2-40B4-BE49-F238E27FC236}">
              <a16:creationId xmlns="" xmlns:a16="http://schemas.microsoft.com/office/drawing/2014/main" id="{00000000-0008-0000-0200-00008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6" name="Text Box 8">
          <a:extLst>
            <a:ext uri="{FF2B5EF4-FFF2-40B4-BE49-F238E27FC236}">
              <a16:creationId xmlns="" xmlns:a16="http://schemas.microsoft.com/office/drawing/2014/main" id="{00000000-0008-0000-0200-00009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7" name="Text Box 9">
          <a:extLst>
            <a:ext uri="{FF2B5EF4-FFF2-40B4-BE49-F238E27FC236}">
              <a16:creationId xmlns="" xmlns:a16="http://schemas.microsoft.com/office/drawing/2014/main" id="{00000000-0008-0000-0200-00009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8" name="Text Box 6">
          <a:extLst>
            <a:ext uri="{FF2B5EF4-FFF2-40B4-BE49-F238E27FC236}">
              <a16:creationId xmlns="" xmlns:a16="http://schemas.microsoft.com/office/drawing/2014/main" id="{00000000-0008-0000-0200-00009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9" name="Text Box 7">
          <a:extLst>
            <a:ext uri="{FF2B5EF4-FFF2-40B4-BE49-F238E27FC236}">
              <a16:creationId xmlns="" xmlns:a16="http://schemas.microsoft.com/office/drawing/2014/main" id="{00000000-0008-0000-0200-00009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0" name="Text Box 9">
          <a:extLst>
            <a:ext uri="{FF2B5EF4-FFF2-40B4-BE49-F238E27FC236}">
              <a16:creationId xmlns="" xmlns:a16="http://schemas.microsoft.com/office/drawing/2014/main" id="{00000000-0008-0000-0200-00009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1" name="Text Box 10">
          <a:extLst>
            <a:ext uri="{FF2B5EF4-FFF2-40B4-BE49-F238E27FC236}">
              <a16:creationId xmlns="" xmlns:a16="http://schemas.microsoft.com/office/drawing/2014/main" id="{00000000-0008-0000-0200-00009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2" name="Text Box 6">
          <a:extLst>
            <a:ext uri="{FF2B5EF4-FFF2-40B4-BE49-F238E27FC236}">
              <a16:creationId xmlns="" xmlns:a16="http://schemas.microsoft.com/office/drawing/2014/main" id="{00000000-0008-0000-0200-00009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3" name="Text Box 7">
          <a:extLst>
            <a:ext uri="{FF2B5EF4-FFF2-40B4-BE49-F238E27FC236}">
              <a16:creationId xmlns="" xmlns:a16="http://schemas.microsoft.com/office/drawing/2014/main" id="{00000000-0008-0000-0200-00009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4" name="Text Box 9">
          <a:extLst>
            <a:ext uri="{FF2B5EF4-FFF2-40B4-BE49-F238E27FC236}">
              <a16:creationId xmlns="" xmlns:a16="http://schemas.microsoft.com/office/drawing/2014/main" id="{00000000-0008-0000-0200-00009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5" name="Text Box 10">
          <a:extLst>
            <a:ext uri="{FF2B5EF4-FFF2-40B4-BE49-F238E27FC236}">
              <a16:creationId xmlns="" xmlns:a16="http://schemas.microsoft.com/office/drawing/2014/main" id="{00000000-0008-0000-0200-00009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6" name="Text Box 5">
          <a:extLst>
            <a:ext uri="{FF2B5EF4-FFF2-40B4-BE49-F238E27FC236}">
              <a16:creationId xmlns="" xmlns:a16="http://schemas.microsoft.com/office/drawing/2014/main" id="{00000000-0008-0000-0200-00009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7" name="Text Box 6">
          <a:extLst>
            <a:ext uri="{FF2B5EF4-FFF2-40B4-BE49-F238E27FC236}">
              <a16:creationId xmlns="" xmlns:a16="http://schemas.microsoft.com/office/drawing/2014/main" id="{00000000-0008-0000-0200-00009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8" name="Text Box 8">
          <a:extLst>
            <a:ext uri="{FF2B5EF4-FFF2-40B4-BE49-F238E27FC236}">
              <a16:creationId xmlns="" xmlns:a16="http://schemas.microsoft.com/office/drawing/2014/main" id="{00000000-0008-0000-0200-00009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9" name="Text Box 9">
          <a:extLst>
            <a:ext uri="{FF2B5EF4-FFF2-40B4-BE49-F238E27FC236}">
              <a16:creationId xmlns="" xmlns:a16="http://schemas.microsoft.com/office/drawing/2014/main" id="{00000000-0008-0000-0200-00009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0" name="Text Box 6">
          <a:extLst>
            <a:ext uri="{FF2B5EF4-FFF2-40B4-BE49-F238E27FC236}">
              <a16:creationId xmlns="" xmlns:a16="http://schemas.microsoft.com/office/drawing/2014/main" id="{00000000-0008-0000-0200-00009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1" name="Text Box 7">
          <a:extLst>
            <a:ext uri="{FF2B5EF4-FFF2-40B4-BE49-F238E27FC236}">
              <a16:creationId xmlns="" xmlns:a16="http://schemas.microsoft.com/office/drawing/2014/main" id="{00000000-0008-0000-0200-00009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2" name="Text Box 9">
          <a:extLst>
            <a:ext uri="{FF2B5EF4-FFF2-40B4-BE49-F238E27FC236}">
              <a16:creationId xmlns="" xmlns:a16="http://schemas.microsoft.com/office/drawing/2014/main" id="{00000000-0008-0000-0200-0000A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3" name="Text Box 10">
          <a:extLst>
            <a:ext uri="{FF2B5EF4-FFF2-40B4-BE49-F238E27FC236}">
              <a16:creationId xmlns="" xmlns:a16="http://schemas.microsoft.com/office/drawing/2014/main" id="{00000000-0008-0000-0200-0000A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4" name="Text Box 6">
          <a:extLst>
            <a:ext uri="{FF2B5EF4-FFF2-40B4-BE49-F238E27FC236}">
              <a16:creationId xmlns="" xmlns:a16="http://schemas.microsoft.com/office/drawing/2014/main" id="{00000000-0008-0000-0200-0000A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5" name="Text Box 7">
          <a:extLst>
            <a:ext uri="{FF2B5EF4-FFF2-40B4-BE49-F238E27FC236}">
              <a16:creationId xmlns="" xmlns:a16="http://schemas.microsoft.com/office/drawing/2014/main" id="{00000000-0008-0000-0200-0000A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6" name="Text Box 9">
          <a:extLst>
            <a:ext uri="{FF2B5EF4-FFF2-40B4-BE49-F238E27FC236}">
              <a16:creationId xmlns="" xmlns:a16="http://schemas.microsoft.com/office/drawing/2014/main" id="{00000000-0008-0000-0200-0000A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7" name="Text Box 10">
          <a:extLst>
            <a:ext uri="{FF2B5EF4-FFF2-40B4-BE49-F238E27FC236}">
              <a16:creationId xmlns="" xmlns:a16="http://schemas.microsoft.com/office/drawing/2014/main" id="{00000000-0008-0000-0200-0000A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58" name="Text Box 5">
          <a:extLst>
            <a:ext uri="{FF2B5EF4-FFF2-40B4-BE49-F238E27FC236}">
              <a16:creationId xmlns="" xmlns:a16="http://schemas.microsoft.com/office/drawing/2014/main" id="{00000000-0008-0000-0200-0000A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59" name="Text Box 6">
          <a:extLst>
            <a:ext uri="{FF2B5EF4-FFF2-40B4-BE49-F238E27FC236}">
              <a16:creationId xmlns="" xmlns:a16="http://schemas.microsoft.com/office/drawing/2014/main" id="{00000000-0008-0000-0200-0000A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60" name="Text Box 8">
          <a:extLst>
            <a:ext uri="{FF2B5EF4-FFF2-40B4-BE49-F238E27FC236}">
              <a16:creationId xmlns="" xmlns:a16="http://schemas.microsoft.com/office/drawing/2014/main" id="{00000000-0008-0000-0200-0000A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61" name="Text Box 9">
          <a:extLst>
            <a:ext uri="{FF2B5EF4-FFF2-40B4-BE49-F238E27FC236}">
              <a16:creationId xmlns="" xmlns:a16="http://schemas.microsoft.com/office/drawing/2014/main" id="{00000000-0008-0000-0200-0000A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2" name="Text Box 5">
          <a:extLst>
            <a:ext uri="{FF2B5EF4-FFF2-40B4-BE49-F238E27FC236}">
              <a16:creationId xmlns="" xmlns:a16="http://schemas.microsoft.com/office/drawing/2014/main" id="{00000000-0008-0000-0200-0000A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3" name="Text Box 6">
          <a:extLst>
            <a:ext uri="{FF2B5EF4-FFF2-40B4-BE49-F238E27FC236}">
              <a16:creationId xmlns="" xmlns:a16="http://schemas.microsoft.com/office/drawing/2014/main" id="{00000000-0008-0000-0200-0000A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4" name="Text Box 8">
          <a:extLst>
            <a:ext uri="{FF2B5EF4-FFF2-40B4-BE49-F238E27FC236}">
              <a16:creationId xmlns="" xmlns:a16="http://schemas.microsoft.com/office/drawing/2014/main" id="{00000000-0008-0000-0200-0000A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5" name="Text Box 9">
          <a:extLst>
            <a:ext uri="{FF2B5EF4-FFF2-40B4-BE49-F238E27FC236}">
              <a16:creationId xmlns="" xmlns:a16="http://schemas.microsoft.com/office/drawing/2014/main" id="{00000000-0008-0000-0200-0000A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6" name="Text Box 5">
          <a:extLst>
            <a:ext uri="{FF2B5EF4-FFF2-40B4-BE49-F238E27FC236}">
              <a16:creationId xmlns="" xmlns:a16="http://schemas.microsoft.com/office/drawing/2014/main" id="{00000000-0008-0000-0200-0000A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7" name="Text Box 6">
          <a:extLst>
            <a:ext uri="{FF2B5EF4-FFF2-40B4-BE49-F238E27FC236}">
              <a16:creationId xmlns="" xmlns:a16="http://schemas.microsoft.com/office/drawing/2014/main" id="{00000000-0008-0000-0200-0000A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8" name="Text Box 8">
          <a:extLst>
            <a:ext uri="{FF2B5EF4-FFF2-40B4-BE49-F238E27FC236}">
              <a16:creationId xmlns="" xmlns:a16="http://schemas.microsoft.com/office/drawing/2014/main" id="{00000000-0008-0000-0200-0000B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9" name="Text Box 9">
          <a:extLst>
            <a:ext uri="{FF2B5EF4-FFF2-40B4-BE49-F238E27FC236}">
              <a16:creationId xmlns="" xmlns:a16="http://schemas.microsoft.com/office/drawing/2014/main" id="{00000000-0008-0000-0200-0000B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0" name="Text Box 5">
          <a:extLst>
            <a:ext uri="{FF2B5EF4-FFF2-40B4-BE49-F238E27FC236}">
              <a16:creationId xmlns="" xmlns:a16="http://schemas.microsoft.com/office/drawing/2014/main" id="{00000000-0008-0000-0200-0000B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1" name="Text Box 6">
          <a:extLst>
            <a:ext uri="{FF2B5EF4-FFF2-40B4-BE49-F238E27FC236}">
              <a16:creationId xmlns="" xmlns:a16="http://schemas.microsoft.com/office/drawing/2014/main" id="{00000000-0008-0000-0200-0000B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2" name="Text Box 8">
          <a:extLst>
            <a:ext uri="{FF2B5EF4-FFF2-40B4-BE49-F238E27FC236}">
              <a16:creationId xmlns="" xmlns:a16="http://schemas.microsoft.com/office/drawing/2014/main" id="{00000000-0008-0000-0200-0000B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3" name="Text Box 9">
          <a:extLst>
            <a:ext uri="{FF2B5EF4-FFF2-40B4-BE49-F238E27FC236}">
              <a16:creationId xmlns="" xmlns:a16="http://schemas.microsoft.com/office/drawing/2014/main" id="{00000000-0008-0000-0200-0000B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4" name="Text Box 5">
          <a:extLst>
            <a:ext uri="{FF2B5EF4-FFF2-40B4-BE49-F238E27FC236}">
              <a16:creationId xmlns="" xmlns:a16="http://schemas.microsoft.com/office/drawing/2014/main" id="{00000000-0008-0000-0200-0000B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5" name="Text Box 6">
          <a:extLst>
            <a:ext uri="{FF2B5EF4-FFF2-40B4-BE49-F238E27FC236}">
              <a16:creationId xmlns="" xmlns:a16="http://schemas.microsoft.com/office/drawing/2014/main" id="{00000000-0008-0000-0200-0000B7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6" name="Text Box 8">
          <a:extLst>
            <a:ext uri="{FF2B5EF4-FFF2-40B4-BE49-F238E27FC236}">
              <a16:creationId xmlns="" xmlns:a16="http://schemas.microsoft.com/office/drawing/2014/main" id="{00000000-0008-0000-0200-0000B8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7" name="Text Box 9">
          <a:extLst>
            <a:ext uri="{FF2B5EF4-FFF2-40B4-BE49-F238E27FC236}">
              <a16:creationId xmlns="" xmlns:a16="http://schemas.microsoft.com/office/drawing/2014/main" id="{00000000-0008-0000-0200-0000B9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8" name="Text Box 5">
          <a:extLst>
            <a:ext uri="{FF2B5EF4-FFF2-40B4-BE49-F238E27FC236}">
              <a16:creationId xmlns="" xmlns:a16="http://schemas.microsoft.com/office/drawing/2014/main" id="{00000000-0008-0000-0200-0000BA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9" name="Text Box 6">
          <a:extLst>
            <a:ext uri="{FF2B5EF4-FFF2-40B4-BE49-F238E27FC236}">
              <a16:creationId xmlns="" xmlns:a16="http://schemas.microsoft.com/office/drawing/2014/main" id="{00000000-0008-0000-0200-0000BB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0" name="Text Box 8">
          <a:extLst>
            <a:ext uri="{FF2B5EF4-FFF2-40B4-BE49-F238E27FC236}">
              <a16:creationId xmlns="" xmlns:a16="http://schemas.microsoft.com/office/drawing/2014/main" id="{00000000-0008-0000-0200-0000BC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1" name="Text Box 9">
          <a:extLst>
            <a:ext uri="{FF2B5EF4-FFF2-40B4-BE49-F238E27FC236}">
              <a16:creationId xmlns="" xmlns:a16="http://schemas.microsoft.com/office/drawing/2014/main" id="{00000000-0008-0000-0200-0000BD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1982" name="Text Box 8">
          <a:extLst>
            <a:ext uri="{FF2B5EF4-FFF2-40B4-BE49-F238E27FC236}">
              <a16:creationId xmlns="" xmlns:a16="http://schemas.microsoft.com/office/drawing/2014/main" id="{00000000-0008-0000-0200-0000BE070000}"/>
            </a:ext>
          </a:extLst>
        </xdr:cNvPr>
        <xdr:cNvSpPr txBox="1">
          <a:spLocks noChangeArrowheads="1"/>
        </xdr:cNvSpPr>
      </xdr:nvSpPr>
      <xdr:spPr bwMode="auto">
        <a:xfrm>
          <a:off x="333375" y="446341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3" name="Text Box 5">
          <a:extLst>
            <a:ext uri="{FF2B5EF4-FFF2-40B4-BE49-F238E27FC236}">
              <a16:creationId xmlns="" xmlns:a16="http://schemas.microsoft.com/office/drawing/2014/main" id="{00000000-0008-0000-0200-0000BF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4" name="Text Box 6">
          <a:extLst>
            <a:ext uri="{FF2B5EF4-FFF2-40B4-BE49-F238E27FC236}">
              <a16:creationId xmlns="" xmlns:a16="http://schemas.microsoft.com/office/drawing/2014/main" id="{00000000-0008-0000-0200-0000C0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5" name="Text Box 8">
          <a:extLst>
            <a:ext uri="{FF2B5EF4-FFF2-40B4-BE49-F238E27FC236}">
              <a16:creationId xmlns="" xmlns:a16="http://schemas.microsoft.com/office/drawing/2014/main" id="{00000000-0008-0000-0200-0000C1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6" name="Text Box 9">
          <a:extLst>
            <a:ext uri="{FF2B5EF4-FFF2-40B4-BE49-F238E27FC236}">
              <a16:creationId xmlns="" xmlns:a16="http://schemas.microsoft.com/office/drawing/2014/main" id="{00000000-0008-0000-0200-0000C2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7" name="Text Box 6">
          <a:extLst>
            <a:ext uri="{FF2B5EF4-FFF2-40B4-BE49-F238E27FC236}">
              <a16:creationId xmlns="" xmlns:a16="http://schemas.microsoft.com/office/drawing/2014/main" id="{00000000-0008-0000-0200-0000C3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8" name="Text Box 7">
          <a:extLst>
            <a:ext uri="{FF2B5EF4-FFF2-40B4-BE49-F238E27FC236}">
              <a16:creationId xmlns="" xmlns:a16="http://schemas.microsoft.com/office/drawing/2014/main" id="{00000000-0008-0000-0200-0000C4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9" name="Text Box 9">
          <a:extLst>
            <a:ext uri="{FF2B5EF4-FFF2-40B4-BE49-F238E27FC236}">
              <a16:creationId xmlns="" xmlns:a16="http://schemas.microsoft.com/office/drawing/2014/main" id="{00000000-0008-0000-0200-0000C5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0" name="Text Box 10">
          <a:extLst>
            <a:ext uri="{FF2B5EF4-FFF2-40B4-BE49-F238E27FC236}">
              <a16:creationId xmlns="" xmlns:a16="http://schemas.microsoft.com/office/drawing/2014/main" id="{00000000-0008-0000-0200-0000C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1" name="Text Box 6">
          <a:extLst>
            <a:ext uri="{FF2B5EF4-FFF2-40B4-BE49-F238E27FC236}">
              <a16:creationId xmlns="" xmlns:a16="http://schemas.microsoft.com/office/drawing/2014/main" id="{00000000-0008-0000-0200-0000C7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2" name="Text Box 7">
          <a:extLst>
            <a:ext uri="{FF2B5EF4-FFF2-40B4-BE49-F238E27FC236}">
              <a16:creationId xmlns="" xmlns:a16="http://schemas.microsoft.com/office/drawing/2014/main" id="{00000000-0008-0000-0200-0000C8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3" name="Text Box 9">
          <a:extLst>
            <a:ext uri="{FF2B5EF4-FFF2-40B4-BE49-F238E27FC236}">
              <a16:creationId xmlns="" xmlns:a16="http://schemas.microsoft.com/office/drawing/2014/main" id="{00000000-0008-0000-0200-0000C9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4" name="Text Box 10">
          <a:extLst>
            <a:ext uri="{FF2B5EF4-FFF2-40B4-BE49-F238E27FC236}">
              <a16:creationId xmlns="" xmlns:a16="http://schemas.microsoft.com/office/drawing/2014/main" id="{00000000-0008-0000-0200-0000CA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5" name="Text Box 5">
          <a:extLst>
            <a:ext uri="{FF2B5EF4-FFF2-40B4-BE49-F238E27FC236}">
              <a16:creationId xmlns="" xmlns:a16="http://schemas.microsoft.com/office/drawing/2014/main" id="{00000000-0008-0000-0200-0000CB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6" name="Text Box 6">
          <a:extLst>
            <a:ext uri="{FF2B5EF4-FFF2-40B4-BE49-F238E27FC236}">
              <a16:creationId xmlns="" xmlns:a16="http://schemas.microsoft.com/office/drawing/2014/main" id="{00000000-0008-0000-0200-0000CC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7" name="Text Box 8">
          <a:extLst>
            <a:ext uri="{FF2B5EF4-FFF2-40B4-BE49-F238E27FC236}">
              <a16:creationId xmlns="" xmlns:a16="http://schemas.microsoft.com/office/drawing/2014/main" id="{00000000-0008-0000-0200-0000CD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8" name="Text Box 9">
          <a:extLst>
            <a:ext uri="{FF2B5EF4-FFF2-40B4-BE49-F238E27FC236}">
              <a16:creationId xmlns="" xmlns:a16="http://schemas.microsoft.com/office/drawing/2014/main" id="{00000000-0008-0000-0200-0000CE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9" name="Text Box 6">
          <a:extLst>
            <a:ext uri="{FF2B5EF4-FFF2-40B4-BE49-F238E27FC236}">
              <a16:creationId xmlns="" xmlns:a16="http://schemas.microsoft.com/office/drawing/2014/main" id="{00000000-0008-0000-0200-0000CF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0" name="Text Box 7">
          <a:extLst>
            <a:ext uri="{FF2B5EF4-FFF2-40B4-BE49-F238E27FC236}">
              <a16:creationId xmlns="" xmlns:a16="http://schemas.microsoft.com/office/drawing/2014/main" id="{00000000-0008-0000-0200-0000D0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1" name="Text Box 9">
          <a:extLst>
            <a:ext uri="{FF2B5EF4-FFF2-40B4-BE49-F238E27FC236}">
              <a16:creationId xmlns="" xmlns:a16="http://schemas.microsoft.com/office/drawing/2014/main" id="{00000000-0008-0000-0200-0000D1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2" name="Text Box 10">
          <a:extLst>
            <a:ext uri="{FF2B5EF4-FFF2-40B4-BE49-F238E27FC236}">
              <a16:creationId xmlns="" xmlns:a16="http://schemas.microsoft.com/office/drawing/2014/main" id="{00000000-0008-0000-0200-0000D2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3" name="Text Box 6">
          <a:extLst>
            <a:ext uri="{FF2B5EF4-FFF2-40B4-BE49-F238E27FC236}">
              <a16:creationId xmlns="" xmlns:a16="http://schemas.microsoft.com/office/drawing/2014/main" id="{00000000-0008-0000-0200-0000D3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4" name="Text Box 7">
          <a:extLst>
            <a:ext uri="{FF2B5EF4-FFF2-40B4-BE49-F238E27FC236}">
              <a16:creationId xmlns="" xmlns:a16="http://schemas.microsoft.com/office/drawing/2014/main" id="{00000000-0008-0000-0200-0000D4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5" name="Text Box 9">
          <a:extLst>
            <a:ext uri="{FF2B5EF4-FFF2-40B4-BE49-F238E27FC236}">
              <a16:creationId xmlns="" xmlns:a16="http://schemas.microsoft.com/office/drawing/2014/main" id="{00000000-0008-0000-0200-0000D5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6" name="Text Box 10">
          <a:extLst>
            <a:ext uri="{FF2B5EF4-FFF2-40B4-BE49-F238E27FC236}">
              <a16:creationId xmlns="" xmlns:a16="http://schemas.microsoft.com/office/drawing/2014/main" id="{00000000-0008-0000-0200-0000D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7" name="Text Box 5">
          <a:extLst>
            <a:ext uri="{FF2B5EF4-FFF2-40B4-BE49-F238E27FC236}">
              <a16:creationId xmlns="" xmlns:a16="http://schemas.microsoft.com/office/drawing/2014/main" id="{00000000-0008-0000-0200-0000D7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8" name="Text Box 6">
          <a:extLst>
            <a:ext uri="{FF2B5EF4-FFF2-40B4-BE49-F238E27FC236}">
              <a16:creationId xmlns="" xmlns:a16="http://schemas.microsoft.com/office/drawing/2014/main" id="{00000000-0008-0000-0200-0000D8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9" name="Text Box 8">
          <a:extLst>
            <a:ext uri="{FF2B5EF4-FFF2-40B4-BE49-F238E27FC236}">
              <a16:creationId xmlns="" xmlns:a16="http://schemas.microsoft.com/office/drawing/2014/main" id="{00000000-0008-0000-0200-0000D9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0" name="Text Box 9">
          <a:extLst>
            <a:ext uri="{FF2B5EF4-FFF2-40B4-BE49-F238E27FC236}">
              <a16:creationId xmlns="" xmlns:a16="http://schemas.microsoft.com/office/drawing/2014/main" id="{00000000-0008-0000-0200-0000DA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1" name="Text Box 5">
          <a:extLst>
            <a:ext uri="{FF2B5EF4-FFF2-40B4-BE49-F238E27FC236}">
              <a16:creationId xmlns="" xmlns:a16="http://schemas.microsoft.com/office/drawing/2014/main" id="{00000000-0008-0000-0200-0000DB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2" name="Text Box 6">
          <a:extLst>
            <a:ext uri="{FF2B5EF4-FFF2-40B4-BE49-F238E27FC236}">
              <a16:creationId xmlns="" xmlns:a16="http://schemas.microsoft.com/office/drawing/2014/main" id="{00000000-0008-0000-0200-0000DC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3" name="Text Box 8">
          <a:extLst>
            <a:ext uri="{FF2B5EF4-FFF2-40B4-BE49-F238E27FC236}">
              <a16:creationId xmlns="" xmlns:a16="http://schemas.microsoft.com/office/drawing/2014/main" id="{00000000-0008-0000-0200-0000DD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4" name="Text Box 9">
          <a:extLst>
            <a:ext uri="{FF2B5EF4-FFF2-40B4-BE49-F238E27FC236}">
              <a16:creationId xmlns="" xmlns:a16="http://schemas.microsoft.com/office/drawing/2014/main" id="{00000000-0008-0000-0200-0000DE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00000000-0008-0000-0200-0000DF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00000000-0008-0000-0200-0000E0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7" name="Text Box 8">
          <a:extLst>
            <a:ext uri="{FF2B5EF4-FFF2-40B4-BE49-F238E27FC236}">
              <a16:creationId xmlns="" xmlns:a16="http://schemas.microsoft.com/office/drawing/2014/main" id="{00000000-0008-0000-0200-0000E1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8" name="Text Box 9">
          <a:extLst>
            <a:ext uri="{FF2B5EF4-FFF2-40B4-BE49-F238E27FC236}">
              <a16:creationId xmlns="" xmlns:a16="http://schemas.microsoft.com/office/drawing/2014/main" id="{00000000-0008-0000-0200-0000E2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9" name="Text Box 5">
          <a:extLst>
            <a:ext uri="{FF2B5EF4-FFF2-40B4-BE49-F238E27FC236}">
              <a16:creationId xmlns="" xmlns:a16="http://schemas.microsoft.com/office/drawing/2014/main" id="{00000000-0008-0000-0200-0000E3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0" name="Text Box 6">
          <a:extLst>
            <a:ext uri="{FF2B5EF4-FFF2-40B4-BE49-F238E27FC236}">
              <a16:creationId xmlns="" xmlns:a16="http://schemas.microsoft.com/office/drawing/2014/main" id="{00000000-0008-0000-0200-0000E4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1" name="Text Box 8">
          <a:extLst>
            <a:ext uri="{FF2B5EF4-FFF2-40B4-BE49-F238E27FC236}">
              <a16:creationId xmlns="" xmlns:a16="http://schemas.microsoft.com/office/drawing/2014/main" id="{00000000-0008-0000-0200-0000E5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2" name="Text Box 9">
          <a:extLst>
            <a:ext uri="{FF2B5EF4-FFF2-40B4-BE49-F238E27FC236}">
              <a16:creationId xmlns="" xmlns:a16="http://schemas.microsoft.com/office/drawing/2014/main" id="{00000000-0008-0000-0200-0000E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3" name="Text Box 5">
          <a:extLst>
            <a:ext uri="{FF2B5EF4-FFF2-40B4-BE49-F238E27FC236}">
              <a16:creationId xmlns="" xmlns:a16="http://schemas.microsoft.com/office/drawing/2014/main" id="{00000000-0008-0000-0200-0000E7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4" name="Text Box 6">
          <a:extLst>
            <a:ext uri="{FF2B5EF4-FFF2-40B4-BE49-F238E27FC236}">
              <a16:creationId xmlns="" xmlns:a16="http://schemas.microsoft.com/office/drawing/2014/main" id="{00000000-0008-0000-0200-0000E8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5" name="Text Box 8">
          <a:extLst>
            <a:ext uri="{FF2B5EF4-FFF2-40B4-BE49-F238E27FC236}">
              <a16:creationId xmlns="" xmlns:a16="http://schemas.microsoft.com/office/drawing/2014/main" id="{00000000-0008-0000-0200-0000E9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6" name="Text Box 9">
          <a:extLst>
            <a:ext uri="{FF2B5EF4-FFF2-40B4-BE49-F238E27FC236}">
              <a16:creationId xmlns="" xmlns:a16="http://schemas.microsoft.com/office/drawing/2014/main" id="{00000000-0008-0000-0200-0000EA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7" name="Text Box 5">
          <a:extLst>
            <a:ext uri="{FF2B5EF4-FFF2-40B4-BE49-F238E27FC236}">
              <a16:creationId xmlns="" xmlns:a16="http://schemas.microsoft.com/office/drawing/2014/main" id="{00000000-0008-0000-0200-0000EB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8" name="Text Box 6">
          <a:extLst>
            <a:ext uri="{FF2B5EF4-FFF2-40B4-BE49-F238E27FC236}">
              <a16:creationId xmlns="" xmlns:a16="http://schemas.microsoft.com/office/drawing/2014/main" id="{00000000-0008-0000-0200-0000EC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9" name="Text Box 8">
          <a:extLst>
            <a:ext uri="{FF2B5EF4-FFF2-40B4-BE49-F238E27FC236}">
              <a16:creationId xmlns="" xmlns:a16="http://schemas.microsoft.com/office/drawing/2014/main" id="{00000000-0008-0000-0200-0000ED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0" name="Text Box 9">
          <a:extLst>
            <a:ext uri="{FF2B5EF4-FFF2-40B4-BE49-F238E27FC236}">
              <a16:creationId xmlns="" xmlns:a16="http://schemas.microsoft.com/office/drawing/2014/main" id="{00000000-0008-0000-0200-0000EE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031" name="Text Box 8">
          <a:extLst>
            <a:ext uri="{FF2B5EF4-FFF2-40B4-BE49-F238E27FC236}">
              <a16:creationId xmlns="" xmlns:a16="http://schemas.microsoft.com/office/drawing/2014/main" id="{00000000-0008-0000-0200-0000EF070000}"/>
            </a:ext>
          </a:extLst>
        </xdr:cNvPr>
        <xdr:cNvSpPr txBox="1">
          <a:spLocks noChangeArrowheads="1"/>
        </xdr:cNvSpPr>
      </xdr:nvSpPr>
      <xdr:spPr bwMode="auto">
        <a:xfrm>
          <a:off x="333375" y="484441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2" name="Text Box 5">
          <a:extLst>
            <a:ext uri="{FF2B5EF4-FFF2-40B4-BE49-F238E27FC236}">
              <a16:creationId xmlns="" xmlns:a16="http://schemas.microsoft.com/office/drawing/2014/main" id="{00000000-0008-0000-0200-0000F0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3" name="Text Box 6">
          <a:extLst>
            <a:ext uri="{FF2B5EF4-FFF2-40B4-BE49-F238E27FC236}">
              <a16:creationId xmlns="" xmlns:a16="http://schemas.microsoft.com/office/drawing/2014/main" id="{00000000-0008-0000-0200-0000F1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4" name="Text Box 8">
          <a:extLst>
            <a:ext uri="{FF2B5EF4-FFF2-40B4-BE49-F238E27FC236}">
              <a16:creationId xmlns="" xmlns:a16="http://schemas.microsoft.com/office/drawing/2014/main" id="{00000000-0008-0000-0200-0000F2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5" name="Text Box 9">
          <a:extLst>
            <a:ext uri="{FF2B5EF4-FFF2-40B4-BE49-F238E27FC236}">
              <a16:creationId xmlns="" xmlns:a16="http://schemas.microsoft.com/office/drawing/2014/main" id="{00000000-0008-0000-0200-0000F3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6" name="Text Box 6">
          <a:extLst>
            <a:ext uri="{FF2B5EF4-FFF2-40B4-BE49-F238E27FC236}">
              <a16:creationId xmlns="" xmlns:a16="http://schemas.microsoft.com/office/drawing/2014/main" id="{00000000-0008-0000-0200-0000F4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7" name="Text Box 7">
          <a:extLst>
            <a:ext uri="{FF2B5EF4-FFF2-40B4-BE49-F238E27FC236}">
              <a16:creationId xmlns="" xmlns:a16="http://schemas.microsoft.com/office/drawing/2014/main" id="{00000000-0008-0000-0200-0000F5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8" name="Text Box 9">
          <a:extLst>
            <a:ext uri="{FF2B5EF4-FFF2-40B4-BE49-F238E27FC236}">
              <a16:creationId xmlns="" xmlns:a16="http://schemas.microsoft.com/office/drawing/2014/main" id="{00000000-0008-0000-0200-0000F6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9" name="Text Box 10">
          <a:extLst>
            <a:ext uri="{FF2B5EF4-FFF2-40B4-BE49-F238E27FC236}">
              <a16:creationId xmlns="" xmlns:a16="http://schemas.microsoft.com/office/drawing/2014/main" id="{00000000-0008-0000-0200-0000F7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0" name="Text Box 6">
          <a:extLst>
            <a:ext uri="{FF2B5EF4-FFF2-40B4-BE49-F238E27FC236}">
              <a16:creationId xmlns="" xmlns:a16="http://schemas.microsoft.com/office/drawing/2014/main" id="{00000000-0008-0000-0200-0000F8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1" name="Text Box 7">
          <a:extLst>
            <a:ext uri="{FF2B5EF4-FFF2-40B4-BE49-F238E27FC236}">
              <a16:creationId xmlns="" xmlns:a16="http://schemas.microsoft.com/office/drawing/2014/main" id="{00000000-0008-0000-0200-0000F9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2" name="Text Box 9">
          <a:extLst>
            <a:ext uri="{FF2B5EF4-FFF2-40B4-BE49-F238E27FC236}">
              <a16:creationId xmlns="" xmlns:a16="http://schemas.microsoft.com/office/drawing/2014/main" id="{00000000-0008-0000-0200-0000FA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3" name="Text Box 10">
          <a:extLst>
            <a:ext uri="{FF2B5EF4-FFF2-40B4-BE49-F238E27FC236}">
              <a16:creationId xmlns="" xmlns:a16="http://schemas.microsoft.com/office/drawing/2014/main" id="{00000000-0008-0000-0200-0000FB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4" name="Text Box 5">
          <a:extLst>
            <a:ext uri="{FF2B5EF4-FFF2-40B4-BE49-F238E27FC236}">
              <a16:creationId xmlns="" xmlns:a16="http://schemas.microsoft.com/office/drawing/2014/main" id="{00000000-0008-0000-0200-0000FC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5" name="Text Box 6">
          <a:extLst>
            <a:ext uri="{FF2B5EF4-FFF2-40B4-BE49-F238E27FC236}">
              <a16:creationId xmlns="" xmlns:a16="http://schemas.microsoft.com/office/drawing/2014/main" id="{00000000-0008-0000-0200-0000FD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6" name="Text Box 8">
          <a:extLst>
            <a:ext uri="{FF2B5EF4-FFF2-40B4-BE49-F238E27FC236}">
              <a16:creationId xmlns="" xmlns:a16="http://schemas.microsoft.com/office/drawing/2014/main" id="{00000000-0008-0000-0200-0000FE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7" name="Text Box 9">
          <a:extLst>
            <a:ext uri="{FF2B5EF4-FFF2-40B4-BE49-F238E27FC236}">
              <a16:creationId xmlns="" xmlns:a16="http://schemas.microsoft.com/office/drawing/2014/main" id="{00000000-0008-0000-0200-0000FF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8" name="Text Box 6">
          <a:extLst>
            <a:ext uri="{FF2B5EF4-FFF2-40B4-BE49-F238E27FC236}">
              <a16:creationId xmlns="" xmlns:a16="http://schemas.microsoft.com/office/drawing/2014/main" id="{00000000-0008-0000-0200-000000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9" name="Text Box 7">
          <a:extLst>
            <a:ext uri="{FF2B5EF4-FFF2-40B4-BE49-F238E27FC236}">
              <a16:creationId xmlns=""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0" name="Text Box 9">
          <a:extLst>
            <a:ext uri="{FF2B5EF4-FFF2-40B4-BE49-F238E27FC236}">
              <a16:creationId xmlns=""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1" name="Text Box 10">
          <a:extLst>
            <a:ext uri="{FF2B5EF4-FFF2-40B4-BE49-F238E27FC236}">
              <a16:creationId xmlns="" xmlns:a16="http://schemas.microsoft.com/office/drawing/2014/main" id="{00000000-0008-0000-0200-000003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2" name="Text Box 6">
          <a:extLst>
            <a:ext uri="{FF2B5EF4-FFF2-40B4-BE49-F238E27FC236}">
              <a16:creationId xmlns="" xmlns:a16="http://schemas.microsoft.com/office/drawing/2014/main" id="{00000000-0008-0000-0200-000004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3" name="Text Box 7">
          <a:extLst>
            <a:ext uri="{FF2B5EF4-FFF2-40B4-BE49-F238E27FC236}">
              <a16:creationId xmlns="" xmlns:a16="http://schemas.microsoft.com/office/drawing/2014/main" id="{00000000-0008-0000-0200-000005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4" name="Text Box 9">
          <a:extLst>
            <a:ext uri="{FF2B5EF4-FFF2-40B4-BE49-F238E27FC236}">
              <a16:creationId xmlns=""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5" name="Text Box 10">
          <a:extLst>
            <a:ext uri="{FF2B5EF4-FFF2-40B4-BE49-F238E27FC236}">
              <a16:creationId xmlns="" xmlns:a16="http://schemas.microsoft.com/office/drawing/2014/main" id="{00000000-0008-0000-0200-000007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6" name="Text Box 5">
          <a:extLst>
            <a:ext uri="{FF2B5EF4-FFF2-40B4-BE49-F238E27FC236}">
              <a16:creationId xmlns="" xmlns:a16="http://schemas.microsoft.com/office/drawing/2014/main" id="{00000000-0008-0000-0200-000008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7" name="Text Box 6">
          <a:extLst>
            <a:ext uri="{FF2B5EF4-FFF2-40B4-BE49-F238E27FC236}">
              <a16:creationId xmlns="" xmlns:a16="http://schemas.microsoft.com/office/drawing/2014/main" id="{00000000-0008-0000-0200-000009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8" name="Text Box 8">
          <a:extLst>
            <a:ext uri="{FF2B5EF4-FFF2-40B4-BE49-F238E27FC236}">
              <a16:creationId xmlns="" xmlns:a16="http://schemas.microsoft.com/office/drawing/2014/main" id="{00000000-0008-0000-0200-00000A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9" name="Text Box 9">
          <a:extLst>
            <a:ext uri="{FF2B5EF4-FFF2-40B4-BE49-F238E27FC236}">
              <a16:creationId xmlns="" xmlns:a16="http://schemas.microsoft.com/office/drawing/2014/main" id="{00000000-0008-0000-0200-00000B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0" name="Text Box 5">
          <a:extLst>
            <a:ext uri="{FF2B5EF4-FFF2-40B4-BE49-F238E27FC236}">
              <a16:creationId xmlns="" xmlns:a16="http://schemas.microsoft.com/office/drawing/2014/main" id="{00000000-0008-0000-0200-00000C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1" name="Text Box 6">
          <a:extLst>
            <a:ext uri="{FF2B5EF4-FFF2-40B4-BE49-F238E27FC236}">
              <a16:creationId xmlns="" xmlns:a16="http://schemas.microsoft.com/office/drawing/2014/main" id="{00000000-0008-0000-0200-00000D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2" name="Text Box 8">
          <a:extLst>
            <a:ext uri="{FF2B5EF4-FFF2-40B4-BE49-F238E27FC236}">
              <a16:creationId xmlns="" xmlns:a16="http://schemas.microsoft.com/office/drawing/2014/main" id="{00000000-0008-0000-0200-00000E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3" name="Text Box 9">
          <a:extLst>
            <a:ext uri="{FF2B5EF4-FFF2-40B4-BE49-F238E27FC236}">
              <a16:creationId xmlns="" xmlns:a16="http://schemas.microsoft.com/office/drawing/2014/main" id="{00000000-0008-0000-0200-00000F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4" name="Text Box 5">
          <a:extLst>
            <a:ext uri="{FF2B5EF4-FFF2-40B4-BE49-F238E27FC236}">
              <a16:creationId xmlns="" xmlns:a16="http://schemas.microsoft.com/office/drawing/2014/main" id="{00000000-0008-0000-0200-000010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5" name="Text Box 6">
          <a:extLst>
            <a:ext uri="{FF2B5EF4-FFF2-40B4-BE49-F238E27FC236}">
              <a16:creationId xmlns="" xmlns:a16="http://schemas.microsoft.com/office/drawing/2014/main" id="{00000000-0008-0000-0200-000011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6" name="Text Box 8">
          <a:extLst>
            <a:ext uri="{FF2B5EF4-FFF2-40B4-BE49-F238E27FC236}">
              <a16:creationId xmlns="" xmlns:a16="http://schemas.microsoft.com/office/drawing/2014/main" id="{00000000-0008-0000-0200-000012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7" name="Text Box 9">
          <a:extLst>
            <a:ext uri="{FF2B5EF4-FFF2-40B4-BE49-F238E27FC236}">
              <a16:creationId xmlns="" xmlns:a16="http://schemas.microsoft.com/office/drawing/2014/main" id="{00000000-0008-0000-0200-000013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8" name="Text Box 5">
          <a:extLst>
            <a:ext uri="{FF2B5EF4-FFF2-40B4-BE49-F238E27FC236}">
              <a16:creationId xmlns="" xmlns:a16="http://schemas.microsoft.com/office/drawing/2014/main" id="{00000000-0008-0000-0200-000014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9" name="Text Box 6">
          <a:extLst>
            <a:ext uri="{FF2B5EF4-FFF2-40B4-BE49-F238E27FC236}">
              <a16:creationId xmlns="" xmlns:a16="http://schemas.microsoft.com/office/drawing/2014/main" id="{00000000-0008-0000-0200-000015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0" name="Text Box 8">
          <a:extLst>
            <a:ext uri="{FF2B5EF4-FFF2-40B4-BE49-F238E27FC236}">
              <a16:creationId xmlns="" xmlns:a16="http://schemas.microsoft.com/office/drawing/2014/main" id="{00000000-0008-0000-0200-000016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1" name="Text Box 9">
          <a:extLst>
            <a:ext uri="{FF2B5EF4-FFF2-40B4-BE49-F238E27FC236}">
              <a16:creationId xmlns="" xmlns:a16="http://schemas.microsoft.com/office/drawing/2014/main" id="{00000000-0008-0000-0200-000017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2" name="Text Box 5">
          <a:extLst>
            <a:ext uri="{FF2B5EF4-FFF2-40B4-BE49-F238E27FC236}">
              <a16:creationId xmlns="" xmlns:a16="http://schemas.microsoft.com/office/drawing/2014/main" id="{00000000-0008-0000-0200-00001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3" name="Text Box 6">
          <a:extLst>
            <a:ext uri="{FF2B5EF4-FFF2-40B4-BE49-F238E27FC236}">
              <a16:creationId xmlns="" xmlns:a16="http://schemas.microsoft.com/office/drawing/2014/main" id="{00000000-0008-0000-0200-000019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4" name="Text Box 8">
          <a:extLst>
            <a:ext uri="{FF2B5EF4-FFF2-40B4-BE49-F238E27FC236}">
              <a16:creationId xmlns="" xmlns:a16="http://schemas.microsoft.com/office/drawing/2014/main" id="{00000000-0008-0000-0200-00001A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5" name="Text Box 9">
          <a:extLst>
            <a:ext uri="{FF2B5EF4-FFF2-40B4-BE49-F238E27FC236}">
              <a16:creationId xmlns="" xmlns:a16="http://schemas.microsoft.com/office/drawing/2014/main" id="{00000000-0008-0000-0200-00001B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6" name="Text Box 5">
          <a:extLst>
            <a:ext uri="{FF2B5EF4-FFF2-40B4-BE49-F238E27FC236}">
              <a16:creationId xmlns="" xmlns:a16="http://schemas.microsoft.com/office/drawing/2014/main" id="{00000000-0008-0000-0200-00001C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7" name="Text Box 6">
          <a:extLst>
            <a:ext uri="{FF2B5EF4-FFF2-40B4-BE49-F238E27FC236}">
              <a16:creationId xmlns="" xmlns:a16="http://schemas.microsoft.com/office/drawing/2014/main" id="{00000000-0008-0000-0200-00001D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8" name="Text Box 8">
          <a:extLst>
            <a:ext uri="{FF2B5EF4-FFF2-40B4-BE49-F238E27FC236}">
              <a16:creationId xmlns="" xmlns:a16="http://schemas.microsoft.com/office/drawing/2014/main" id="{00000000-0008-0000-0200-00001E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9" name="Text Box 9">
          <a:extLst>
            <a:ext uri="{FF2B5EF4-FFF2-40B4-BE49-F238E27FC236}">
              <a16:creationId xmlns="" xmlns:a16="http://schemas.microsoft.com/office/drawing/2014/main" id="{00000000-0008-0000-0200-00001F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080" name="Text Box 8">
          <a:extLst>
            <a:ext uri="{FF2B5EF4-FFF2-40B4-BE49-F238E27FC236}">
              <a16:creationId xmlns="" xmlns:a16="http://schemas.microsoft.com/office/drawing/2014/main" id="{00000000-0008-0000-0200-000020080000}"/>
            </a:ext>
          </a:extLst>
        </xdr:cNvPr>
        <xdr:cNvSpPr txBox="1">
          <a:spLocks noChangeArrowheads="1"/>
        </xdr:cNvSpPr>
      </xdr:nvSpPr>
      <xdr:spPr bwMode="auto">
        <a:xfrm>
          <a:off x="333375" y="6035040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1" name="Text Box 5">
          <a:extLst>
            <a:ext uri="{FF2B5EF4-FFF2-40B4-BE49-F238E27FC236}">
              <a16:creationId xmlns="" xmlns:a16="http://schemas.microsoft.com/office/drawing/2014/main" id="{00000000-0008-0000-0200-000021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2" name="Text Box 6">
          <a:extLst>
            <a:ext uri="{FF2B5EF4-FFF2-40B4-BE49-F238E27FC236}">
              <a16:creationId xmlns="" xmlns:a16="http://schemas.microsoft.com/office/drawing/2014/main" id="{00000000-0008-0000-0200-000022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3" name="Text Box 8">
          <a:extLst>
            <a:ext uri="{FF2B5EF4-FFF2-40B4-BE49-F238E27FC236}">
              <a16:creationId xmlns="" xmlns:a16="http://schemas.microsoft.com/office/drawing/2014/main" id="{00000000-0008-0000-0200-000023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4" name="Text Box 9">
          <a:extLst>
            <a:ext uri="{FF2B5EF4-FFF2-40B4-BE49-F238E27FC236}">
              <a16:creationId xmlns="" xmlns:a16="http://schemas.microsoft.com/office/drawing/2014/main" id="{00000000-0008-0000-0200-000024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5" name="Text Box 6">
          <a:extLst>
            <a:ext uri="{FF2B5EF4-FFF2-40B4-BE49-F238E27FC236}">
              <a16:creationId xmlns="" xmlns:a16="http://schemas.microsoft.com/office/drawing/2014/main" id="{00000000-0008-0000-0200-000025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6" name="Text Box 7">
          <a:extLst>
            <a:ext uri="{FF2B5EF4-FFF2-40B4-BE49-F238E27FC236}">
              <a16:creationId xmlns="" xmlns:a16="http://schemas.microsoft.com/office/drawing/2014/main" id="{00000000-0008-0000-0200-000026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7" name="Text Box 9">
          <a:extLst>
            <a:ext uri="{FF2B5EF4-FFF2-40B4-BE49-F238E27FC236}">
              <a16:creationId xmlns="" xmlns:a16="http://schemas.microsoft.com/office/drawing/2014/main" id="{00000000-0008-0000-0200-000027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8" name="Text Box 10">
          <a:extLst>
            <a:ext uri="{FF2B5EF4-FFF2-40B4-BE49-F238E27FC236}">
              <a16:creationId xmlns="" xmlns:a16="http://schemas.microsoft.com/office/drawing/2014/main" id="{00000000-0008-0000-0200-00002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9" name="Text Box 6">
          <a:extLst>
            <a:ext uri="{FF2B5EF4-FFF2-40B4-BE49-F238E27FC236}">
              <a16:creationId xmlns="" xmlns:a16="http://schemas.microsoft.com/office/drawing/2014/main" id="{00000000-0008-0000-0200-000029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0" name="Text Box 7">
          <a:extLst>
            <a:ext uri="{FF2B5EF4-FFF2-40B4-BE49-F238E27FC236}">
              <a16:creationId xmlns="" xmlns:a16="http://schemas.microsoft.com/office/drawing/2014/main" id="{00000000-0008-0000-0200-00002A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1" name="Text Box 9">
          <a:extLst>
            <a:ext uri="{FF2B5EF4-FFF2-40B4-BE49-F238E27FC236}">
              <a16:creationId xmlns="" xmlns:a16="http://schemas.microsoft.com/office/drawing/2014/main" id="{00000000-0008-0000-0200-00002B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2" name="Text Box 10">
          <a:extLst>
            <a:ext uri="{FF2B5EF4-FFF2-40B4-BE49-F238E27FC236}">
              <a16:creationId xmlns="" xmlns:a16="http://schemas.microsoft.com/office/drawing/2014/main" id="{00000000-0008-0000-0200-00002C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3" name="Text Box 5">
          <a:extLst>
            <a:ext uri="{FF2B5EF4-FFF2-40B4-BE49-F238E27FC236}">
              <a16:creationId xmlns="" xmlns:a16="http://schemas.microsoft.com/office/drawing/2014/main" id="{00000000-0008-0000-0200-00002D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4" name="Text Box 6">
          <a:extLst>
            <a:ext uri="{FF2B5EF4-FFF2-40B4-BE49-F238E27FC236}">
              <a16:creationId xmlns="" xmlns:a16="http://schemas.microsoft.com/office/drawing/2014/main" id="{00000000-0008-0000-0200-00002E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5" name="Text Box 8">
          <a:extLst>
            <a:ext uri="{FF2B5EF4-FFF2-40B4-BE49-F238E27FC236}">
              <a16:creationId xmlns="" xmlns:a16="http://schemas.microsoft.com/office/drawing/2014/main" id="{00000000-0008-0000-0200-00002F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6" name="Text Box 9">
          <a:extLst>
            <a:ext uri="{FF2B5EF4-FFF2-40B4-BE49-F238E27FC236}">
              <a16:creationId xmlns="" xmlns:a16="http://schemas.microsoft.com/office/drawing/2014/main" id="{00000000-0008-0000-0200-000030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7" name="Text Box 6">
          <a:extLst>
            <a:ext uri="{FF2B5EF4-FFF2-40B4-BE49-F238E27FC236}">
              <a16:creationId xmlns="" xmlns:a16="http://schemas.microsoft.com/office/drawing/2014/main" id="{00000000-0008-0000-0200-000031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8" name="Text Box 7">
          <a:extLst>
            <a:ext uri="{FF2B5EF4-FFF2-40B4-BE49-F238E27FC236}">
              <a16:creationId xmlns="" xmlns:a16="http://schemas.microsoft.com/office/drawing/2014/main" id="{00000000-0008-0000-0200-000032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9" name="Text Box 9">
          <a:extLst>
            <a:ext uri="{FF2B5EF4-FFF2-40B4-BE49-F238E27FC236}">
              <a16:creationId xmlns="" xmlns:a16="http://schemas.microsoft.com/office/drawing/2014/main" id="{00000000-0008-0000-0200-000033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0" name="Text Box 10">
          <a:extLst>
            <a:ext uri="{FF2B5EF4-FFF2-40B4-BE49-F238E27FC236}">
              <a16:creationId xmlns="" xmlns:a16="http://schemas.microsoft.com/office/drawing/2014/main" id="{00000000-0008-0000-0200-000034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1" name="Text Box 6">
          <a:extLst>
            <a:ext uri="{FF2B5EF4-FFF2-40B4-BE49-F238E27FC236}">
              <a16:creationId xmlns="" xmlns:a16="http://schemas.microsoft.com/office/drawing/2014/main" id="{00000000-0008-0000-0200-000035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2" name="Text Box 7">
          <a:extLst>
            <a:ext uri="{FF2B5EF4-FFF2-40B4-BE49-F238E27FC236}">
              <a16:creationId xmlns="" xmlns:a16="http://schemas.microsoft.com/office/drawing/2014/main" id="{00000000-0008-0000-0200-000036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3" name="Text Box 9">
          <a:extLst>
            <a:ext uri="{FF2B5EF4-FFF2-40B4-BE49-F238E27FC236}">
              <a16:creationId xmlns="" xmlns:a16="http://schemas.microsoft.com/office/drawing/2014/main" id="{00000000-0008-0000-0200-000037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4" name="Text Box 10">
          <a:extLst>
            <a:ext uri="{FF2B5EF4-FFF2-40B4-BE49-F238E27FC236}">
              <a16:creationId xmlns="" xmlns:a16="http://schemas.microsoft.com/office/drawing/2014/main" id="{00000000-0008-0000-0200-00003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5" name="Text Box 5">
          <a:extLst>
            <a:ext uri="{FF2B5EF4-FFF2-40B4-BE49-F238E27FC236}">
              <a16:creationId xmlns="" xmlns:a16="http://schemas.microsoft.com/office/drawing/2014/main" id="{00000000-0008-0000-0200-000039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6" name="Text Box 6">
          <a:extLst>
            <a:ext uri="{FF2B5EF4-FFF2-40B4-BE49-F238E27FC236}">
              <a16:creationId xmlns="" xmlns:a16="http://schemas.microsoft.com/office/drawing/2014/main" id="{00000000-0008-0000-0200-00003A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7" name="Text Box 8">
          <a:extLst>
            <a:ext uri="{FF2B5EF4-FFF2-40B4-BE49-F238E27FC236}">
              <a16:creationId xmlns="" xmlns:a16="http://schemas.microsoft.com/office/drawing/2014/main" id="{00000000-0008-0000-0200-00003B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8" name="Text Box 9">
          <a:extLst>
            <a:ext uri="{FF2B5EF4-FFF2-40B4-BE49-F238E27FC236}">
              <a16:creationId xmlns="" xmlns:a16="http://schemas.microsoft.com/office/drawing/2014/main" id="{00000000-0008-0000-0200-00003C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9" name="Text Box 5">
          <a:extLst>
            <a:ext uri="{FF2B5EF4-FFF2-40B4-BE49-F238E27FC236}">
              <a16:creationId xmlns="" xmlns:a16="http://schemas.microsoft.com/office/drawing/2014/main" id="{00000000-0008-0000-0200-00003D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0" name="Text Box 6">
          <a:extLst>
            <a:ext uri="{FF2B5EF4-FFF2-40B4-BE49-F238E27FC236}">
              <a16:creationId xmlns="" xmlns:a16="http://schemas.microsoft.com/office/drawing/2014/main" id="{00000000-0008-0000-0200-00003E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1" name="Text Box 8">
          <a:extLst>
            <a:ext uri="{FF2B5EF4-FFF2-40B4-BE49-F238E27FC236}">
              <a16:creationId xmlns="" xmlns:a16="http://schemas.microsoft.com/office/drawing/2014/main" id="{00000000-0008-0000-0200-00003F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2" name="Text Box 9">
          <a:extLst>
            <a:ext uri="{FF2B5EF4-FFF2-40B4-BE49-F238E27FC236}">
              <a16:creationId xmlns="" xmlns:a16="http://schemas.microsoft.com/office/drawing/2014/main" id="{00000000-0008-0000-0200-000040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3" name="Text Box 5">
          <a:extLst>
            <a:ext uri="{FF2B5EF4-FFF2-40B4-BE49-F238E27FC236}">
              <a16:creationId xmlns="" xmlns:a16="http://schemas.microsoft.com/office/drawing/2014/main" id="{00000000-0008-0000-0200-000041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4" name="Text Box 6">
          <a:extLst>
            <a:ext uri="{FF2B5EF4-FFF2-40B4-BE49-F238E27FC236}">
              <a16:creationId xmlns="" xmlns:a16="http://schemas.microsoft.com/office/drawing/2014/main" id="{00000000-0008-0000-0200-000042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5" name="Text Box 8">
          <a:extLst>
            <a:ext uri="{FF2B5EF4-FFF2-40B4-BE49-F238E27FC236}">
              <a16:creationId xmlns="" xmlns:a16="http://schemas.microsoft.com/office/drawing/2014/main" id="{00000000-0008-0000-0200-000043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6" name="Text Box 9">
          <a:extLst>
            <a:ext uri="{FF2B5EF4-FFF2-40B4-BE49-F238E27FC236}">
              <a16:creationId xmlns="" xmlns:a16="http://schemas.microsoft.com/office/drawing/2014/main" id="{00000000-0008-0000-0200-000044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7" name="Text Box 5">
          <a:extLst>
            <a:ext uri="{FF2B5EF4-FFF2-40B4-BE49-F238E27FC236}">
              <a16:creationId xmlns="" xmlns:a16="http://schemas.microsoft.com/office/drawing/2014/main" id="{00000000-0008-0000-0200-000045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8" name="Text Box 6">
          <a:extLst>
            <a:ext uri="{FF2B5EF4-FFF2-40B4-BE49-F238E27FC236}">
              <a16:creationId xmlns="" xmlns:a16="http://schemas.microsoft.com/office/drawing/2014/main" id="{00000000-0008-0000-0200-000046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9" name="Text Box 8">
          <a:extLst>
            <a:ext uri="{FF2B5EF4-FFF2-40B4-BE49-F238E27FC236}">
              <a16:creationId xmlns="" xmlns:a16="http://schemas.microsoft.com/office/drawing/2014/main" id="{00000000-0008-0000-0200-000047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0" name="Text Box 9">
          <a:extLst>
            <a:ext uri="{FF2B5EF4-FFF2-40B4-BE49-F238E27FC236}">
              <a16:creationId xmlns="" xmlns:a16="http://schemas.microsoft.com/office/drawing/2014/main" id="{00000000-0008-0000-0200-00004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1" name="Text Box 6">
          <a:extLst>
            <a:ext uri="{FF2B5EF4-FFF2-40B4-BE49-F238E27FC236}">
              <a16:creationId xmlns="" xmlns:a16="http://schemas.microsoft.com/office/drawing/2014/main" id="{00000000-0008-0000-0200-000049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2" name="Text Box 8">
          <a:extLst>
            <a:ext uri="{FF2B5EF4-FFF2-40B4-BE49-F238E27FC236}">
              <a16:creationId xmlns="" xmlns:a16="http://schemas.microsoft.com/office/drawing/2014/main" id="{00000000-0008-0000-0200-00004A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3" name="Text Box 9">
          <a:extLst>
            <a:ext uri="{FF2B5EF4-FFF2-40B4-BE49-F238E27FC236}">
              <a16:creationId xmlns="" xmlns:a16="http://schemas.microsoft.com/office/drawing/2014/main" id="{00000000-0008-0000-0200-00004B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4" name="Text Box 5">
          <a:extLst>
            <a:ext uri="{FF2B5EF4-FFF2-40B4-BE49-F238E27FC236}">
              <a16:creationId xmlns="" xmlns:a16="http://schemas.microsoft.com/office/drawing/2014/main" id="{00000000-0008-0000-0200-00004C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5" name="Text Box 6">
          <a:extLst>
            <a:ext uri="{FF2B5EF4-FFF2-40B4-BE49-F238E27FC236}">
              <a16:creationId xmlns="" xmlns:a16="http://schemas.microsoft.com/office/drawing/2014/main" id="{00000000-0008-0000-0200-00004D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6" name="Text Box 8">
          <a:extLst>
            <a:ext uri="{FF2B5EF4-FFF2-40B4-BE49-F238E27FC236}">
              <a16:creationId xmlns="" xmlns:a16="http://schemas.microsoft.com/office/drawing/2014/main" id="{00000000-0008-0000-0200-00004E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7" name="Text Box 9">
          <a:extLst>
            <a:ext uri="{FF2B5EF4-FFF2-40B4-BE49-F238E27FC236}">
              <a16:creationId xmlns="" xmlns:a16="http://schemas.microsoft.com/office/drawing/2014/main" id="{00000000-0008-0000-0200-00004F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128" name="Text Box 8">
          <a:extLst>
            <a:ext uri="{FF2B5EF4-FFF2-40B4-BE49-F238E27FC236}">
              <a16:creationId xmlns="" xmlns:a16="http://schemas.microsoft.com/office/drawing/2014/main" id="{00000000-0008-0000-0200-000050080000}"/>
            </a:ext>
          </a:extLst>
        </xdr:cNvPr>
        <xdr:cNvSpPr txBox="1">
          <a:spLocks noChangeArrowheads="1"/>
        </xdr:cNvSpPr>
      </xdr:nvSpPr>
      <xdr:spPr bwMode="auto">
        <a:xfrm>
          <a:off x="333375" y="6320790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9" name="Text Box 5">
          <a:extLst>
            <a:ext uri="{FF2B5EF4-FFF2-40B4-BE49-F238E27FC236}">
              <a16:creationId xmlns="" xmlns:a16="http://schemas.microsoft.com/office/drawing/2014/main" id="{00000000-0008-0000-0200-000051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0" name="Text Box 6">
          <a:extLst>
            <a:ext uri="{FF2B5EF4-FFF2-40B4-BE49-F238E27FC236}">
              <a16:creationId xmlns="" xmlns:a16="http://schemas.microsoft.com/office/drawing/2014/main" id="{00000000-0008-0000-0200-000052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1" name="Text Box 8">
          <a:extLst>
            <a:ext uri="{FF2B5EF4-FFF2-40B4-BE49-F238E27FC236}">
              <a16:creationId xmlns="" xmlns:a16="http://schemas.microsoft.com/office/drawing/2014/main" id="{00000000-0008-0000-0200-000053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2" name="Text Box 9">
          <a:extLst>
            <a:ext uri="{FF2B5EF4-FFF2-40B4-BE49-F238E27FC236}">
              <a16:creationId xmlns="" xmlns:a16="http://schemas.microsoft.com/office/drawing/2014/main" id="{00000000-0008-0000-0200-000054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3" name="Text Box 6">
          <a:extLst>
            <a:ext uri="{FF2B5EF4-FFF2-40B4-BE49-F238E27FC236}">
              <a16:creationId xmlns="" xmlns:a16="http://schemas.microsoft.com/office/drawing/2014/main" id="{00000000-0008-0000-0200-000055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4" name="Text Box 7">
          <a:extLst>
            <a:ext uri="{FF2B5EF4-FFF2-40B4-BE49-F238E27FC236}">
              <a16:creationId xmlns="" xmlns:a16="http://schemas.microsoft.com/office/drawing/2014/main" id="{00000000-0008-0000-0200-000056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5" name="Text Box 9">
          <a:extLst>
            <a:ext uri="{FF2B5EF4-FFF2-40B4-BE49-F238E27FC236}">
              <a16:creationId xmlns="" xmlns:a16="http://schemas.microsoft.com/office/drawing/2014/main" id="{00000000-0008-0000-0200-000057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6" name="Text Box 10">
          <a:extLst>
            <a:ext uri="{FF2B5EF4-FFF2-40B4-BE49-F238E27FC236}">
              <a16:creationId xmlns="" xmlns:a16="http://schemas.microsoft.com/office/drawing/2014/main" id="{00000000-0008-0000-0200-000058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7" name="Text Box 6">
          <a:extLst>
            <a:ext uri="{FF2B5EF4-FFF2-40B4-BE49-F238E27FC236}">
              <a16:creationId xmlns="" xmlns:a16="http://schemas.microsoft.com/office/drawing/2014/main" id="{00000000-0008-0000-0200-000059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8" name="Text Box 7">
          <a:extLst>
            <a:ext uri="{FF2B5EF4-FFF2-40B4-BE49-F238E27FC236}">
              <a16:creationId xmlns="" xmlns:a16="http://schemas.microsoft.com/office/drawing/2014/main" id="{00000000-0008-0000-0200-00005A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9" name="Text Box 9">
          <a:extLst>
            <a:ext uri="{FF2B5EF4-FFF2-40B4-BE49-F238E27FC236}">
              <a16:creationId xmlns="" xmlns:a16="http://schemas.microsoft.com/office/drawing/2014/main" id="{00000000-0008-0000-0200-00005B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0" name="Text Box 10">
          <a:extLst>
            <a:ext uri="{FF2B5EF4-FFF2-40B4-BE49-F238E27FC236}">
              <a16:creationId xmlns="" xmlns:a16="http://schemas.microsoft.com/office/drawing/2014/main" id="{00000000-0008-0000-0200-00005C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1" name="Text Box 5">
          <a:extLst>
            <a:ext uri="{FF2B5EF4-FFF2-40B4-BE49-F238E27FC236}">
              <a16:creationId xmlns="" xmlns:a16="http://schemas.microsoft.com/office/drawing/2014/main" id="{00000000-0008-0000-0200-00005D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2" name="Text Box 6">
          <a:extLst>
            <a:ext uri="{FF2B5EF4-FFF2-40B4-BE49-F238E27FC236}">
              <a16:creationId xmlns="" xmlns:a16="http://schemas.microsoft.com/office/drawing/2014/main" id="{00000000-0008-0000-0200-00005E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3" name="Text Box 8">
          <a:extLst>
            <a:ext uri="{FF2B5EF4-FFF2-40B4-BE49-F238E27FC236}">
              <a16:creationId xmlns="" xmlns:a16="http://schemas.microsoft.com/office/drawing/2014/main" id="{00000000-0008-0000-0200-00005F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4" name="Text Box 9">
          <a:extLst>
            <a:ext uri="{FF2B5EF4-FFF2-40B4-BE49-F238E27FC236}">
              <a16:creationId xmlns="" xmlns:a16="http://schemas.microsoft.com/office/drawing/2014/main" id="{00000000-0008-0000-0200-000060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5" name="Text Box 6">
          <a:extLst>
            <a:ext uri="{FF2B5EF4-FFF2-40B4-BE49-F238E27FC236}">
              <a16:creationId xmlns="" xmlns:a16="http://schemas.microsoft.com/office/drawing/2014/main" id="{00000000-0008-0000-0200-000061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6" name="Text Box 7">
          <a:extLst>
            <a:ext uri="{FF2B5EF4-FFF2-40B4-BE49-F238E27FC236}">
              <a16:creationId xmlns="" xmlns:a16="http://schemas.microsoft.com/office/drawing/2014/main" id="{00000000-0008-0000-0200-000062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7" name="Text Box 9">
          <a:extLst>
            <a:ext uri="{FF2B5EF4-FFF2-40B4-BE49-F238E27FC236}">
              <a16:creationId xmlns="" xmlns:a16="http://schemas.microsoft.com/office/drawing/2014/main" id="{00000000-0008-0000-0200-000063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8" name="Text Box 10">
          <a:extLst>
            <a:ext uri="{FF2B5EF4-FFF2-40B4-BE49-F238E27FC236}">
              <a16:creationId xmlns="" xmlns:a16="http://schemas.microsoft.com/office/drawing/2014/main" id="{00000000-0008-0000-0200-000064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9" name="Text Box 6">
          <a:extLst>
            <a:ext uri="{FF2B5EF4-FFF2-40B4-BE49-F238E27FC236}">
              <a16:creationId xmlns="" xmlns:a16="http://schemas.microsoft.com/office/drawing/2014/main" id="{00000000-0008-0000-0200-000065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0" name="Text Box 7">
          <a:extLst>
            <a:ext uri="{FF2B5EF4-FFF2-40B4-BE49-F238E27FC236}">
              <a16:creationId xmlns="" xmlns:a16="http://schemas.microsoft.com/office/drawing/2014/main" id="{00000000-0008-0000-0200-000066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1" name="Text Box 9">
          <a:extLst>
            <a:ext uri="{FF2B5EF4-FFF2-40B4-BE49-F238E27FC236}">
              <a16:creationId xmlns="" xmlns:a16="http://schemas.microsoft.com/office/drawing/2014/main" id="{00000000-0008-0000-0200-000067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2" name="Text Box 10">
          <a:extLst>
            <a:ext uri="{FF2B5EF4-FFF2-40B4-BE49-F238E27FC236}">
              <a16:creationId xmlns="" xmlns:a16="http://schemas.microsoft.com/office/drawing/2014/main" id="{00000000-0008-0000-0200-000068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3" name="Text Box 5">
          <a:extLst>
            <a:ext uri="{FF2B5EF4-FFF2-40B4-BE49-F238E27FC236}">
              <a16:creationId xmlns="" xmlns:a16="http://schemas.microsoft.com/office/drawing/2014/main" id="{00000000-0008-0000-0200-000069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4" name="Text Box 6">
          <a:extLst>
            <a:ext uri="{FF2B5EF4-FFF2-40B4-BE49-F238E27FC236}">
              <a16:creationId xmlns="" xmlns:a16="http://schemas.microsoft.com/office/drawing/2014/main" id="{00000000-0008-0000-0200-00006A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5" name="Text Box 8">
          <a:extLst>
            <a:ext uri="{FF2B5EF4-FFF2-40B4-BE49-F238E27FC236}">
              <a16:creationId xmlns="" xmlns:a16="http://schemas.microsoft.com/office/drawing/2014/main" id="{00000000-0008-0000-0200-00006B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6" name="Text Box 9">
          <a:extLst>
            <a:ext uri="{FF2B5EF4-FFF2-40B4-BE49-F238E27FC236}">
              <a16:creationId xmlns="" xmlns:a16="http://schemas.microsoft.com/office/drawing/2014/main" id="{00000000-0008-0000-0200-00006C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7" name="Text Box 5">
          <a:extLst>
            <a:ext uri="{FF2B5EF4-FFF2-40B4-BE49-F238E27FC236}">
              <a16:creationId xmlns="" xmlns:a16="http://schemas.microsoft.com/office/drawing/2014/main" id="{00000000-0008-0000-0200-00006D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8" name="Text Box 6">
          <a:extLst>
            <a:ext uri="{FF2B5EF4-FFF2-40B4-BE49-F238E27FC236}">
              <a16:creationId xmlns="" xmlns:a16="http://schemas.microsoft.com/office/drawing/2014/main" id="{00000000-0008-0000-0200-00006E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9" name="Text Box 8">
          <a:extLst>
            <a:ext uri="{FF2B5EF4-FFF2-40B4-BE49-F238E27FC236}">
              <a16:creationId xmlns="" xmlns:a16="http://schemas.microsoft.com/office/drawing/2014/main" id="{00000000-0008-0000-0200-00006F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0" name="Text Box 9">
          <a:extLst>
            <a:ext uri="{FF2B5EF4-FFF2-40B4-BE49-F238E27FC236}">
              <a16:creationId xmlns="" xmlns:a16="http://schemas.microsoft.com/office/drawing/2014/main" id="{00000000-0008-0000-0200-000070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1" name="Text Box 5">
          <a:extLst>
            <a:ext uri="{FF2B5EF4-FFF2-40B4-BE49-F238E27FC236}">
              <a16:creationId xmlns="" xmlns:a16="http://schemas.microsoft.com/office/drawing/2014/main" id="{00000000-0008-0000-0200-000071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2" name="Text Box 6">
          <a:extLst>
            <a:ext uri="{FF2B5EF4-FFF2-40B4-BE49-F238E27FC236}">
              <a16:creationId xmlns="" xmlns:a16="http://schemas.microsoft.com/office/drawing/2014/main" id="{00000000-0008-0000-0200-000072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3" name="Text Box 8">
          <a:extLst>
            <a:ext uri="{FF2B5EF4-FFF2-40B4-BE49-F238E27FC236}">
              <a16:creationId xmlns="" xmlns:a16="http://schemas.microsoft.com/office/drawing/2014/main" id="{00000000-0008-0000-0200-000073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4" name="Text Box 9">
          <a:extLst>
            <a:ext uri="{FF2B5EF4-FFF2-40B4-BE49-F238E27FC236}">
              <a16:creationId xmlns="" xmlns:a16="http://schemas.microsoft.com/office/drawing/2014/main" id="{00000000-0008-0000-0200-000074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5" name="Text Box 5">
          <a:extLst>
            <a:ext uri="{FF2B5EF4-FFF2-40B4-BE49-F238E27FC236}">
              <a16:creationId xmlns="" xmlns:a16="http://schemas.microsoft.com/office/drawing/2014/main" id="{00000000-0008-0000-0200-000075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6" name="Text Box 6">
          <a:extLst>
            <a:ext uri="{FF2B5EF4-FFF2-40B4-BE49-F238E27FC236}">
              <a16:creationId xmlns="" xmlns:a16="http://schemas.microsoft.com/office/drawing/2014/main" id="{00000000-0008-0000-0200-000076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7" name="Text Box 8">
          <a:extLst>
            <a:ext uri="{FF2B5EF4-FFF2-40B4-BE49-F238E27FC236}">
              <a16:creationId xmlns="" xmlns:a16="http://schemas.microsoft.com/office/drawing/2014/main" id="{00000000-0008-0000-0200-000077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8" name="Text Box 9">
          <a:extLst>
            <a:ext uri="{FF2B5EF4-FFF2-40B4-BE49-F238E27FC236}">
              <a16:creationId xmlns="" xmlns:a16="http://schemas.microsoft.com/office/drawing/2014/main" id="{00000000-0008-0000-0200-000078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9" name="Text Box 8">
          <a:extLst>
            <a:ext uri="{FF2B5EF4-FFF2-40B4-BE49-F238E27FC236}">
              <a16:creationId xmlns="" xmlns:a16="http://schemas.microsoft.com/office/drawing/2014/main" id="{00000000-0008-0000-0200-000079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0" name="Text Box 9">
          <a:extLst>
            <a:ext uri="{FF2B5EF4-FFF2-40B4-BE49-F238E27FC236}">
              <a16:creationId xmlns="" xmlns:a16="http://schemas.microsoft.com/office/drawing/2014/main" id="{00000000-0008-0000-0200-00007A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1" name="Text Box 5">
          <a:extLst>
            <a:ext uri="{FF2B5EF4-FFF2-40B4-BE49-F238E27FC236}">
              <a16:creationId xmlns="" xmlns:a16="http://schemas.microsoft.com/office/drawing/2014/main" id="{00000000-0008-0000-0200-00007B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2" name="Text Box 6">
          <a:extLst>
            <a:ext uri="{FF2B5EF4-FFF2-40B4-BE49-F238E27FC236}">
              <a16:creationId xmlns="" xmlns:a16="http://schemas.microsoft.com/office/drawing/2014/main" id="{00000000-0008-0000-0200-00007C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3" name="Text Box 8">
          <a:extLst>
            <a:ext uri="{FF2B5EF4-FFF2-40B4-BE49-F238E27FC236}">
              <a16:creationId xmlns="" xmlns:a16="http://schemas.microsoft.com/office/drawing/2014/main" id="{00000000-0008-0000-0200-00007D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4" name="Text Box 9">
          <a:extLst>
            <a:ext uri="{FF2B5EF4-FFF2-40B4-BE49-F238E27FC236}">
              <a16:creationId xmlns="" xmlns:a16="http://schemas.microsoft.com/office/drawing/2014/main" id="{00000000-0008-0000-0200-00007E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175" name="Text Box 8">
          <a:extLst>
            <a:ext uri="{FF2B5EF4-FFF2-40B4-BE49-F238E27FC236}">
              <a16:creationId xmlns="" xmlns:a16="http://schemas.microsoft.com/office/drawing/2014/main" id="{00000000-0008-0000-0200-00007F080000}"/>
            </a:ext>
          </a:extLst>
        </xdr:cNvPr>
        <xdr:cNvSpPr txBox="1">
          <a:spLocks noChangeArrowheads="1"/>
        </xdr:cNvSpPr>
      </xdr:nvSpPr>
      <xdr:spPr bwMode="auto">
        <a:xfrm>
          <a:off x="333375" y="6701790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6" name="Text Box 5">
          <a:extLst>
            <a:ext uri="{FF2B5EF4-FFF2-40B4-BE49-F238E27FC236}">
              <a16:creationId xmlns="" xmlns:a16="http://schemas.microsoft.com/office/drawing/2014/main" id="{00000000-0008-0000-0200-000080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7" name="Text Box 6">
          <a:extLst>
            <a:ext uri="{FF2B5EF4-FFF2-40B4-BE49-F238E27FC236}">
              <a16:creationId xmlns="" xmlns:a16="http://schemas.microsoft.com/office/drawing/2014/main" id="{00000000-0008-0000-0200-000081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8" name="Text Box 8">
          <a:extLst>
            <a:ext uri="{FF2B5EF4-FFF2-40B4-BE49-F238E27FC236}">
              <a16:creationId xmlns="" xmlns:a16="http://schemas.microsoft.com/office/drawing/2014/main" id="{00000000-0008-0000-0200-000082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9" name="Text Box 9">
          <a:extLst>
            <a:ext uri="{FF2B5EF4-FFF2-40B4-BE49-F238E27FC236}">
              <a16:creationId xmlns="" xmlns:a16="http://schemas.microsoft.com/office/drawing/2014/main" id="{00000000-0008-0000-0200-000083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0" name="Text Box 6">
          <a:extLst>
            <a:ext uri="{FF2B5EF4-FFF2-40B4-BE49-F238E27FC236}">
              <a16:creationId xmlns="" xmlns:a16="http://schemas.microsoft.com/office/drawing/2014/main" id="{00000000-0008-0000-0200-000084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1" name="Text Box 7">
          <a:extLst>
            <a:ext uri="{FF2B5EF4-FFF2-40B4-BE49-F238E27FC236}">
              <a16:creationId xmlns="" xmlns:a16="http://schemas.microsoft.com/office/drawing/2014/main" id="{00000000-0008-0000-0200-000085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2" name="Text Box 9">
          <a:extLst>
            <a:ext uri="{FF2B5EF4-FFF2-40B4-BE49-F238E27FC236}">
              <a16:creationId xmlns="" xmlns:a16="http://schemas.microsoft.com/office/drawing/2014/main" id="{00000000-0008-0000-0200-000086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3" name="Text Box 10">
          <a:extLst>
            <a:ext uri="{FF2B5EF4-FFF2-40B4-BE49-F238E27FC236}">
              <a16:creationId xmlns="" xmlns:a16="http://schemas.microsoft.com/office/drawing/2014/main" id="{00000000-0008-0000-0200-000087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4" name="Text Box 6">
          <a:extLst>
            <a:ext uri="{FF2B5EF4-FFF2-40B4-BE49-F238E27FC236}">
              <a16:creationId xmlns="" xmlns:a16="http://schemas.microsoft.com/office/drawing/2014/main" id="{00000000-0008-0000-0200-000088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5" name="Text Box 7">
          <a:extLst>
            <a:ext uri="{FF2B5EF4-FFF2-40B4-BE49-F238E27FC236}">
              <a16:creationId xmlns="" xmlns:a16="http://schemas.microsoft.com/office/drawing/2014/main" id="{00000000-0008-0000-0200-000089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6" name="Text Box 9">
          <a:extLst>
            <a:ext uri="{FF2B5EF4-FFF2-40B4-BE49-F238E27FC236}">
              <a16:creationId xmlns="" xmlns:a16="http://schemas.microsoft.com/office/drawing/2014/main" id="{00000000-0008-0000-0200-00008A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7" name="Text Box 10">
          <a:extLst>
            <a:ext uri="{FF2B5EF4-FFF2-40B4-BE49-F238E27FC236}">
              <a16:creationId xmlns="" xmlns:a16="http://schemas.microsoft.com/office/drawing/2014/main" id="{00000000-0008-0000-0200-00008B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8" name="Text Box 5">
          <a:extLst>
            <a:ext uri="{FF2B5EF4-FFF2-40B4-BE49-F238E27FC236}">
              <a16:creationId xmlns="" xmlns:a16="http://schemas.microsoft.com/office/drawing/2014/main" id="{00000000-0008-0000-0200-00008C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9" name="Text Box 6">
          <a:extLst>
            <a:ext uri="{FF2B5EF4-FFF2-40B4-BE49-F238E27FC236}">
              <a16:creationId xmlns="" xmlns:a16="http://schemas.microsoft.com/office/drawing/2014/main" id="{00000000-0008-0000-0200-00008D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0" name="Text Box 8">
          <a:extLst>
            <a:ext uri="{FF2B5EF4-FFF2-40B4-BE49-F238E27FC236}">
              <a16:creationId xmlns="" xmlns:a16="http://schemas.microsoft.com/office/drawing/2014/main" id="{00000000-0008-0000-0200-00008E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1" name="Text Box 9">
          <a:extLst>
            <a:ext uri="{FF2B5EF4-FFF2-40B4-BE49-F238E27FC236}">
              <a16:creationId xmlns="" xmlns:a16="http://schemas.microsoft.com/office/drawing/2014/main" id="{00000000-0008-0000-0200-00008F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2" name="Text Box 6">
          <a:extLst>
            <a:ext uri="{FF2B5EF4-FFF2-40B4-BE49-F238E27FC236}">
              <a16:creationId xmlns="" xmlns:a16="http://schemas.microsoft.com/office/drawing/2014/main" id="{00000000-0008-0000-0200-000090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3" name="Text Box 7">
          <a:extLst>
            <a:ext uri="{FF2B5EF4-FFF2-40B4-BE49-F238E27FC236}">
              <a16:creationId xmlns="" xmlns:a16="http://schemas.microsoft.com/office/drawing/2014/main" id="{00000000-0008-0000-0200-000091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4" name="Text Box 9">
          <a:extLst>
            <a:ext uri="{FF2B5EF4-FFF2-40B4-BE49-F238E27FC236}">
              <a16:creationId xmlns="" xmlns:a16="http://schemas.microsoft.com/office/drawing/2014/main" id="{00000000-0008-0000-0200-000092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5" name="Text Box 10">
          <a:extLst>
            <a:ext uri="{FF2B5EF4-FFF2-40B4-BE49-F238E27FC236}">
              <a16:creationId xmlns="" xmlns:a16="http://schemas.microsoft.com/office/drawing/2014/main" id="{00000000-0008-0000-0200-000093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6" name="Text Box 6">
          <a:extLst>
            <a:ext uri="{FF2B5EF4-FFF2-40B4-BE49-F238E27FC236}">
              <a16:creationId xmlns="" xmlns:a16="http://schemas.microsoft.com/office/drawing/2014/main" id="{00000000-0008-0000-0200-000094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7" name="Text Box 7">
          <a:extLst>
            <a:ext uri="{FF2B5EF4-FFF2-40B4-BE49-F238E27FC236}">
              <a16:creationId xmlns="" xmlns:a16="http://schemas.microsoft.com/office/drawing/2014/main" id="{00000000-0008-0000-0200-000095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8" name="Text Box 9">
          <a:extLst>
            <a:ext uri="{FF2B5EF4-FFF2-40B4-BE49-F238E27FC236}">
              <a16:creationId xmlns="" xmlns:a16="http://schemas.microsoft.com/office/drawing/2014/main" id="{00000000-0008-0000-0200-000096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9" name="Text Box 10">
          <a:extLst>
            <a:ext uri="{FF2B5EF4-FFF2-40B4-BE49-F238E27FC236}">
              <a16:creationId xmlns="" xmlns:a16="http://schemas.microsoft.com/office/drawing/2014/main" id="{00000000-0008-0000-0200-000097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0" name="Text Box 5">
          <a:extLst>
            <a:ext uri="{FF2B5EF4-FFF2-40B4-BE49-F238E27FC236}">
              <a16:creationId xmlns="" xmlns:a16="http://schemas.microsoft.com/office/drawing/2014/main" id="{00000000-0008-0000-0200-000098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1" name="Text Box 6">
          <a:extLst>
            <a:ext uri="{FF2B5EF4-FFF2-40B4-BE49-F238E27FC236}">
              <a16:creationId xmlns="" xmlns:a16="http://schemas.microsoft.com/office/drawing/2014/main" id="{00000000-0008-0000-0200-000099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2" name="Text Box 8">
          <a:extLst>
            <a:ext uri="{FF2B5EF4-FFF2-40B4-BE49-F238E27FC236}">
              <a16:creationId xmlns="" xmlns:a16="http://schemas.microsoft.com/office/drawing/2014/main" id="{00000000-0008-0000-0200-00009A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3" name="Text Box 9">
          <a:extLst>
            <a:ext uri="{FF2B5EF4-FFF2-40B4-BE49-F238E27FC236}">
              <a16:creationId xmlns="" xmlns:a16="http://schemas.microsoft.com/office/drawing/2014/main" id="{00000000-0008-0000-0200-00009B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4" name="Text Box 5">
          <a:extLst>
            <a:ext uri="{FF2B5EF4-FFF2-40B4-BE49-F238E27FC236}">
              <a16:creationId xmlns="" xmlns:a16="http://schemas.microsoft.com/office/drawing/2014/main" id="{00000000-0008-0000-0200-00009C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5" name="Text Box 6">
          <a:extLst>
            <a:ext uri="{FF2B5EF4-FFF2-40B4-BE49-F238E27FC236}">
              <a16:creationId xmlns="" xmlns:a16="http://schemas.microsoft.com/office/drawing/2014/main" id="{00000000-0008-0000-0200-00009D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6" name="Text Box 8">
          <a:extLst>
            <a:ext uri="{FF2B5EF4-FFF2-40B4-BE49-F238E27FC236}">
              <a16:creationId xmlns="" xmlns:a16="http://schemas.microsoft.com/office/drawing/2014/main" id="{00000000-0008-0000-0200-00009E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7" name="Text Box 9">
          <a:extLst>
            <a:ext uri="{FF2B5EF4-FFF2-40B4-BE49-F238E27FC236}">
              <a16:creationId xmlns="" xmlns:a16="http://schemas.microsoft.com/office/drawing/2014/main" id="{00000000-0008-0000-0200-00009F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8" name="Text Box 5">
          <a:extLst>
            <a:ext uri="{FF2B5EF4-FFF2-40B4-BE49-F238E27FC236}">
              <a16:creationId xmlns="" xmlns:a16="http://schemas.microsoft.com/office/drawing/2014/main" id="{00000000-0008-0000-0200-0000A0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9" name="Text Box 6">
          <a:extLst>
            <a:ext uri="{FF2B5EF4-FFF2-40B4-BE49-F238E27FC236}">
              <a16:creationId xmlns="" xmlns:a16="http://schemas.microsoft.com/office/drawing/2014/main" id="{00000000-0008-0000-0200-0000A1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0" name="Text Box 8">
          <a:extLst>
            <a:ext uri="{FF2B5EF4-FFF2-40B4-BE49-F238E27FC236}">
              <a16:creationId xmlns="" xmlns:a16="http://schemas.microsoft.com/office/drawing/2014/main" id="{00000000-0008-0000-0200-0000A2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1" name="Text Box 9">
          <a:extLst>
            <a:ext uri="{FF2B5EF4-FFF2-40B4-BE49-F238E27FC236}">
              <a16:creationId xmlns="" xmlns:a16="http://schemas.microsoft.com/office/drawing/2014/main" id="{00000000-0008-0000-0200-0000A3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2" name="Text Box 5">
          <a:extLst>
            <a:ext uri="{FF2B5EF4-FFF2-40B4-BE49-F238E27FC236}">
              <a16:creationId xmlns="" xmlns:a16="http://schemas.microsoft.com/office/drawing/2014/main" id="{00000000-0008-0000-0200-0000A4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3" name="Text Box 6">
          <a:extLst>
            <a:ext uri="{FF2B5EF4-FFF2-40B4-BE49-F238E27FC236}">
              <a16:creationId xmlns="" xmlns:a16="http://schemas.microsoft.com/office/drawing/2014/main" id="{00000000-0008-0000-0200-0000A5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4" name="Text Box 8">
          <a:extLst>
            <a:ext uri="{FF2B5EF4-FFF2-40B4-BE49-F238E27FC236}">
              <a16:creationId xmlns="" xmlns:a16="http://schemas.microsoft.com/office/drawing/2014/main" id="{00000000-0008-0000-0200-0000A6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5" name="Text Box 9">
          <a:extLst>
            <a:ext uri="{FF2B5EF4-FFF2-40B4-BE49-F238E27FC236}">
              <a16:creationId xmlns="" xmlns:a16="http://schemas.microsoft.com/office/drawing/2014/main" id="{00000000-0008-0000-0200-0000A7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6" name="Text Box 5">
          <a:extLst>
            <a:ext uri="{FF2B5EF4-FFF2-40B4-BE49-F238E27FC236}">
              <a16:creationId xmlns="" xmlns:a16="http://schemas.microsoft.com/office/drawing/2014/main" id="{00000000-0008-0000-0200-0000A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7" name="Text Box 6">
          <a:extLst>
            <a:ext uri="{FF2B5EF4-FFF2-40B4-BE49-F238E27FC236}">
              <a16:creationId xmlns="" xmlns:a16="http://schemas.microsoft.com/office/drawing/2014/main" id="{00000000-0008-0000-0200-0000A9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8" name="Text Box 8">
          <a:extLst>
            <a:ext uri="{FF2B5EF4-FFF2-40B4-BE49-F238E27FC236}">
              <a16:creationId xmlns="" xmlns:a16="http://schemas.microsoft.com/office/drawing/2014/main" id="{00000000-0008-0000-0200-0000AA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9" name="Text Box 9">
          <a:extLst>
            <a:ext uri="{FF2B5EF4-FFF2-40B4-BE49-F238E27FC236}">
              <a16:creationId xmlns="" xmlns:a16="http://schemas.microsoft.com/office/drawing/2014/main" id="{00000000-0008-0000-0200-0000AB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0" name="Text Box 5">
          <a:extLst>
            <a:ext uri="{FF2B5EF4-FFF2-40B4-BE49-F238E27FC236}">
              <a16:creationId xmlns="" xmlns:a16="http://schemas.microsoft.com/office/drawing/2014/main" id="{00000000-0008-0000-0200-0000AC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1" name="Text Box 6">
          <a:extLst>
            <a:ext uri="{FF2B5EF4-FFF2-40B4-BE49-F238E27FC236}">
              <a16:creationId xmlns="" xmlns:a16="http://schemas.microsoft.com/office/drawing/2014/main" id="{00000000-0008-0000-0200-0000AD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2" name="Text Box 8">
          <a:extLst>
            <a:ext uri="{FF2B5EF4-FFF2-40B4-BE49-F238E27FC236}">
              <a16:creationId xmlns="" xmlns:a16="http://schemas.microsoft.com/office/drawing/2014/main" id="{00000000-0008-0000-0200-0000AE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3" name="Text Box 9">
          <a:extLst>
            <a:ext uri="{FF2B5EF4-FFF2-40B4-BE49-F238E27FC236}">
              <a16:creationId xmlns="" xmlns:a16="http://schemas.microsoft.com/office/drawing/2014/main" id="{00000000-0008-0000-0200-0000AF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224" name="Text Box 8">
          <a:extLst>
            <a:ext uri="{FF2B5EF4-FFF2-40B4-BE49-F238E27FC236}">
              <a16:creationId xmlns="" xmlns:a16="http://schemas.microsoft.com/office/drawing/2014/main" id="{00000000-0008-0000-0200-0000B0080000}"/>
            </a:ext>
          </a:extLst>
        </xdr:cNvPr>
        <xdr:cNvSpPr txBox="1">
          <a:spLocks noChangeArrowheads="1"/>
        </xdr:cNvSpPr>
      </xdr:nvSpPr>
      <xdr:spPr bwMode="auto">
        <a:xfrm>
          <a:off x="333375" y="701135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5" name="Text Box 5">
          <a:extLst>
            <a:ext uri="{FF2B5EF4-FFF2-40B4-BE49-F238E27FC236}">
              <a16:creationId xmlns="" xmlns:a16="http://schemas.microsoft.com/office/drawing/2014/main" id="{00000000-0008-0000-0200-0000B1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6" name="Text Box 6">
          <a:extLst>
            <a:ext uri="{FF2B5EF4-FFF2-40B4-BE49-F238E27FC236}">
              <a16:creationId xmlns="" xmlns:a16="http://schemas.microsoft.com/office/drawing/2014/main" id="{00000000-0008-0000-0200-0000B2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7" name="Text Box 8">
          <a:extLst>
            <a:ext uri="{FF2B5EF4-FFF2-40B4-BE49-F238E27FC236}">
              <a16:creationId xmlns="" xmlns:a16="http://schemas.microsoft.com/office/drawing/2014/main" id="{00000000-0008-0000-0200-0000B3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8" name="Text Box 9">
          <a:extLst>
            <a:ext uri="{FF2B5EF4-FFF2-40B4-BE49-F238E27FC236}">
              <a16:creationId xmlns="" xmlns:a16="http://schemas.microsoft.com/office/drawing/2014/main" id="{00000000-0008-0000-0200-0000B4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9" name="Text Box 6">
          <a:extLst>
            <a:ext uri="{FF2B5EF4-FFF2-40B4-BE49-F238E27FC236}">
              <a16:creationId xmlns="" xmlns:a16="http://schemas.microsoft.com/office/drawing/2014/main" id="{00000000-0008-0000-0200-0000B5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0" name="Text Box 7">
          <a:extLst>
            <a:ext uri="{FF2B5EF4-FFF2-40B4-BE49-F238E27FC236}">
              <a16:creationId xmlns="" xmlns:a16="http://schemas.microsoft.com/office/drawing/2014/main" id="{00000000-0008-0000-0200-0000B6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1" name="Text Box 9">
          <a:extLst>
            <a:ext uri="{FF2B5EF4-FFF2-40B4-BE49-F238E27FC236}">
              <a16:creationId xmlns="" xmlns:a16="http://schemas.microsoft.com/office/drawing/2014/main" id="{00000000-0008-0000-0200-0000B7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2" name="Text Box 10">
          <a:extLst>
            <a:ext uri="{FF2B5EF4-FFF2-40B4-BE49-F238E27FC236}">
              <a16:creationId xmlns="" xmlns:a16="http://schemas.microsoft.com/office/drawing/2014/main" id="{00000000-0008-0000-0200-0000B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3" name="Text Box 6">
          <a:extLst>
            <a:ext uri="{FF2B5EF4-FFF2-40B4-BE49-F238E27FC236}">
              <a16:creationId xmlns="" xmlns:a16="http://schemas.microsoft.com/office/drawing/2014/main" id="{00000000-0008-0000-0200-0000B9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4" name="Text Box 7">
          <a:extLst>
            <a:ext uri="{FF2B5EF4-FFF2-40B4-BE49-F238E27FC236}">
              <a16:creationId xmlns="" xmlns:a16="http://schemas.microsoft.com/office/drawing/2014/main" id="{00000000-0008-0000-0200-0000BA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5" name="Text Box 9">
          <a:extLst>
            <a:ext uri="{FF2B5EF4-FFF2-40B4-BE49-F238E27FC236}">
              <a16:creationId xmlns="" xmlns:a16="http://schemas.microsoft.com/office/drawing/2014/main" id="{00000000-0008-0000-0200-0000BB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6" name="Text Box 10">
          <a:extLst>
            <a:ext uri="{FF2B5EF4-FFF2-40B4-BE49-F238E27FC236}">
              <a16:creationId xmlns="" xmlns:a16="http://schemas.microsoft.com/office/drawing/2014/main" id="{00000000-0008-0000-0200-0000BC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7" name="Text Box 5">
          <a:extLst>
            <a:ext uri="{FF2B5EF4-FFF2-40B4-BE49-F238E27FC236}">
              <a16:creationId xmlns="" xmlns:a16="http://schemas.microsoft.com/office/drawing/2014/main" id="{00000000-0008-0000-0200-0000BD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8" name="Text Box 6">
          <a:extLst>
            <a:ext uri="{FF2B5EF4-FFF2-40B4-BE49-F238E27FC236}">
              <a16:creationId xmlns="" xmlns:a16="http://schemas.microsoft.com/office/drawing/2014/main" id="{00000000-0008-0000-0200-0000BE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9" name="Text Box 8">
          <a:extLst>
            <a:ext uri="{FF2B5EF4-FFF2-40B4-BE49-F238E27FC236}">
              <a16:creationId xmlns="" xmlns:a16="http://schemas.microsoft.com/office/drawing/2014/main" id="{00000000-0008-0000-0200-0000BF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0" name="Text Box 9">
          <a:extLst>
            <a:ext uri="{FF2B5EF4-FFF2-40B4-BE49-F238E27FC236}">
              <a16:creationId xmlns="" xmlns:a16="http://schemas.microsoft.com/office/drawing/2014/main" id="{00000000-0008-0000-0200-0000C0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1" name="Text Box 6">
          <a:extLst>
            <a:ext uri="{FF2B5EF4-FFF2-40B4-BE49-F238E27FC236}">
              <a16:creationId xmlns="" xmlns:a16="http://schemas.microsoft.com/office/drawing/2014/main" id="{00000000-0008-0000-0200-0000C1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2" name="Text Box 7">
          <a:extLst>
            <a:ext uri="{FF2B5EF4-FFF2-40B4-BE49-F238E27FC236}">
              <a16:creationId xmlns="" xmlns:a16="http://schemas.microsoft.com/office/drawing/2014/main" id="{00000000-0008-0000-0200-0000C2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3" name="Text Box 9">
          <a:extLst>
            <a:ext uri="{FF2B5EF4-FFF2-40B4-BE49-F238E27FC236}">
              <a16:creationId xmlns="" xmlns:a16="http://schemas.microsoft.com/office/drawing/2014/main" id="{00000000-0008-0000-0200-0000C3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4" name="Text Box 10">
          <a:extLst>
            <a:ext uri="{FF2B5EF4-FFF2-40B4-BE49-F238E27FC236}">
              <a16:creationId xmlns="" xmlns:a16="http://schemas.microsoft.com/office/drawing/2014/main" id="{00000000-0008-0000-0200-0000C4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5" name="Text Box 6">
          <a:extLst>
            <a:ext uri="{FF2B5EF4-FFF2-40B4-BE49-F238E27FC236}">
              <a16:creationId xmlns="" xmlns:a16="http://schemas.microsoft.com/office/drawing/2014/main" id="{00000000-0008-0000-0200-0000C5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6" name="Text Box 7">
          <a:extLst>
            <a:ext uri="{FF2B5EF4-FFF2-40B4-BE49-F238E27FC236}">
              <a16:creationId xmlns="" xmlns:a16="http://schemas.microsoft.com/office/drawing/2014/main" id="{00000000-0008-0000-0200-0000C6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7" name="Text Box 9">
          <a:extLst>
            <a:ext uri="{FF2B5EF4-FFF2-40B4-BE49-F238E27FC236}">
              <a16:creationId xmlns="" xmlns:a16="http://schemas.microsoft.com/office/drawing/2014/main" id="{00000000-0008-0000-0200-0000C7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8" name="Text Box 10">
          <a:extLst>
            <a:ext uri="{FF2B5EF4-FFF2-40B4-BE49-F238E27FC236}">
              <a16:creationId xmlns="" xmlns:a16="http://schemas.microsoft.com/office/drawing/2014/main" id="{00000000-0008-0000-0200-0000C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9" name="Text Box 5">
          <a:extLst>
            <a:ext uri="{FF2B5EF4-FFF2-40B4-BE49-F238E27FC236}">
              <a16:creationId xmlns="" xmlns:a16="http://schemas.microsoft.com/office/drawing/2014/main" id="{00000000-0008-0000-0200-0000C9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0" name="Text Box 6">
          <a:extLst>
            <a:ext uri="{FF2B5EF4-FFF2-40B4-BE49-F238E27FC236}">
              <a16:creationId xmlns="" xmlns:a16="http://schemas.microsoft.com/office/drawing/2014/main" id="{00000000-0008-0000-0200-0000CA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1" name="Text Box 8">
          <a:extLst>
            <a:ext uri="{FF2B5EF4-FFF2-40B4-BE49-F238E27FC236}">
              <a16:creationId xmlns="" xmlns:a16="http://schemas.microsoft.com/office/drawing/2014/main" id="{00000000-0008-0000-0200-0000CB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2" name="Text Box 9">
          <a:extLst>
            <a:ext uri="{FF2B5EF4-FFF2-40B4-BE49-F238E27FC236}">
              <a16:creationId xmlns="" xmlns:a16="http://schemas.microsoft.com/office/drawing/2014/main" id="{00000000-0008-0000-0200-0000CC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3" name="Text Box 5">
          <a:extLst>
            <a:ext uri="{FF2B5EF4-FFF2-40B4-BE49-F238E27FC236}">
              <a16:creationId xmlns="" xmlns:a16="http://schemas.microsoft.com/office/drawing/2014/main" id="{00000000-0008-0000-0200-0000CD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4" name="Text Box 6">
          <a:extLst>
            <a:ext uri="{FF2B5EF4-FFF2-40B4-BE49-F238E27FC236}">
              <a16:creationId xmlns="" xmlns:a16="http://schemas.microsoft.com/office/drawing/2014/main" id="{00000000-0008-0000-0200-0000CE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5" name="Text Box 8">
          <a:extLst>
            <a:ext uri="{FF2B5EF4-FFF2-40B4-BE49-F238E27FC236}">
              <a16:creationId xmlns="" xmlns:a16="http://schemas.microsoft.com/office/drawing/2014/main" id="{00000000-0008-0000-0200-0000CF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6" name="Text Box 9">
          <a:extLst>
            <a:ext uri="{FF2B5EF4-FFF2-40B4-BE49-F238E27FC236}">
              <a16:creationId xmlns="" xmlns:a16="http://schemas.microsoft.com/office/drawing/2014/main" id="{00000000-0008-0000-0200-0000D0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7" name="Text Box 5">
          <a:extLst>
            <a:ext uri="{FF2B5EF4-FFF2-40B4-BE49-F238E27FC236}">
              <a16:creationId xmlns="" xmlns:a16="http://schemas.microsoft.com/office/drawing/2014/main" id="{00000000-0008-0000-0200-0000D1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8" name="Text Box 6">
          <a:extLst>
            <a:ext uri="{FF2B5EF4-FFF2-40B4-BE49-F238E27FC236}">
              <a16:creationId xmlns="" xmlns:a16="http://schemas.microsoft.com/office/drawing/2014/main" id="{00000000-0008-0000-0200-0000D2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9" name="Text Box 8">
          <a:extLst>
            <a:ext uri="{FF2B5EF4-FFF2-40B4-BE49-F238E27FC236}">
              <a16:creationId xmlns="" xmlns:a16="http://schemas.microsoft.com/office/drawing/2014/main" id="{00000000-0008-0000-0200-0000D3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0" name="Text Box 9">
          <a:extLst>
            <a:ext uri="{FF2B5EF4-FFF2-40B4-BE49-F238E27FC236}">
              <a16:creationId xmlns="" xmlns:a16="http://schemas.microsoft.com/office/drawing/2014/main" id="{00000000-0008-0000-0200-0000D4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1" name="Text Box 5">
          <a:extLst>
            <a:ext uri="{FF2B5EF4-FFF2-40B4-BE49-F238E27FC236}">
              <a16:creationId xmlns="" xmlns:a16="http://schemas.microsoft.com/office/drawing/2014/main" id="{00000000-0008-0000-0200-0000D5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2" name="Text Box 6">
          <a:extLst>
            <a:ext uri="{FF2B5EF4-FFF2-40B4-BE49-F238E27FC236}">
              <a16:creationId xmlns="" xmlns:a16="http://schemas.microsoft.com/office/drawing/2014/main" id="{00000000-0008-0000-0200-0000D6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3" name="Text Box 8">
          <a:extLst>
            <a:ext uri="{FF2B5EF4-FFF2-40B4-BE49-F238E27FC236}">
              <a16:creationId xmlns="" xmlns:a16="http://schemas.microsoft.com/office/drawing/2014/main" id="{00000000-0008-0000-0200-0000D7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4" name="Text Box 9">
          <a:extLst>
            <a:ext uri="{FF2B5EF4-FFF2-40B4-BE49-F238E27FC236}">
              <a16:creationId xmlns="" xmlns:a16="http://schemas.microsoft.com/office/drawing/2014/main" id="{00000000-0008-0000-0200-0000D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5" name="Text Box 5">
          <a:extLst>
            <a:ext uri="{FF2B5EF4-FFF2-40B4-BE49-F238E27FC236}">
              <a16:creationId xmlns="" xmlns:a16="http://schemas.microsoft.com/office/drawing/2014/main" id="{00000000-0008-0000-0200-0000D9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6" name="Text Box 6">
          <a:extLst>
            <a:ext uri="{FF2B5EF4-FFF2-40B4-BE49-F238E27FC236}">
              <a16:creationId xmlns="" xmlns:a16="http://schemas.microsoft.com/office/drawing/2014/main" id="{00000000-0008-0000-0200-0000DA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7" name="Text Box 8">
          <a:extLst>
            <a:ext uri="{FF2B5EF4-FFF2-40B4-BE49-F238E27FC236}">
              <a16:creationId xmlns="" xmlns:a16="http://schemas.microsoft.com/office/drawing/2014/main" id="{00000000-0008-0000-0200-0000DB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8" name="Text Box 9">
          <a:extLst>
            <a:ext uri="{FF2B5EF4-FFF2-40B4-BE49-F238E27FC236}">
              <a16:creationId xmlns="" xmlns:a16="http://schemas.microsoft.com/office/drawing/2014/main" id="{00000000-0008-0000-0200-0000DC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9" name="Text Box 5">
          <a:extLst>
            <a:ext uri="{FF2B5EF4-FFF2-40B4-BE49-F238E27FC236}">
              <a16:creationId xmlns="" xmlns:a16="http://schemas.microsoft.com/office/drawing/2014/main" id="{00000000-0008-0000-0200-0000DD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0" name="Text Box 6">
          <a:extLst>
            <a:ext uri="{FF2B5EF4-FFF2-40B4-BE49-F238E27FC236}">
              <a16:creationId xmlns="" xmlns:a16="http://schemas.microsoft.com/office/drawing/2014/main" id="{00000000-0008-0000-0200-0000DE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1" name="Text Box 8">
          <a:extLst>
            <a:ext uri="{FF2B5EF4-FFF2-40B4-BE49-F238E27FC236}">
              <a16:creationId xmlns="" xmlns:a16="http://schemas.microsoft.com/office/drawing/2014/main" id="{00000000-0008-0000-0200-0000DF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2" name="Text Box 9">
          <a:extLst>
            <a:ext uri="{FF2B5EF4-FFF2-40B4-BE49-F238E27FC236}">
              <a16:creationId xmlns="" xmlns:a16="http://schemas.microsoft.com/office/drawing/2014/main" id="{00000000-0008-0000-0200-0000E0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273" name="Text Box 8">
          <a:extLst>
            <a:ext uri="{FF2B5EF4-FFF2-40B4-BE49-F238E27FC236}">
              <a16:creationId xmlns="" xmlns:a16="http://schemas.microsoft.com/office/drawing/2014/main" id="{00000000-0008-0000-0200-0000E1080000}"/>
            </a:ext>
          </a:extLst>
        </xdr:cNvPr>
        <xdr:cNvSpPr txBox="1">
          <a:spLocks noChangeArrowheads="1"/>
        </xdr:cNvSpPr>
      </xdr:nvSpPr>
      <xdr:spPr bwMode="auto">
        <a:xfrm>
          <a:off x="333375" y="8011477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00000000-0008-0000-0200-0000E2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00000000-0008-0000-0200-0000E3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6" name="Text Box 8">
          <a:extLst>
            <a:ext uri="{FF2B5EF4-FFF2-40B4-BE49-F238E27FC236}">
              <a16:creationId xmlns="" xmlns:a16="http://schemas.microsoft.com/office/drawing/2014/main" id="{00000000-0008-0000-0200-0000E4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7" name="Text Box 9">
          <a:extLst>
            <a:ext uri="{FF2B5EF4-FFF2-40B4-BE49-F238E27FC236}">
              <a16:creationId xmlns="" xmlns:a16="http://schemas.microsoft.com/office/drawing/2014/main" id="{00000000-0008-0000-0200-0000E5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8" name="Text Box 6">
          <a:extLst>
            <a:ext uri="{FF2B5EF4-FFF2-40B4-BE49-F238E27FC236}">
              <a16:creationId xmlns="" xmlns:a16="http://schemas.microsoft.com/office/drawing/2014/main" id="{00000000-0008-0000-0200-0000E6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9" name="Text Box 7">
          <a:extLst>
            <a:ext uri="{FF2B5EF4-FFF2-40B4-BE49-F238E27FC236}">
              <a16:creationId xmlns="" xmlns:a16="http://schemas.microsoft.com/office/drawing/2014/main" id="{00000000-0008-0000-0200-0000E7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0" name="Text Box 9">
          <a:extLst>
            <a:ext uri="{FF2B5EF4-FFF2-40B4-BE49-F238E27FC236}">
              <a16:creationId xmlns="" xmlns:a16="http://schemas.microsoft.com/office/drawing/2014/main" id="{00000000-0008-0000-0200-0000E8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1" name="Text Box 10">
          <a:extLst>
            <a:ext uri="{FF2B5EF4-FFF2-40B4-BE49-F238E27FC236}">
              <a16:creationId xmlns="" xmlns:a16="http://schemas.microsoft.com/office/drawing/2014/main" id="{00000000-0008-0000-0200-0000E9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00000000-0008-0000-0200-0000EA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00000000-0008-0000-0200-0000EB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4" name="Text Box 9">
          <a:extLst>
            <a:ext uri="{FF2B5EF4-FFF2-40B4-BE49-F238E27FC236}">
              <a16:creationId xmlns="" xmlns:a16="http://schemas.microsoft.com/office/drawing/2014/main" id="{00000000-0008-0000-0200-0000EC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5" name="Text Box 10">
          <a:extLst>
            <a:ext uri="{FF2B5EF4-FFF2-40B4-BE49-F238E27FC236}">
              <a16:creationId xmlns="" xmlns:a16="http://schemas.microsoft.com/office/drawing/2014/main" id="{00000000-0008-0000-0200-0000ED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6" name="Text Box 5">
          <a:extLst>
            <a:ext uri="{FF2B5EF4-FFF2-40B4-BE49-F238E27FC236}">
              <a16:creationId xmlns="" xmlns:a16="http://schemas.microsoft.com/office/drawing/2014/main" id="{00000000-0008-0000-0200-0000EE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7" name="Text Box 6">
          <a:extLst>
            <a:ext uri="{FF2B5EF4-FFF2-40B4-BE49-F238E27FC236}">
              <a16:creationId xmlns="" xmlns:a16="http://schemas.microsoft.com/office/drawing/2014/main" id="{00000000-0008-0000-0200-0000EF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8" name="Text Box 8">
          <a:extLst>
            <a:ext uri="{FF2B5EF4-FFF2-40B4-BE49-F238E27FC236}">
              <a16:creationId xmlns="" xmlns:a16="http://schemas.microsoft.com/office/drawing/2014/main" id="{00000000-0008-0000-0200-0000F0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9" name="Text Box 9">
          <a:extLst>
            <a:ext uri="{FF2B5EF4-FFF2-40B4-BE49-F238E27FC236}">
              <a16:creationId xmlns="" xmlns:a16="http://schemas.microsoft.com/office/drawing/2014/main" id="{00000000-0008-0000-0200-0000F1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0" name="Text Box 6">
          <a:extLst>
            <a:ext uri="{FF2B5EF4-FFF2-40B4-BE49-F238E27FC236}">
              <a16:creationId xmlns="" xmlns:a16="http://schemas.microsoft.com/office/drawing/2014/main" id="{00000000-0008-0000-0200-0000F2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1" name="Text Box 7">
          <a:extLst>
            <a:ext uri="{FF2B5EF4-FFF2-40B4-BE49-F238E27FC236}">
              <a16:creationId xmlns="" xmlns:a16="http://schemas.microsoft.com/office/drawing/2014/main" id="{00000000-0008-0000-0200-0000F3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2" name="Text Box 9">
          <a:extLst>
            <a:ext uri="{FF2B5EF4-FFF2-40B4-BE49-F238E27FC236}">
              <a16:creationId xmlns="" xmlns:a16="http://schemas.microsoft.com/office/drawing/2014/main" id="{00000000-0008-0000-0200-0000F4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3" name="Text Box 10">
          <a:extLst>
            <a:ext uri="{FF2B5EF4-FFF2-40B4-BE49-F238E27FC236}">
              <a16:creationId xmlns="" xmlns:a16="http://schemas.microsoft.com/office/drawing/2014/main" id="{00000000-0008-0000-0200-0000F5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4" name="Text Box 6">
          <a:extLst>
            <a:ext uri="{FF2B5EF4-FFF2-40B4-BE49-F238E27FC236}">
              <a16:creationId xmlns="" xmlns:a16="http://schemas.microsoft.com/office/drawing/2014/main" id="{00000000-0008-0000-0200-0000F6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5" name="Text Box 7">
          <a:extLst>
            <a:ext uri="{FF2B5EF4-FFF2-40B4-BE49-F238E27FC236}">
              <a16:creationId xmlns="" xmlns:a16="http://schemas.microsoft.com/office/drawing/2014/main" id="{00000000-0008-0000-0200-0000F7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6" name="Text Box 9">
          <a:extLst>
            <a:ext uri="{FF2B5EF4-FFF2-40B4-BE49-F238E27FC236}">
              <a16:creationId xmlns="" xmlns:a16="http://schemas.microsoft.com/office/drawing/2014/main" id="{00000000-0008-0000-0200-0000F8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7" name="Text Box 10">
          <a:extLst>
            <a:ext uri="{FF2B5EF4-FFF2-40B4-BE49-F238E27FC236}">
              <a16:creationId xmlns="" xmlns:a16="http://schemas.microsoft.com/office/drawing/2014/main" id="{00000000-0008-0000-0200-0000F9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8" name="Text Box 5">
          <a:extLst>
            <a:ext uri="{FF2B5EF4-FFF2-40B4-BE49-F238E27FC236}">
              <a16:creationId xmlns="" xmlns:a16="http://schemas.microsoft.com/office/drawing/2014/main" id="{00000000-0008-0000-0200-0000FA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9" name="Text Box 6">
          <a:extLst>
            <a:ext uri="{FF2B5EF4-FFF2-40B4-BE49-F238E27FC236}">
              <a16:creationId xmlns="" xmlns:a16="http://schemas.microsoft.com/office/drawing/2014/main" id="{00000000-0008-0000-0200-0000FB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0" name="Text Box 8">
          <a:extLst>
            <a:ext uri="{FF2B5EF4-FFF2-40B4-BE49-F238E27FC236}">
              <a16:creationId xmlns="" xmlns:a16="http://schemas.microsoft.com/office/drawing/2014/main" id="{00000000-0008-0000-0200-0000FC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1" name="Text Box 9">
          <a:extLst>
            <a:ext uri="{FF2B5EF4-FFF2-40B4-BE49-F238E27FC236}">
              <a16:creationId xmlns="" xmlns:a16="http://schemas.microsoft.com/office/drawing/2014/main" id="{00000000-0008-0000-0200-0000FD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2" name="Text Box 5">
          <a:extLst>
            <a:ext uri="{FF2B5EF4-FFF2-40B4-BE49-F238E27FC236}">
              <a16:creationId xmlns="" xmlns:a16="http://schemas.microsoft.com/office/drawing/2014/main" id="{00000000-0008-0000-0200-0000FE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3" name="Text Box 6">
          <a:extLst>
            <a:ext uri="{FF2B5EF4-FFF2-40B4-BE49-F238E27FC236}">
              <a16:creationId xmlns="" xmlns:a16="http://schemas.microsoft.com/office/drawing/2014/main" id="{00000000-0008-0000-0200-0000FF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4" name="Text Box 8">
          <a:extLst>
            <a:ext uri="{FF2B5EF4-FFF2-40B4-BE49-F238E27FC236}">
              <a16:creationId xmlns="" xmlns:a16="http://schemas.microsoft.com/office/drawing/2014/main" id="{00000000-0008-0000-0200-000000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5" name="Text Box 9">
          <a:extLst>
            <a:ext uri="{FF2B5EF4-FFF2-40B4-BE49-F238E27FC236}">
              <a16:creationId xmlns="" xmlns:a16="http://schemas.microsoft.com/office/drawing/2014/main" id="{00000000-0008-0000-0200-000001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6" name="Text Box 5">
          <a:extLst>
            <a:ext uri="{FF2B5EF4-FFF2-40B4-BE49-F238E27FC236}">
              <a16:creationId xmlns="" xmlns:a16="http://schemas.microsoft.com/office/drawing/2014/main" id="{00000000-0008-0000-0200-000002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7" name="Text Box 6">
          <a:extLst>
            <a:ext uri="{FF2B5EF4-FFF2-40B4-BE49-F238E27FC236}">
              <a16:creationId xmlns="" xmlns:a16="http://schemas.microsoft.com/office/drawing/2014/main" id="{00000000-0008-0000-0200-000003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8" name="Text Box 8">
          <a:extLst>
            <a:ext uri="{FF2B5EF4-FFF2-40B4-BE49-F238E27FC236}">
              <a16:creationId xmlns="" xmlns:a16="http://schemas.microsoft.com/office/drawing/2014/main" id="{00000000-0008-0000-0200-000004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9" name="Text Box 9">
          <a:extLst>
            <a:ext uri="{FF2B5EF4-FFF2-40B4-BE49-F238E27FC236}">
              <a16:creationId xmlns="" xmlns:a16="http://schemas.microsoft.com/office/drawing/2014/main" id="{00000000-0008-0000-0200-000005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0" name="Text Box 5">
          <a:extLst>
            <a:ext uri="{FF2B5EF4-FFF2-40B4-BE49-F238E27FC236}">
              <a16:creationId xmlns="" xmlns:a16="http://schemas.microsoft.com/office/drawing/2014/main" id="{00000000-0008-0000-0200-000006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1" name="Text Box 6">
          <a:extLst>
            <a:ext uri="{FF2B5EF4-FFF2-40B4-BE49-F238E27FC236}">
              <a16:creationId xmlns="" xmlns:a16="http://schemas.microsoft.com/office/drawing/2014/main" id="{00000000-0008-0000-0200-000007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2" name="Text Box 8">
          <a:extLst>
            <a:ext uri="{FF2B5EF4-FFF2-40B4-BE49-F238E27FC236}">
              <a16:creationId xmlns="" xmlns:a16="http://schemas.microsoft.com/office/drawing/2014/main" id="{00000000-0008-0000-0200-000008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3" name="Text Box 9">
          <a:extLst>
            <a:ext uri="{FF2B5EF4-FFF2-40B4-BE49-F238E27FC236}">
              <a16:creationId xmlns="" xmlns:a16="http://schemas.microsoft.com/office/drawing/2014/main" id="{00000000-0008-0000-0200-000009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14" name="Text Box 6">
          <a:extLst>
            <a:ext uri="{FF2B5EF4-FFF2-40B4-BE49-F238E27FC236}">
              <a16:creationId xmlns="" xmlns:a16="http://schemas.microsoft.com/office/drawing/2014/main" id="{00000000-0008-0000-0200-00000A090000}"/>
            </a:ext>
          </a:extLst>
        </xdr:cNvPr>
        <xdr:cNvSpPr txBox="1">
          <a:spLocks noChangeArrowheads="1"/>
        </xdr:cNvSpPr>
      </xdr:nvSpPr>
      <xdr:spPr bwMode="auto">
        <a:xfrm>
          <a:off x="1714500" y="80638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15" name="Text Box 9">
          <a:extLst>
            <a:ext uri="{FF2B5EF4-FFF2-40B4-BE49-F238E27FC236}">
              <a16:creationId xmlns="" xmlns:a16="http://schemas.microsoft.com/office/drawing/2014/main" id="{00000000-0008-0000-0200-00000B090000}"/>
            </a:ext>
          </a:extLst>
        </xdr:cNvPr>
        <xdr:cNvSpPr txBox="1">
          <a:spLocks noChangeArrowheads="1"/>
        </xdr:cNvSpPr>
      </xdr:nvSpPr>
      <xdr:spPr bwMode="auto">
        <a:xfrm>
          <a:off x="1733550" y="80591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16" name="Text Box 6">
          <a:extLst>
            <a:ext uri="{FF2B5EF4-FFF2-40B4-BE49-F238E27FC236}">
              <a16:creationId xmlns="" xmlns:a16="http://schemas.microsoft.com/office/drawing/2014/main" id="{00000000-0008-0000-0200-00000C090000}"/>
            </a:ext>
          </a:extLst>
        </xdr:cNvPr>
        <xdr:cNvSpPr txBox="1">
          <a:spLocks noChangeArrowheads="1"/>
        </xdr:cNvSpPr>
      </xdr:nvSpPr>
      <xdr:spPr bwMode="auto">
        <a:xfrm>
          <a:off x="1714500" y="808767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17" name="Text Box 9">
          <a:extLst>
            <a:ext uri="{FF2B5EF4-FFF2-40B4-BE49-F238E27FC236}">
              <a16:creationId xmlns="" xmlns:a16="http://schemas.microsoft.com/office/drawing/2014/main" id="{00000000-0008-0000-0200-00000D090000}"/>
            </a:ext>
          </a:extLst>
        </xdr:cNvPr>
        <xdr:cNvSpPr txBox="1">
          <a:spLocks noChangeArrowheads="1"/>
        </xdr:cNvSpPr>
      </xdr:nvSpPr>
      <xdr:spPr bwMode="auto">
        <a:xfrm>
          <a:off x="1733550" y="80829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18" name="Text Box 6">
          <a:extLst>
            <a:ext uri="{FF2B5EF4-FFF2-40B4-BE49-F238E27FC236}">
              <a16:creationId xmlns="" xmlns:a16="http://schemas.microsoft.com/office/drawing/2014/main" id="{00000000-0008-0000-0200-00000E090000}"/>
            </a:ext>
          </a:extLst>
        </xdr:cNvPr>
        <xdr:cNvSpPr txBox="1">
          <a:spLocks noChangeArrowheads="1"/>
        </xdr:cNvSpPr>
      </xdr:nvSpPr>
      <xdr:spPr bwMode="auto">
        <a:xfrm>
          <a:off x="1714500" y="81114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19" name="Text Box 9">
          <a:extLst>
            <a:ext uri="{FF2B5EF4-FFF2-40B4-BE49-F238E27FC236}">
              <a16:creationId xmlns="" xmlns:a16="http://schemas.microsoft.com/office/drawing/2014/main" id="{00000000-0008-0000-0200-00000F090000}"/>
            </a:ext>
          </a:extLst>
        </xdr:cNvPr>
        <xdr:cNvSpPr txBox="1">
          <a:spLocks noChangeArrowheads="1"/>
        </xdr:cNvSpPr>
      </xdr:nvSpPr>
      <xdr:spPr bwMode="auto">
        <a:xfrm>
          <a:off x="1733550" y="8106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0" name="Text Box 6">
          <a:extLst>
            <a:ext uri="{FF2B5EF4-FFF2-40B4-BE49-F238E27FC236}">
              <a16:creationId xmlns="" xmlns:a16="http://schemas.microsoft.com/office/drawing/2014/main" id="{00000000-0008-0000-0200-000010090000}"/>
            </a:ext>
          </a:extLst>
        </xdr:cNvPr>
        <xdr:cNvSpPr txBox="1">
          <a:spLocks noChangeArrowheads="1"/>
        </xdr:cNvSpPr>
      </xdr:nvSpPr>
      <xdr:spPr bwMode="auto">
        <a:xfrm>
          <a:off x="1714500" y="81591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1" name="Text Box 9">
          <a:extLst>
            <a:ext uri="{FF2B5EF4-FFF2-40B4-BE49-F238E27FC236}">
              <a16:creationId xmlns="" xmlns:a16="http://schemas.microsoft.com/office/drawing/2014/main" id="{00000000-0008-0000-0200-000011090000}"/>
            </a:ext>
          </a:extLst>
        </xdr:cNvPr>
        <xdr:cNvSpPr txBox="1">
          <a:spLocks noChangeArrowheads="1"/>
        </xdr:cNvSpPr>
      </xdr:nvSpPr>
      <xdr:spPr bwMode="auto">
        <a:xfrm>
          <a:off x="1733550" y="815435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47625</xdr:rowOff>
    </xdr:from>
    <xdr:to>
      <xdr:col>2</xdr:col>
      <xdr:colOff>85725</xdr:colOff>
      <xdr:row>728</xdr:row>
      <xdr:rowOff>48006</xdr:rowOff>
    </xdr:to>
    <xdr:sp macro="" textlink="">
      <xdr:nvSpPr>
        <xdr:cNvPr id="2322" name="Text Box 6">
          <a:extLst>
            <a:ext uri="{FF2B5EF4-FFF2-40B4-BE49-F238E27FC236}">
              <a16:creationId xmlns="" xmlns:a16="http://schemas.microsoft.com/office/drawing/2014/main" id="{00000000-0008-0000-0200-000012090000}"/>
            </a:ext>
          </a:extLst>
        </xdr:cNvPr>
        <xdr:cNvSpPr txBox="1">
          <a:spLocks noChangeArrowheads="1"/>
        </xdr:cNvSpPr>
      </xdr:nvSpPr>
      <xdr:spPr bwMode="auto">
        <a:xfrm>
          <a:off x="1714500" y="8182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3" name="Text Box 9">
          <a:extLst>
            <a:ext uri="{FF2B5EF4-FFF2-40B4-BE49-F238E27FC236}">
              <a16:creationId xmlns="" xmlns:a16="http://schemas.microsoft.com/office/drawing/2014/main" id="{00000000-0008-0000-0200-000013090000}"/>
            </a:ext>
          </a:extLst>
        </xdr:cNvPr>
        <xdr:cNvSpPr txBox="1">
          <a:spLocks noChangeArrowheads="1"/>
        </xdr:cNvSpPr>
      </xdr:nvSpPr>
      <xdr:spPr bwMode="auto">
        <a:xfrm>
          <a:off x="1733550" y="81781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4" name="Text Box 6">
          <a:extLst>
            <a:ext uri="{FF2B5EF4-FFF2-40B4-BE49-F238E27FC236}">
              <a16:creationId xmlns="" xmlns:a16="http://schemas.microsoft.com/office/drawing/2014/main" id="{00000000-0008-0000-0200-000014090000}"/>
            </a:ext>
          </a:extLst>
        </xdr:cNvPr>
        <xdr:cNvSpPr txBox="1">
          <a:spLocks noChangeArrowheads="1"/>
        </xdr:cNvSpPr>
      </xdr:nvSpPr>
      <xdr:spPr bwMode="auto">
        <a:xfrm>
          <a:off x="1714500" y="808767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5" name="Text Box 9">
          <a:extLst>
            <a:ext uri="{FF2B5EF4-FFF2-40B4-BE49-F238E27FC236}">
              <a16:creationId xmlns="" xmlns:a16="http://schemas.microsoft.com/office/drawing/2014/main" id="{00000000-0008-0000-0200-000015090000}"/>
            </a:ext>
          </a:extLst>
        </xdr:cNvPr>
        <xdr:cNvSpPr txBox="1">
          <a:spLocks noChangeArrowheads="1"/>
        </xdr:cNvSpPr>
      </xdr:nvSpPr>
      <xdr:spPr bwMode="auto">
        <a:xfrm>
          <a:off x="1733550" y="80829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6" name="Text Box 6">
          <a:extLst>
            <a:ext uri="{FF2B5EF4-FFF2-40B4-BE49-F238E27FC236}">
              <a16:creationId xmlns="" xmlns:a16="http://schemas.microsoft.com/office/drawing/2014/main" id="{00000000-0008-0000-0200-000016090000}"/>
            </a:ext>
          </a:extLst>
        </xdr:cNvPr>
        <xdr:cNvSpPr txBox="1">
          <a:spLocks noChangeArrowheads="1"/>
        </xdr:cNvSpPr>
      </xdr:nvSpPr>
      <xdr:spPr bwMode="auto">
        <a:xfrm>
          <a:off x="1714500" y="81114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7" name="Text Box 9">
          <a:extLst>
            <a:ext uri="{FF2B5EF4-FFF2-40B4-BE49-F238E27FC236}">
              <a16:creationId xmlns="" xmlns:a16="http://schemas.microsoft.com/office/drawing/2014/main" id="{00000000-0008-0000-0200-000017090000}"/>
            </a:ext>
          </a:extLst>
        </xdr:cNvPr>
        <xdr:cNvSpPr txBox="1">
          <a:spLocks noChangeArrowheads="1"/>
        </xdr:cNvSpPr>
      </xdr:nvSpPr>
      <xdr:spPr bwMode="auto">
        <a:xfrm>
          <a:off x="1733550" y="8106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8" name="Text Box 6">
          <a:extLst>
            <a:ext uri="{FF2B5EF4-FFF2-40B4-BE49-F238E27FC236}">
              <a16:creationId xmlns="" xmlns:a16="http://schemas.microsoft.com/office/drawing/2014/main" id="{00000000-0008-0000-0200-000018090000}"/>
            </a:ext>
          </a:extLst>
        </xdr:cNvPr>
        <xdr:cNvSpPr txBox="1">
          <a:spLocks noChangeArrowheads="1"/>
        </xdr:cNvSpPr>
      </xdr:nvSpPr>
      <xdr:spPr bwMode="auto">
        <a:xfrm>
          <a:off x="1714500" y="81591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9" name="Text Box 9">
          <a:extLst>
            <a:ext uri="{FF2B5EF4-FFF2-40B4-BE49-F238E27FC236}">
              <a16:creationId xmlns="" xmlns:a16="http://schemas.microsoft.com/office/drawing/2014/main" id="{00000000-0008-0000-0200-000019090000}"/>
            </a:ext>
          </a:extLst>
        </xdr:cNvPr>
        <xdr:cNvSpPr txBox="1">
          <a:spLocks noChangeArrowheads="1"/>
        </xdr:cNvSpPr>
      </xdr:nvSpPr>
      <xdr:spPr bwMode="auto">
        <a:xfrm>
          <a:off x="1733550" y="815435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47625</xdr:rowOff>
    </xdr:from>
    <xdr:to>
      <xdr:col>2</xdr:col>
      <xdr:colOff>85725</xdr:colOff>
      <xdr:row>728</xdr:row>
      <xdr:rowOff>48006</xdr:rowOff>
    </xdr:to>
    <xdr:sp macro="" textlink="">
      <xdr:nvSpPr>
        <xdr:cNvPr id="2330" name="Text Box 6">
          <a:extLst>
            <a:ext uri="{FF2B5EF4-FFF2-40B4-BE49-F238E27FC236}">
              <a16:creationId xmlns="" xmlns:a16="http://schemas.microsoft.com/office/drawing/2014/main" id="{00000000-0008-0000-0200-00001A090000}"/>
            </a:ext>
          </a:extLst>
        </xdr:cNvPr>
        <xdr:cNvSpPr txBox="1">
          <a:spLocks noChangeArrowheads="1"/>
        </xdr:cNvSpPr>
      </xdr:nvSpPr>
      <xdr:spPr bwMode="auto">
        <a:xfrm>
          <a:off x="1714500" y="8182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31" name="Text Box 9">
          <a:extLst>
            <a:ext uri="{FF2B5EF4-FFF2-40B4-BE49-F238E27FC236}">
              <a16:creationId xmlns="" xmlns:a16="http://schemas.microsoft.com/office/drawing/2014/main" id="{00000000-0008-0000-0200-00001B090000}"/>
            </a:ext>
          </a:extLst>
        </xdr:cNvPr>
        <xdr:cNvSpPr txBox="1">
          <a:spLocks noChangeArrowheads="1"/>
        </xdr:cNvSpPr>
      </xdr:nvSpPr>
      <xdr:spPr bwMode="auto">
        <a:xfrm>
          <a:off x="1733550" y="81781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32" name="Text Box 6">
          <a:extLst>
            <a:ext uri="{FF2B5EF4-FFF2-40B4-BE49-F238E27FC236}">
              <a16:creationId xmlns="" xmlns:a16="http://schemas.microsoft.com/office/drawing/2014/main" id="{00000000-0008-0000-0200-00001C090000}"/>
            </a:ext>
          </a:extLst>
        </xdr:cNvPr>
        <xdr:cNvSpPr txBox="1">
          <a:spLocks noChangeArrowheads="1"/>
        </xdr:cNvSpPr>
      </xdr:nvSpPr>
      <xdr:spPr bwMode="auto">
        <a:xfrm>
          <a:off x="1714500" y="8135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33" name="Text Box 9">
          <a:extLst>
            <a:ext uri="{FF2B5EF4-FFF2-40B4-BE49-F238E27FC236}">
              <a16:creationId xmlns="" xmlns:a16="http://schemas.microsoft.com/office/drawing/2014/main" id="{00000000-0008-0000-0200-00001D090000}"/>
            </a:ext>
          </a:extLst>
        </xdr:cNvPr>
        <xdr:cNvSpPr txBox="1">
          <a:spLocks noChangeArrowheads="1"/>
        </xdr:cNvSpPr>
      </xdr:nvSpPr>
      <xdr:spPr bwMode="auto">
        <a:xfrm>
          <a:off x="1733550" y="81305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34" name="Text Box 6">
          <a:extLst>
            <a:ext uri="{FF2B5EF4-FFF2-40B4-BE49-F238E27FC236}">
              <a16:creationId xmlns="" xmlns:a16="http://schemas.microsoft.com/office/drawing/2014/main" id="{00000000-0008-0000-0200-00001E090000}"/>
            </a:ext>
          </a:extLst>
        </xdr:cNvPr>
        <xdr:cNvSpPr txBox="1">
          <a:spLocks noChangeArrowheads="1"/>
        </xdr:cNvSpPr>
      </xdr:nvSpPr>
      <xdr:spPr bwMode="auto">
        <a:xfrm>
          <a:off x="1714500" y="8135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35" name="Text Box 9">
          <a:extLst>
            <a:ext uri="{FF2B5EF4-FFF2-40B4-BE49-F238E27FC236}">
              <a16:creationId xmlns="" xmlns:a16="http://schemas.microsoft.com/office/drawing/2014/main" id="{00000000-0008-0000-0200-00001F090000}"/>
            </a:ext>
          </a:extLst>
        </xdr:cNvPr>
        <xdr:cNvSpPr txBox="1">
          <a:spLocks noChangeArrowheads="1"/>
        </xdr:cNvSpPr>
      </xdr:nvSpPr>
      <xdr:spPr bwMode="auto">
        <a:xfrm>
          <a:off x="1733550" y="81305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6" name="Text Box 6">
          <a:extLst>
            <a:ext uri="{FF2B5EF4-FFF2-40B4-BE49-F238E27FC236}">
              <a16:creationId xmlns="" xmlns:a16="http://schemas.microsoft.com/office/drawing/2014/main" id="{00000000-0008-0000-0200-00002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7" name="Text Box 7">
          <a:extLst>
            <a:ext uri="{FF2B5EF4-FFF2-40B4-BE49-F238E27FC236}">
              <a16:creationId xmlns="" xmlns:a16="http://schemas.microsoft.com/office/drawing/2014/main" id="{00000000-0008-0000-0200-00002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8" name="Text Box 9">
          <a:extLst>
            <a:ext uri="{FF2B5EF4-FFF2-40B4-BE49-F238E27FC236}">
              <a16:creationId xmlns="" xmlns:a16="http://schemas.microsoft.com/office/drawing/2014/main" id="{00000000-0008-0000-0200-00002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9" name="Text Box 10">
          <a:extLst>
            <a:ext uri="{FF2B5EF4-FFF2-40B4-BE49-F238E27FC236}">
              <a16:creationId xmlns="" xmlns:a16="http://schemas.microsoft.com/office/drawing/2014/main" id="{00000000-0008-0000-0200-00002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0" name="Text Box 6">
          <a:extLst>
            <a:ext uri="{FF2B5EF4-FFF2-40B4-BE49-F238E27FC236}">
              <a16:creationId xmlns="" xmlns:a16="http://schemas.microsoft.com/office/drawing/2014/main" id="{00000000-0008-0000-0200-00002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1" name="Text Box 7">
          <a:extLst>
            <a:ext uri="{FF2B5EF4-FFF2-40B4-BE49-F238E27FC236}">
              <a16:creationId xmlns="" xmlns:a16="http://schemas.microsoft.com/office/drawing/2014/main" id="{00000000-0008-0000-0200-00002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2" name="Text Box 9">
          <a:extLst>
            <a:ext uri="{FF2B5EF4-FFF2-40B4-BE49-F238E27FC236}">
              <a16:creationId xmlns="" xmlns:a16="http://schemas.microsoft.com/office/drawing/2014/main" id="{00000000-0008-0000-0200-00002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3" name="Text Box 10">
          <a:extLst>
            <a:ext uri="{FF2B5EF4-FFF2-40B4-BE49-F238E27FC236}">
              <a16:creationId xmlns="" xmlns:a16="http://schemas.microsoft.com/office/drawing/2014/main" id="{00000000-0008-0000-0200-00002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4" name="Text Box 5">
          <a:extLst>
            <a:ext uri="{FF2B5EF4-FFF2-40B4-BE49-F238E27FC236}">
              <a16:creationId xmlns="" xmlns:a16="http://schemas.microsoft.com/office/drawing/2014/main" id="{00000000-0008-0000-0200-00002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5" name="Text Box 6">
          <a:extLst>
            <a:ext uri="{FF2B5EF4-FFF2-40B4-BE49-F238E27FC236}">
              <a16:creationId xmlns="" xmlns:a16="http://schemas.microsoft.com/office/drawing/2014/main" id="{00000000-0008-0000-0200-00002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6" name="Text Box 8">
          <a:extLst>
            <a:ext uri="{FF2B5EF4-FFF2-40B4-BE49-F238E27FC236}">
              <a16:creationId xmlns="" xmlns:a16="http://schemas.microsoft.com/office/drawing/2014/main" id="{00000000-0008-0000-0200-00002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7" name="Text Box 9">
          <a:extLst>
            <a:ext uri="{FF2B5EF4-FFF2-40B4-BE49-F238E27FC236}">
              <a16:creationId xmlns="" xmlns:a16="http://schemas.microsoft.com/office/drawing/2014/main" id="{00000000-0008-0000-0200-00002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8" name="Text Box 6">
          <a:extLst>
            <a:ext uri="{FF2B5EF4-FFF2-40B4-BE49-F238E27FC236}">
              <a16:creationId xmlns="" xmlns:a16="http://schemas.microsoft.com/office/drawing/2014/main" id="{00000000-0008-0000-0200-00002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9" name="Text Box 7">
          <a:extLst>
            <a:ext uri="{FF2B5EF4-FFF2-40B4-BE49-F238E27FC236}">
              <a16:creationId xmlns="" xmlns:a16="http://schemas.microsoft.com/office/drawing/2014/main" id="{00000000-0008-0000-0200-00002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0" name="Text Box 9">
          <a:extLst>
            <a:ext uri="{FF2B5EF4-FFF2-40B4-BE49-F238E27FC236}">
              <a16:creationId xmlns="" xmlns:a16="http://schemas.microsoft.com/office/drawing/2014/main" id="{00000000-0008-0000-0200-00002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1" name="Text Box 10">
          <a:extLst>
            <a:ext uri="{FF2B5EF4-FFF2-40B4-BE49-F238E27FC236}">
              <a16:creationId xmlns="" xmlns:a16="http://schemas.microsoft.com/office/drawing/2014/main" id="{00000000-0008-0000-0200-00002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2" name="Text Box 6">
          <a:extLst>
            <a:ext uri="{FF2B5EF4-FFF2-40B4-BE49-F238E27FC236}">
              <a16:creationId xmlns="" xmlns:a16="http://schemas.microsoft.com/office/drawing/2014/main" id="{00000000-0008-0000-0200-00003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3" name="Text Box 7">
          <a:extLst>
            <a:ext uri="{FF2B5EF4-FFF2-40B4-BE49-F238E27FC236}">
              <a16:creationId xmlns="" xmlns:a16="http://schemas.microsoft.com/office/drawing/2014/main" id="{00000000-0008-0000-0200-00003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4" name="Text Box 9">
          <a:extLst>
            <a:ext uri="{FF2B5EF4-FFF2-40B4-BE49-F238E27FC236}">
              <a16:creationId xmlns="" xmlns:a16="http://schemas.microsoft.com/office/drawing/2014/main" id="{00000000-0008-0000-0200-00003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5" name="Text Box 10">
          <a:extLst>
            <a:ext uri="{FF2B5EF4-FFF2-40B4-BE49-F238E27FC236}">
              <a16:creationId xmlns="" xmlns:a16="http://schemas.microsoft.com/office/drawing/2014/main" id="{00000000-0008-0000-0200-00003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6" name="Text Box 5">
          <a:extLst>
            <a:ext uri="{FF2B5EF4-FFF2-40B4-BE49-F238E27FC236}">
              <a16:creationId xmlns="" xmlns:a16="http://schemas.microsoft.com/office/drawing/2014/main" id="{00000000-0008-0000-0200-00003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7" name="Text Box 6">
          <a:extLst>
            <a:ext uri="{FF2B5EF4-FFF2-40B4-BE49-F238E27FC236}">
              <a16:creationId xmlns="" xmlns:a16="http://schemas.microsoft.com/office/drawing/2014/main" id="{00000000-0008-0000-0200-00003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8" name="Text Box 8">
          <a:extLst>
            <a:ext uri="{FF2B5EF4-FFF2-40B4-BE49-F238E27FC236}">
              <a16:creationId xmlns="" xmlns:a16="http://schemas.microsoft.com/office/drawing/2014/main" id="{00000000-0008-0000-0200-00003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9" name="Text Box 9">
          <a:extLst>
            <a:ext uri="{FF2B5EF4-FFF2-40B4-BE49-F238E27FC236}">
              <a16:creationId xmlns="" xmlns:a16="http://schemas.microsoft.com/office/drawing/2014/main" id="{00000000-0008-0000-0200-00003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0" name="Text Box 5">
          <a:extLst>
            <a:ext uri="{FF2B5EF4-FFF2-40B4-BE49-F238E27FC236}">
              <a16:creationId xmlns="" xmlns:a16="http://schemas.microsoft.com/office/drawing/2014/main" id="{00000000-0008-0000-0200-00003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1" name="Text Box 6">
          <a:extLst>
            <a:ext uri="{FF2B5EF4-FFF2-40B4-BE49-F238E27FC236}">
              <a16:creationId xmlns="" xmlns:a16="http://schemas.microsoft.com/office/drawing/2014/main" id="{00000000-0008-0000-0200-00003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2" name="Text Box 8">
          <a:extLst>
            <a:ext uri="{FF2B5EF4-FFF2-40B4-BE49-F238E27FC236}">
              <a16:creationId xmlns="" xmlns:a16="http://schemas.microsoft.com/office/drawing/2014/main" id="{00000000-0008-0000-0200-00003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3" name="Text Box 9">
          <a:extLst>
            <a:ext uri="{FF2B5EF4-FFF2-40B4-BE49-F238E27FC236}">
              <a16:creationId xmlns="" xmlns:a16="http://schemas.microsoft.com/office/drawing/2014/main" id="{00000000-0008-0000-0200-00003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4" name="Text Box 5">
          <a:extLst>
            <a:ext uri="{FF2B5EF4-FFF2-40B4-BE49-F238E27FC236}">
              <a16:creationId xmlns="" xmlns:a16="http://schemas.microsoft.com/office/drawing/2014/main" id="{00000000-0008-0000-0200-00003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5" name="Text Box 6">
          <a:extLst>
            <a:ext uri="{FF2B5EF4-FFF2-40B4-BE49-F238E27FC236}">
              <a16:creationId xmlns="" xmlns:a16="http://schemas.microsoft.com/office/drawing/2014/main" id="{00000000-0008-0000-0200-00003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6" name="Text Box 8">
          <a:extLst>
            <a:ext uri="{FF2B5EF4-FFF2-40B4-BE49-F238E27FC236}">
              <a16:creationId xmlns="" xmlns:a16="http://schemas.microsoft.com/office/drawing/2014/main" id="{00000000-0008-0000-0200-00003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7" name="Text Box 9">
          <a:extLst>
            <a:ext uri="{FF2B5EF4-FFF2-40B4-BE49-F238E27FC236}">
              <a16:creationId xmlns="" xmlns:a16="http://schemas.microsoft.com/office/drawing/2014/main" id="{00000000-0008-0000-0200-00003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8" name="Text Box 5">
          <a:extLst>
            <a:ext uri="{FF2B5EF4-FFF2-40B4-BE49-F238E27FC236}">
              <a16:creationId xmlns="" xmlns:a16="http://schemas.microsoft.com/office/drawing/2014/main" id="{00000000-0008-0000-0200-00004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9" name="Text Box 6">
          <a:extLst>
            <a:ext uri="{FF2B5EF4-FFF2-40B4-BE49-F238E27FC236}">
              <a16:creationId xmlns="" xmlns:a16="http://schemas.microsoft.com/office/drawing/2014/main" id="{00000000-0008-0000-0200-00004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0" name="Text Box 8">
          <a:extLst>
            <a:ext uri="{FF2B5EF4-FFF2-40B4-BE49-F238E27FC236}">
              <a16:creationId xmlns="" xmlns:a16="http://schemas.microsoft.com/office/drawing/2014/main" id="{00000000-0008-0000-0200-00004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1" name="Text Box 9">
          <a:extLst>
            <a:ext uri="{FF2B5EF4-FFF2-40B4-BE49-F238E27FC236}">
              <a16:creationId xmlns="" xmlns:a16="http://schemas.microsoft.com/office/drawing/2014/main" id="{00000000-0008-0000-0200-00004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2" name="Text Box 6">
          <a:extLst>
            <a:ext uri="{FF2B5EF4-FFF2-40B4-BE49-F238E27FC236}">
              <a16:creationId xmlns="" xmlns:a16="http://schemas.microsoft.com/office/drawing/2014/main" id="{00000000-0008-0000-0200-00004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3" name="Text Box 7">
          <a:extLst>
            <a:ext uri="{FF2B5EF4-FFF2-40B4-BE49-F238E27FC236}">
              <a16:creationId xmlns="" xmlns:a16="http://schemas.microsoft.com/office/drawing/2014/main" id="{00000000-0008-0000-0200-00004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4" name="Text Box 9">
          <a:extLst>
            <a:ext uri="{FF2B5EF4-FFF2-40B4-BE49-F238E27FC236}">
              <a16:creationId xmlns="" xmlns:a16="http://schemas.microsoft.com/office/drawing/2014/main" id="{00000000-0008-0000-0200-00004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5" name="Text Box 10">
          <a:extLst>
            <a:ext uri="{FF2B5EF4-FFF2-40B4-BE49-F238E27FC236}">
              <a16:creationId xmlns="" xmlns:a16="http://schemas.microsoft.com/office/drawing/2014/main" id="{00000000-0008-0000-0200-00004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6" name="Text Box 6">
          <a:extLst>
            <a:ext uri="{FF2B5EF4-FFF2-40B4-BE49-F238E27FC236}">
              <a16:creationId xmlns="" xmlns:a16="http://schemas.microsoft.com/office/drawing/2014/main" id="{00000000-0008-0000-0200-00004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7" name="Text Box 7">
          <a:extLst>
            <a:ext uri="{FF2B5EF4-FFF2-40B4-BE49-F238E27FC236}">
              <a16:creationId xmlns="" xmlns:a16="http://schemas.microsoft.com/office/drawing/2014/main" id="{00000000-0008-0000-0200-00004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8" name="Text Box 9">
          <a:extLst>
            <a:ext uri="{FF2B5EF4-FFF2-40B4-BE49-F238E27FC236}">
              <a16:creationId xmlns="" xmlns:a16="http://schemas.microsoft.com/office/drawing/2014/main" id="{00000000-0008-0000-0200-00004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9" name="Text Box 10">
          <a:extLst>
            <a:ext uri="{FF2B5EF4-FFF2-40B4-BE49-F238E27FC236}">
              <a16:creationId xmlns="" xmlns:a16="http://schemas.microsoft.com/office/drawing/2014/main" id="{00000000-0008-0000-0200-00004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0" name="Text Box 5">
          <a:extLst>
            <a:ext uri="{FF2B5EF4-FFF2-40B4-BE49-F238E27FC236}">
              <a16:creationId xmlns="" xmlns:a16="http://schemas.microsoft.com/office/drawing/2014/main" id="{00000000-0008-0000-0200-00004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1" name="Text Box 6">
          <a:extLst>
            <a:ext uri="{FF2B5EF4-FFF2-40B4-BE49-F238E27FC236}">
              <a16:creationId xmlns="" xmlns:a16="http://schemas.microsoft.com/office/drawing/2014/main" id="{00000000-0008-0000-0200-00004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2" name="Text Box 8">
          <a:extLst>
            <a:ext uri="{FF2B5EF4-FFF2-40B4-BE49-F238E27FC236}">
              <a16:creationId xmlns="" xmlns:a16="http://schemas.microsoft.com/office/drawing/2014/main" id="{00000000-0008-0000-0200-00004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3" name="Text Box 9">
          <a:extLst>
            <a:ext uri="{FF2B5EF4-FFF2-40B4-BE49-F238E27FC236}">
              <a16:creationId xmlns="" xmlns:a16="http://schemas.microsoft.com/office/drawing/2014/main" id="{00000000-0008-0000-0200-00004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4" name="Text Box 6">
          <a:extLst>
            <a:ext uri="{FF2B5EF4-FFF2-40B4-BE49-F238E27FC236}">
              <a16:creationId xmlns="" xmlns:a16="http://schemas.microsoft.com/office/drawing/2014/main" id="{00000000-0008-0000-0200-00005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5" name="Text Box 7">
          <a:extLst>
            <a:ext uri="{FF2B5EF4-FFF2-40B4-BE49-F238E27FC236}">
              <a16:creationId xmlns="" xmlns:a16="http://schemas.microsoft.com/office/drawing/2014/main" id="{00000000-0008-0000-0200-00005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6" name="Text Box 9">
          <a:extLst>
            <a:ext uri="{FF2B5EF4-FFF2-40B4-BE49-F238E27FC236}">
              <a16:creationId xmlns="" xmlns:a16="http://schemas.microsoft.com/office/drawing/2014/main" id="{00000000-0008-0000-0200-00005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7" name="Text Box 10">
          <a:extLst>
            <a:ext uri="{FF2B5EF4-FFF2-40B4-BE49-F238E27FC236}">
              <a16:creationId xmlns="" xmlns:a16="http://schemas.microsoft.com/office/drawing/2014/main" id="{00000000-0008-0000-0200-00005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8" name="Text Box 6">
          <a:extLst>
            <a:ext uri="{FF2B5EF4-FFF2-40B4-BE49-F238E27FC236}">
              <a16:creationId xmlns="" xmlns:a16="http://schemas.microsoft.com/office/drawing/2014/main" id="{00000000-0008-0000-0200-00005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9" name="Text Box 7">
          <a:extLst>
            <a:ext uri="{FF2B5EF4-FFF2-40B4-BE49-F238E27FC236}">
              <a16:creationId xmlns="" xmlns:a16="http://schemas.microsoft.com/office/drawing/2014/main" id="{00000000-0008-0000-0200-00005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0" name="Text Box 9">
          <a:extLst>
            <a:ext uri="{FF2B5EF4-FFF2-40B4-BE49-F238E27FC236}">
              <a16:creationId xmlns="" xmlns:a16="http://schemas.microsoft.com/office/drawing/2014/main" id="{00000000-0008-0000-0200-00005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1" name="Text Box 10">
          <a:extLst>
            <a:ext uri="{FF2B5EF4-FFF2-40B4-BE49-F238E27FC236}">
              <a16:creationId xmlns="" xmlns:a16="http://schemas.microsoft.com/office/drawing/2014/main" id="{00000000-0008-0000-0200-00005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2" name="Text Box 5">
          <a:extLst>
            <a:ext uri="{FF2B5EF4-FFF2-40B4-BE49-F238E27FC236}">
              <a16:creationId xmlns="" xmlns:a16="http://schemas.microsoft.com/office/drawing/2014/main" id="{00000000-0008-0000-0200-00005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3" name="Text Box 6">
          <a:extLst>
            <a:ext uri="{FF2B5EF4-FFF2-40B4-BE49-F238E27FC236}">
              <a16:creationId xmlns="" xmlns:a16="http://schemas.microsoft.com/office/drawing/2014/main" id="{00000000-0008-0000-0200-00005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4" name="Text Box 8">
          <a:extLst>
            <a:ext uri="{FF2B5EF4-FFF2-40B4-BE49-F238E27FC236}">
              <a16:creationId xmlns="" xmlns:a16="http://schemas.microsoft.com/office/drawing/2014/main" id="{00000000-0008-0000-0200-00005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5" name="Text Box 9">
          <a:extLst>
            <a:ext uri="{FF2B5EF4-FFF2-40B4-BE49-F238E27FC236}">
              <a16:creationId xmlns="" xmlns:a16="http://schemas.microsoft.com/office/drawing/2014/main" id="{00000000-0008-0000-0200-00005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6" name="Text Box 5">
          <a:extLst>
            <a:ext uri="{FF2B5EF4-FFF2-40B4-BE49-F238E27FC236}">
              <a16:creationId xmlns="" xmlns:a16="http://schemas.microsoft.com/office/drawing/2014/main" id="{00000000-0008-0000-0200-00005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7" name="Text Box 6">
          <a:extLst>
            <a:ext uri="{FF2B5EF4-FFF2-40B4-BE49-F238E27FC236}">
              <a16:creationId xmlns="" xmlns:a16="http://schemas.microsoft.com/office/drawing/2014/main" id="{00000000-0008-0000-0200-00005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8" name="Text Box 8">
          <a:extLst>
            <a:ext uri="{FF2B5EF4-FFF2-40B4-BE49-F238E27FC236}">
              <a16:creationId xmlns="" xmlns:a16="http://schemas.microsoft.com/office/drawing/2014/main" id="{00000000-0008-0000-0200-00005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9" name="Text Box 9">
          <a:extLst>
            <a:ext uri="{FF2B5EF4-FFF2-40B4-BE49-F238E27FC236}">
              <a16:creationId xmlns="" xmlns:a16="http://schemas.microsoft.com/office/drawing/2014/main" id="{00000000-0008-0000-0200-00005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0" name="Text Box 5">
          <a:extLst>
            <a:ext uri="{FF2B5EF4-FFF2-40B4-BE49-F238E27FC236}">
              <a16:creationId xmlns="" xmlns:a16="http://schemas.microsoft.com/office/drawing/2014/main" id="{00000000-0008-0000-0200-00006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1" name="Text Box 6">
          <a:extLst>
            <a:ext uri="{FF2B5EF4-FFF2-40B4-BE49-F238E27FC236}">
              <a16:creationId xmlns="" xmlns:a16="http://schemas.microsoft.com/office/drawing/2014/main" id="{00000000-0008-0000-0200-00006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2" name="Text Box 8">
          <a:extLst>
            <a:ext uri="{FF2B5EF4-FFF2-40B4-BE49-F238E27FC236}">
              <a16:creationId xmlns="" xmlns:a16="http://schemas.microsoft.com/office/drawing/2014/main" id="{00000000-0008-0000-0200-00006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3" name="Text Box 9">
          <a:extLst>
            <a:ext uri="{FF2B5EF4-FFF2-40B4-BE49-F238E27FC236}">
              <a16:creationId xmlns="" xmlns:a16="http://schemas.microsoft.com/office/drawing/2014/main" id="{00000000-0008-0000-0200-00006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4" name="Text Box 5">
          <a:extLst>
            <a:ext uri="{FF2B5EF4-FFF2-40B4-BE49-F238E27FC236}">
              <a16:creationId xmlns="" xmlns:a16="http://schemas.microsoft.com/office/drawing/2014/main" id="{00000000-0008-0000-0200-00006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5" name="Text Box 6">
          <a:extLst>
            <a:ext uri="{FF2B5EF4-FFF2-40B4-BE49-F238E27FC236}">
              <a16:creationId xmlns="" xmlns:a16="http://schemas.microsoft.com/office/drawing/2014/main" id="{00000000-0008-0000-0200-00006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6" name="Text Box 8">
          <a:extLst>
            <a:ext uri="{FF2B5EF4-FFF2-40B4-BE49-F238E27FC236}">
              <a16:creationId xmlns="" xmlns:a16="http://schemas.microsoft.com/office/drawing/2014/main" id="{00000000-0008-0000-0200-00006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7" name="Text Box 9">
          <a:extLst>
            <a:ext uri="{FF2B5EF4-FFF2-40B4-BE49-F238E27FC236}">
              <a16:creationId xmlns="" xmlns:a16="http://schemas.microsoft.com/office/drawing/2014/main" id="{00000000-0008-0000-0200-00006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00000000-0008-0000-0200-00006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00000000-0008-0000-0200-00006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0" name="Text Box 9">
          <a:extLst>
            <a:ext uri="{FF2B5EF4-FFF2-40B4-BE49-F238E27FC236}">
              <a16:creationId xmlns="" xmlns:a16="http://schemas.microsoft.com/office/drawing/2014/main" id="{00000000-0008-0000-0200-00006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1" name="Text Box 10">
          <a:extLst>
            <a:ext uri="{FF2B5EF4-FFF2-40B4-BE49-F238E27FC236}">
              <a16:creationId xmlns="" xmlns:a16="http://schemas.microsoft.com/office/drawing/2014/main" id="{00000000-0008-0000-0200-00006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2" name="Text Box 6">
          <a:extLst>
            <a:ext uri="{FF2B5EF4-FFF2-40B4-BE49-F238E27FC236}">
              <a16:creationId xmlns="" xmlns:a16="http://schemas.microsoft.com/office/drawing/2014/main" id="{00000000-0008-0000-0200-00006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3" name="Text Box 7">
          <a:extLst>
            <a:ext uri="{FF2B5EF4-FFF2-40B4-BE49-F238E27FC236}">
              <a16:creationId xmlns="" xmlns:a16="http://schemas.microsoft.com/office/drawing/2014/main" id="{00000000-0008-0000-0200-00006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4" name="Text Box 9">
          <a:extLst>
            <a:ext uri="{FF2B5EF4-FFF2-40B4-BE49-F238E27FC236}">
              <a16:creationId xmlns="" xmlns:a16="http://schemas.microsoft.com/office/drawing/2014/main" id="{00000000-0008-0000-0200-00006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5" name="Text Box 10">
          <a:extLst>
            <a:ext uri="{FF2B5EF4-FFF2-40B4-BE49-F238E27FC236}">
              <a16:creationId xmlns="" xmlns:a16="http://schemas.microsoft.com/office/drawing/2014/main" id="{00000000-0008-0000-0200-00006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6" name="Text Box 5">
          <a:extLst>
            <a:ext uri="{FF2B5EF4-FFF2-40B4-BE49-F238E27FC236}">
              <a16:creationId xmlns="" xmlns:a16="http://schemas.microsoft.com/office/drawing/2014/main" id="{00000000-0008-0000-0200-00007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7" name="Text Box 6">
          <a:extLst>
            <a:ext uri="{FF2B5EF4-FFF2-40B4-BE49-F238E27FC236}">
              <a16:creationId xmlns="" xmlns:a16="http://schemas.microsoft.com/office/drawing/2014/main" id="{00000000-0008-0000-0200-00007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8" name="Text Box 8">
          <a:extLst>
            <a:ext uri="{FF2B5EF4-FFF2-40B4-BE49-F238E27FC236}">
              <a16:creationId xmlns="" xmlns:a16="http://schemas.microsoft.com/office/drawing/2014/main" id="{00000000-0008-0000-0200-00007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9" name="Text Box 9">
          <a:extLst>
            <a:ext uri="{FF2B5EF4-FFF2-40B4-BE49-F238E27FC236}">
              <a16:creationId xmlns="" xmlns:a16="http://schemas.microsoft.com/office/drawing/2014/main" id="{00000000-0008-0000-0200-00007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0" name="Text Box 6">
          <a:extLst>
            <a:ext uri="{FF2B5EF4-FFF2-40B4-BE49-F238E27FC236}">
              <a16:creationId xmlns="" xmlns:a16="http://schemas.microsoft.com/office/drawing/2014/main" id="{00000000-0008-0000-0200-00007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1" name="Text Box 7">
          <a:extLst>
            <a:ext uri="{FF2B5EF4-FFF2-40B4-BE49-F238E27FC236}">
              <a16:creationId xmlns="" xmlns:a16="http://schemas.microsoft.com/office/drawing/2014/main" id="{00000000-0008-0000-0200-00007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2" name="Text Box 9">
          <a:extLst>
            <a:ext uri="{FF2B5EF4-FFF2-40B4-BE49-F238E27FC236}">
              <a16:creationId xmlns="" xmlns:a16="http://schemas.microsoft.com/office/drawing/2014/main" id="{00000000-0008-0000-0200-00007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3" name="Text Box 10">
          <a:extLst>
            <a:ext uri="{FF2B5EF4-FFF2-40B4-BE49-F238E27FC236}">
              <a16:creationId xmlns="" xmlns:a16="http://schemas.microsoft.com/office/drawing/2014/main" id="{00000000-0008-0000-0200-00007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4" name="Text Box 6">
          <a:extLst>
            <a:ext uri="{FF2B5EF4-FFF2-40B4-BE49-F238E27FC236}">
              <a16:creationId xmlns="" xmlns:a16="http://schemas.microsoft.com/office/drawing/2014/main" id="{00000000-0008-0000-0200-00007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5" name="Text Box 7">
          <a:extLst>
            <a:ext uri="{FF2B5EF4-FFF2-40B4-BE49-F238E27FC236}">
              <a16:creationId xmlns="" xmlns:a16="http://schemas.microsoft.com/office/drawing/2014/main" id="{00000000-0008-0000-0200-00007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6" name="Text Box 9">
          <a:extLst>
            <a:ext uri="{FF2B5EF4-FFF2-40B4-BE49-F238E27FC236}">
              <a16:creationId xmlns="" xmlns:a16="http://schemas.microsoft.com/office/drawing/2014/main" id="{00000000-0008-0000-0200-00007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7" name="Text Box 10">
          <a:extLst>
            <a:ext uri="{FF2B5EF4-FFF2-40B4-BE49-F238E27FC236}">
              <a16:creationId xmlns="" xmlns:a16="http://schemas.microsoft.com/office/drawing/2014/main" id="{00000000-0008-0000-0200-00007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28" name="Text Box 5">
          <a:extLst>
            <a:ext uri="{FF2B5EF4-FFF2-40B4-BE49-F238E27FC236}">
              <a16:creationId xmlns="" xmlns:a16="http://schemas.microsoft.com/office/drawing/2014/main" id="{00000000-0008-0000-0200-00007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29" name="Text Box 6">
          <a:extLst>
            <a:ext uri="{FF2B5EF4-FFF2-40B4-BE49-F238E27FC236}">
              <a16:creationId xmlns="" xmlns:a16="http://schemas.microsoft.com/office/drawing/2014/main" id="{00000000-0008-0000-0200-00007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30" name="Text Box 8">
          <a:extLst>
            <a:ext uri="{FF2B5EF4-FFF2-40B4-BE49-F238E27FC236}">
              <a16:creationId xmlns="" xmlns:a16="http://schemas.microsoft.com/office/drawing/2014/main" id="{00000000-0008-0000-0200-00007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31" name="Text Box 9">
          <a:extLst>
            <a:ext uri="{FF2B5EF4-FFF2-40B4-BE49-F238E27FC236}">
              <a16:creationId xmlns="" xmlns:a16="http://schemas.microsoft.com/office/drawing/2014/main" id="{00000000-0008-0000-0200-00007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2" name="Text Box 5">
          <a:extLst>
            <a:ext uri="{FF2B5EF4-FFF2-40B4-BE49-F238E27FC236}">
              <a16:creationId xmlns="" xmlns:a16="http://schemas.microsoft.com/office/drawing/2014/main" id="{00000000-0008-0000-0200-00008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3" name="Text Box 6">
          <a:extLst>
            <a:ext uri="{FF2B5EF4-FFF2-40B4-BE49-F238E27FC236}">
              <a16:creationId xmlns="" xmlns:a16="http://schemas.microsoft.com/office/drawing/2014/main" id="{00000000-0008-0000-0200-00008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4" name="Text Box 8">
          <a:extLst>
            <a:ext uri="{FF2B5EF4-FFF2-40B4-BE49-F238E27FC236}">
              <a16:creationId xmlns="" xmlns:a16="http://schemas.microsoft.com/office/drawing/2014/main" id="{00000000-0008-0000-0200-00008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5" name="Text Box 9">
          <a:extLst>
            <a:ext uri="{FF2B5EF4-FFF2-40B4-BE49-F238E27FC236}">
              <a16:creationId xmlns="" xmlns:a16="http://schemas.microsoft.com/office/drawing/2014/main" id="{00000000-0008-0000-0200-00008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6" name="Text Box 5">
          <a:extLst>
            <a:ext uri="{FF2B5EF4-FFF2-40B4-BE49-F238E27FC236}">
              <a16:creationId xmlns="" xmlns:a16="http://schemas.microsoft.com/office/drawing/2014/main" id="{00000000-0008-0000-0200-00008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7" name="Text Box 6">
          <a:extLst>
            <a:ext uri="{FF2B5EF4-FFF2-40B4-BE49-F238E27FC236}">
              <a16:creationId xmlns="" xmlns:a16="http://schemas.microsoft.com/office/drawing/2014/main" id="{00000000-0008-0000-0200-00008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8" name="Text Box 8">
          <a:extLst>
            <a:ext uri="{FF2B5EF4-FFF2-40B4-BE49-F238E27FC236}">
              <a16:creationId xmlns="" xmlns:a16="http://schemas.microsoft.com/office/drawing/2014/main" id="{00000000-0008-0000-0200-00008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9" name="Text Box 9">
          <a:extLst>
            <a:ext uri="{FF2B5EF4-FFF2-40B4-BE49-F238E27FC236}">
              <a16:creationId xmlns="" xmlns:a16="http://schemas.microsoft.com/office/drawing/2014/main" id="{00000000-0008-0000-0200-00008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0" name="Text Box 5">
          <a:extLst>
            <a:ext uri="{FF2B5EF4-FFF2-40B4-BE49-F238E27FC236}">
              <a16:creationId xmlns="" xmlns:a16="http://schemas.microsoft.com/office/drawing/2014/main" id="{00000000-0008-0000-0200-00008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1" name="Text Box 6">
          <a:extLst>
            <a:ext uri="{FF2B5EF4-FFF2-40B4-BE49-F238E27FC236}">
              <a16:creationId xmlns="" xmlns:a16="http://schemas.microsoft.com/office/drawing/2014/main" id="{00000000-0008-0000-0200-00008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2" name="Text Box 8">
          <a:extLst>
            <a:ext uri="{FF2B5EF4-FFF2-40B4-BE49-F238E27FC236}">
              <a16:creationId xmlns="" xmlns:a16="http://schemas.microsoft.com/office/drawing/2014/main" id="{00000000-0008-0000-0200-00008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3" name="Text Box 9">
          <a:extLst>
            <a:ext uri="{FF2B5EF4-FFF2-40B4-BE49-F238E27FC236}">
              <a16:creationId xmlns="" xmlns:a16="http://schemas.microsoft.com/office/drawing/2014/main" id="{00000000-0008-0000-0200-00008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4" name="Text Box 6">
          <a:extLst>
            <a:ext uri="{FF2B5EF4-FFF2-40B4-BE49-F238E27FC236}">
              <a16:creationId xmlns="" xmlns:a16="http://schemas.microsoft.com/office/drawing/2014/main" id="{00000000-0008-0000-0200-00008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5" name="Text Box 7">
          <a:extLst>
            <a:ext uri="{FF2B5EF4-FFF2-40B4-BE49-F238E27FC236}">
              <a16:creationId xmlns="" xmlns:a16="http://schemas.microsoft.com/office/drawing/2014/main" id="{00000000-0008-0000-0200-00008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6" name="Text Box 9">
          <a:extLst>
            <a:ext uri="{FF2B5EF4-FFF2-40B4-BE49-F238E27FC236}">
              <a16:creationId xmlns="" xmlns:a16="http://schemas.microsoft.com/office/drawing/2014/main" id="{00000000-0008-0000-0200-00008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7" name="Text Box 10">
          <a:extLst>
            <a:ext uri="{FF2B5EF4-FFF2-40B4-BE49-F238E27FC236}">
              <a16:creationId xmlns="" xmlns:a16="http://schemas.microsoft.com/office/drawing/2014/main" id="{00000000-0008-0000-0200-00008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8" name="Text Box 6">
          <a:extLst>
            <a:ext uri="{FF2B5EF4-FFF2-40B4-BE49-F238E27FC236}">
              <a16:creationId xmlns="" xmlns:a16="http://schemas.microsoft.com/office/drawing/2014/main" id="{00000000-0008-0000-0200-00009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9" name="Text Box 7">
          <a:extLst>
            <a:ext uri="{FF2B5EF4-FFF2-40B4-BE49-F238E27FC236}">
              <a16:creationId xmlns="" xmlns:a16="http://schemas.microsoft.com/office/drawing/2014/main" id="{00000000-0008-0000-0200-00009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0" name="Text Box 9">
          <a:extLst>
            <a:ext uri="{FF2B5EF4-FFF2-40B4-BE49-F238E27FC236}">
              <a16:creationId xmlns="" xmlns:a16="http://schemas.microsoft.com/office/drawing/2014/main" id="{00000000-0008-0000-0200-00009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1" name="Text Box 10">
          <a:extLst>
            <a:ext uri="{FF2B5EF4-FFF2-40B4-BE49-F238E27FC236}">
              <a16:creationId xmlns="" xmlns:a16="http://schemas.microsoft.com/office/drawing/2014/main" id="{00000000-0008-0000-0200-00009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2" name="Text Box 5">
          <a:extLst>
            <a:ext uri="{FF2B5EF4-FFF2-40B4-BE49-F238E27FC236}">
              <a16:creationId xmlns="" xmlns:a16="http://schemas.microsoft.com/office/drawing/2014/main" id="{00000000-0008-0000-0200-00009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3" name="Text Box 6">
          <a:extLst>
            <a:ext uri="{FF2B5EF4-FFF2-40B4-BE49-F238E27FC236}">
              <a16:creationId xmlns="" xmlns:a16="http://schemas.microsoft.com/office/drawing/2014/main" id="{00000000-0008-0000-0200-00009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4" name="Text Box 8">
          <a:extLst>
            <a:ext uri="{FF2B5EF4-FFF2-40B4-BE49-F238E27FC236}">
              <a16:creationId xmlns="" xmlns:a16="http://schemas.microsoft.com/office/drawing/2014/main" id="{00000000-0008-0000-0200-00009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5" name="Text Box 9">
          <a:extLst>
            <a:ext uri="{FF2B5EF4-FFF2-40B4-BE49-F238E27FC236}">
              <a16:creationId xmlns="" xmlns:a16="http://schemas.microsoft.com/office/drawing/2014/main" id="{00000000-0008-0000-0200-00009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6" name="Text Box 6">
          <a:extLst>
            <a:ext uri="{FF2B5EF4-FFF2-40B4-BE49-F238E27FC236}">
              <a16:creationId xmlns="" xmlns:a16="http://schemas.microsoft.com/office/drawing/2014/main" id="{00000000-0008-0000-0200-00009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7" name="Text Box 7">
          <a:extLst>
            <a:ext uri="{FF2B5EF4-FFF2-40B4-BE49-F238E27FC236}">
              <a16:creationId xmlns="" xmlns:a16="http://schemas.microsoft.com/office/drawing/2014/main" id="{00000000-0008-0000-0200-00009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8" name="Text Box 9">
          <a:extLst>
            <a:ext uri="{FF2B5EF4-FFF2-40B4-BE49-F238E27FC236}">
              <a16:creationId xmlns="" xmlns:a16="http://schemas.microsoft.com/office/drawing/2014/main" id="{00000000-0008-0000-0200-00009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9" name="Text Box 10">
          <a:extLst>
            <a:ext uri="{FF2B5EF4-FFF2-40B4-BE49-F238E27FC236}">
              <a16:creationId xmlns="" xmlns:a16="http://schemas.microsoft.com/office/drawing/2014/main" id="{00000000-0008-0000-0200-00009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0" name="Text Box 6">
          <a:extLst>
            <a:ext uri="{FF2B5EF4-FFF2-40B4-BE49-F238E27FC236}">
              <a16:creationId xmlns="" xmlns:a16="http://schemas.microsoft.com/office/drawing/2014/main" id="{00000000-0008-0000-0200-00009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1" name="Text Box 7">
          <a:extLst>
            <a:ext uri="{FF2B5EF4-FFF2-40B4-BE49-F238E27FC236}">
              <a16:creationId xmlns="" xmlns:a16="http://schemas.microsoft.com/office/drawing/2014/main" id="{00000000-0008-0000-0200-00009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2" name="Text Box 9">
          <a:extLst>
            <a:ext uri="{FF2B5EF4-FFF2-40B4-BE49-F238E27FC236}">
              <a16:creationId xmlns="" xmlns:a16="http://schemas.microsoft.com/office/drawing/2014/main" id="{00000000-0008-0000-0200-00009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3" name="Text Box 10">
          <a:extLst>
            <a:ext uri="{FF2B5EF4-FFF2-40B4-BE49-F238E27FC236}">
              <a16:creationId xmlns="" xmlns:a16="http://schemas.microsoft.com/office/drawing/2014/main" id="{00000000-0008-0000-0200-00009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4" name="Text Box 5">
          <a:extLst>
            <a:ext uri="{FF2B5EF4-FFF2-40B4-BE49-F238E27FC236}">
              <a16:creationId xmlns="" xmlns:a16="http://schemas.microsoft.com/office/drawing/2014/main" id="{00000000-0008-0000-0200-0000A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5" name="Text Box 6">
          <a:extLst>
            <a:ext uri="{FF2B5EF4-FFF2-40B4-BE49-F238E27FC236}">
              <a16:creationId xmlns="" xmlns:a16="http://schemas.microsoft.com/office/drawing/2014/main" id="{00000000-0008-0000-0200-0000A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6" name="Text Box 8">
          <a:extLst>
            <a:ext uri="{FF2B5EF4-FFF2-40B4-BE49-F238E27FC236}">
              <a16:creationId xmlns="" xmlns:a16="http://schemas.microsoft.com/office/drawing/2014/main" id="{00000000-0008-0000-0200-0000A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7" name="Text Box 9">
          <a:extLst>
            <a:ext uri="{FF2B5EF4-FFF2-40B4-BE49-F238E27FC236}">
              <a16:creationId xmlns="" xmlns:a16="http://schemas.microsoft.com/office/drawing/2014/main" id="{00000000-0008-0000-0200-0000A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8" name="Text Box 5">
          <a:extLst>
            <a:ext uri="{FF2B5EF4-FFF2-40B4-BE49-F238E27FC236}">
              <a16:creationId xmlns="" xmlns:a16="http://schemas.microsoft.com/office/drawing/2014/main" id="{00000000-0008-0000-0200-0000A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9" name="Text Box 6">
          <a:extLst>
            <a:ext uri="{FF2B5EF4-FFF2-40B4-BE49-F238E27FC236}">
              <a16:creationId xmlns="" xmlns:a16="http://schemas.microsoft.com/office/drawing/2014/main" id="{00000000-0008-0000-0200-0000A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0" name="Text Box 8">
          <a:extLst>
            <a:ext uri="{FF2B5EF4-FFF2-40B4-BE49-F238E27FC236}">
              <a16:creationId xmlns="" xmlns:a16="http://schemas.microsoft.com/office/drawing/2014/main" id="{00000000-0008-0000-0200-0000A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1" name="Text Box 9">
          <a:extLst>
            <a:ext uri="{FF2B5EF4-FFF2-40B4-BE49-F238E27FC236}">
              <a16:creationId xmlns="" xmlns:a16="http://schemas.microsoft.com/office/drawing/2014/main" id="{00000000-0008-0000-0200-0000A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2" name="Text Box 5">
          <a:extLst>
            <a:ext uri="{FF2B5EF4-FFF2-40B4-BE49-F238E27FC236}">
              <a16:creationId xmlns="" xmlns:a16="http://schemas.microsoft.com/office/drawing/2014/main" id="{00000000-0008-0000-0200-0000A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3" name="Text Box 6">
          <a:extLst>
            <a:ext uri="{FF2B5EF4-FFF2-40B4-BE49-F238E27FC236}">
              <a16:creationId xmlns="" xmlns:a16="http://schemas.microsoft.com/office/drawing/2014/main" id="{00000000-0008-0000-0200-0000A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4" name="Text Box 8">
          <a:extLst>
            <a:ext uri="{FF2B5EF4-FFF2-40B4-BE49-F238E27FC236}">
              <a16:creationId xmlns="" xmlns:a16="http://schemas.microsoft.com/office/drawing/2014/main" id="{00000000-0008-0000-0200-0000A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5" name="Text Box 9">
          <a:extLst>
            <a:ext uri="{FF2B5EF4-FFF2-40B4-BE49-F238E27FC236}">
              <a16:creationId xmlns="" xmlns:a16="http://schemas.microsoft.com/office/drawing/2014/main" id="{00000000-0008-0000-0200-0000A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6" name="Text Box 5">
          <a:extLst>
            <a:ext uri="{FF2B5EF4-FFF2-40B4-BE49-F238E27FC236}">
              <a16:creationId xmlns="" xmlns:a16="http://schemas.microsoft.com/office/drawing/2014/main" id="{00000000-0008-0000-0200-0000A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7" name="Text Box 6">
          <a:extLst>
            <a:ext uri="{FF2B5EF4-FFF2-40B4-BE49-F238E27FC236}">
              <a16:creationId xmlns="" xmlns:a16="http://schemas.microsoft.com/office/drawing/2014/main" id="{00000000-0008-0000-0200-0000A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8" name="Text Box 8">
          <a:extLst>
            <a:ext uri="{FF2B5EF4-FFF2-40B4-BE49-F238E27FC236}">
              <a16:creationId xmlns="" xmlns:a16="http://schemas.microsoft.com/office/drawing/2014/main" id="{00000000-0008-0000-0200-0000A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9" name="Text Box 9">
          <a:extLst>
            <a:ext uri="{FF2B5EF4-FFF2-40B4-BE49-F238E27FC236}">
              <a16:creationId xmlns="" xmlns:a16="http://schemas.microsoft.com/office/drawing/2014/main" id="{00000000-0008-0000-0200-0000A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0" name="Text Box 6">
          <a:extLst>
            <a:ext uri="{FF2B5EF4-FFF2-40B4-BE49-F238E27FC236}">
              <a16:creationId xmlns="" xmlns:a16="http://schemas.microsoft.com/office/drawing/2014/main" id="{00000000-0008-0000-0200-0000B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1" name="Text Box 7">
          <a:extLst>
            <a:ext uri="{FF2B5EF4-FFF2-40B4-BE49-F238E27FC236}">
              <a16:creationId xmlns="" xmlns:a16="http://schemas.microsoft.com/office/drawing/2014/main" id="{00000000-0008-0000-0200-0000B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2" name="Text Box 9">
          <a:extLst>
            <a:ext uri="{FF2B5EF4-FFF2-40B4-BE49-F238E27FC236}">
              <a16:creationId xmlns="" xmlns:a16="http://schemas.microsoft.com/office/drawing/2014/main" id="{00000000-0008-0000-0200-0000B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3" name="Text Box 10">
          <a:extLst>
            <a:ext uri="{FF2B5EF4-FFF2-40B4-BE49-F238E27FC236}">
              <a16:creationId xmlns="" xmlns:a16="http://schemas.microsoft.com/office/drawing/2014/main" id="{00000000-0008-0000-0200-0000B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4" name="Text Box 6">
          <a:extLst>
            <a:ext uri="{FF2B5EF4-FFF2-40B4-BE49-F238E27FC236}">
              <a16:creationId xmlns="" xmlns:a16="http://schemas.microsoft.com/office/drawing/2014/main" id="{00000000-0008-0000-0200-0000B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5" name="Text Box 7">
          <a:extLst>
            <a:ext uri="{FF2B5EF4-FFF2-40B4-BE49-F238E27FC236}">
              <a16:creationId xmlns="" xmlns:a16="http://schemas.microsoft.com/office/drawing/2014/main" id="{00000000-0008-0000-0200-0000B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6" name="Text Box 9">
          <a:extLst>
            <a:ext uri="{FF2B5EF4-FFF2-40B4-BE49-F238E27FC236}">
              <a16:creationId xmlns="" xmlns:a16="http://schemas.microsoft.com/office/drawing/2014/main" id="{00000000-0008-0000-0200-0000B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7" name="Text Box 10">
          <a:extLst>
            <a:ext uri="{FF2B5EF4-FFF2-40B4-BE49-F238E27FC236}">
              <a16:creationId xmlns="" xmlns:a16="http://schemas.microsoft.com/office/drawing/2014/main" id="{00000000-0008-0000-0200-0000B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88" name="Text Box 5">
          <a:extLst>
            <a:ext uri="{FF2B5EF4-FFF2-40B4-BE49-F238E27FC236}">
              <a16:creationId xmlns="" xmlns:a16="http://schemas.microsoft.com/office/drawing/2014/main" id="{00000000-0008-0000-0200-0000B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89" name="Text Box 6">
          <a:extLst>
            <a:ext uri="{FF2B5EF4-FFF2-40B4-BE49-F238E27FC236}">
              <a16:creationId xmlns="" xmlns:a16="http://schemas.microsoft.com/office/drawing/2014/main" id="{00000000-0008-0000-0200-0000B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90" name="Text Box 8">
          <a:extLst>
            <a:ext uri="{FF2B5EF4-FFF2-40B4-BE49-F238E27FC236}">
              <a16:creationId xmlns="" xmlns:a16="http://schemas.microsoft.com/office/drawing/2014/main" id="{00000000-0008-0000-0200-0000B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91" name="Text Box 9">
          <a:extLst>
            <a:ext uri="{FF2B5EF4-FFF2-40B4-BE49-F238E27FC236}">
              <a16:creationId xmlns="" xmlns:a16="http://schemas.microsoft.com/office/drawing/2014/main" id="{00000000-0008-0000-0200-0000B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00000000-0008-0000-0200-0000B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00000000-0008-0000-0200-0000B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4" name="Text Box 9">
          <a:extLst>
            <a:ext uri="{FF2B5EF4-FFF2-40B4-BE49-F238E27FC236}">
              <a16:creationId xmlns="" xmlns:a16="http://schemas.microsoft.com/office/drawing/2014/main" id="{00000000-0008-0000-0200-0000B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5" name="Text Box 10">
          <a:extLst>
            <a:ext uri="{FF2B5EF4-FFF2-40B4-BE49-F238E27FC236}">
              <a16:creationId xmlns="" xmlns:a16="http://schemas.microsoft.com/office/drawing/2014/main" id="{00000000-0008-0000-0200-0000B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6" name="Text Box 6">
          <a:extLst>
            <a:ext uri="{FF2B5EF4-FFF2-40B4-BE49-F238E27FC236}">
              <a16:creationId xmlns="" xmlns:a16="http://schemas.microsoft.com/office/drawing/2014/main" id="{00000000-0008-0000-0200-0000C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7" name="Text Box 7">
          <a:extLst>
            <a:ext uri="{FF2B5EF4-FFF2-40B4-BE49-F238E27FC236}">
              <a16:creationId xmlns="" xmlns:a16="http://schemas.microsoft.com/office/drawing/2014/main" id="{00000000-0008-0000-0200-0000C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8" name="Text Box 9">
          <a:extLst>
            <a:ext uri="{FF2B5EF4-FFF2-40B4-BE49-F238E27FC236}">
              <a16:creationId xmlns="" xmlns:a16="http://schemas.microsoft.com/office/drawing/2014/main" id="{00000000-0008-0000-0200-0000C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9" name="Text Box 10">
          <a:extLst>
            <a:ext uri="{FF2B5EF4-FFF2-40B4-BE49-F238E27FC236}">
              <a16:creationId xmlns="" xmlns:a16="http://schemas.microsoft.com/office/drawing/2014/main" id="{00000000-0008-0000-0200-0000C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0" name="Text Box 5">
          <a:extLst>
            <a:ext uri="{FF2B5EF4-FFF2-40B4-BE49-F238E27FC236}">
              <a16:creationId xmlns="" xmlns:a16="http://schemas.microsoft.com/office/drawing/2014/main" id="{00000000-0008-0000-0200-0000C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1" name="Text Box 6">
          <a:extLst>
            <a:ext uri="{FF2B5EF4-FFF2-40B4-BE49-F238E27FC236}">
              <a16:creationId xmlns="" xmlns:a16="http://schemas.microsoft.com/office/drawing/2014/main" id="{00000000-0008-0000-0200-0000C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2" name="Text Box 8">
          <a:extLst>
            <a:ext uri="{FF2B5EF4-FFF2-40B4-BE49-F238E27FC236}">
              <a16:creationId xmlns="" xmlns:a16="http://schemas.microsoft.com/office/drawing/2014/main" id="{00000000-0008-0000-0200-0000C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3" name="Text Box 9">
          <a:extLst>
            <a:ext uri="{FF2B5EF4-FFF2-40B4-BE49-F238E27FC236}">
              <a16:creationId xmlns="" xmlns:a16="http://schemas.microsoft.com/office/drawing/2014/main" id="{00000000-0008-0000-0200-0000C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4" name="Text Box 5">
          <a:extLst>
            <a:ext uri="{FF2B5EF4-FFF2-40B4-BE49-F238E27FC236}">
              <a16:creationId xmlns="" xmlns:a16="http://schemas.microsoft.com/office/drawing/2014/main" id="{00000000-0008-0000-0200-0000C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5" name="Text Box 6">
          <a:extLst>
            <a:ext uri="{FF2B5EF4-FFF2-40B4-BE49-F238E27FC236}">
              <a16:creationId xmlns="" xmlns:a16="http://schemas.microsoft.com/office/drawing/2014/main" id="{00000000-0008-0000-0200-0000C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6" name="Text Box 8">
          <a:extLst>
            <a:ext uri="{FF2B5EF4-FFF2-40B4-BE49-F238E27FC236}">
              <a16:creationId xmlns="" xmlns:a16="http://schemas.microsoft.com/office/drawing/2014/main" id="{00000000-0008-0000-0200-0000C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7" name="Text Box 9">
          <a:extLst>
            <a:ext uri="{FF2B5EF4-FFF2-40B4-BE49-F238E27FC236}">
              <a16:creationId xmlns="" xmlns:a16="http://schemas.microsoft.com/office/drawing/2014/main" id="{00000000-0008-0000-0200-0000C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8" name="Text Box 5">
          <a:extLst>
            <a:ext uri="{FF2B5EF4-FFF2-40B4-BE49-F238E27FC236}">
              <a16:creationId xmlns="" xmlns:a16="http://schemas.microsoft.com/office/drawing/2014/main" id="{00000000-0008-0000-0200-0000C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9" name="Text Box 6">
          <a:extLst>
            <a:ext uri="{FF2B5EF4-FFF2-40B4-BE49-F238E27FC236}">
              <a16:creationId xmlns="" xmlns:a16="http://schemas.microsoft.com/office/drawing/2014/main" id="{00000000-0008-0000-0200-0000C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0" name="Text Box 8">
          <a:extLst>
            <a:ext uri="{FF2B5EF4-FFF2-40B4-BE49-F238E27FC236}">
              <a16:creationId xmlns="" xmlns:a16="http://schemas.microsoft.com/office/drawing/2014/main" id="{00000000-0008-0000-0200-0000C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1" name="Text Box 9">
          <a:extLst>
            <a:ext uri="{FF2B5EF4-FFF2-40B4-BE49-F238E27FC236}">
              <a16:creationId xmlns="" xmlns:a16="http://schemas.microsoft.com/office/drawing/2014/main" id="{00000000-0008-0000-0200-0000C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00000000-0008-0000-0200-0000D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00000000-0008-0000-0200-0000D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4" name="Text Box 8">
          <a:extLst>
            <a:ext uri="{FF2B5EF4-FFF2-40B4-BE49-F238E27FC236}">
              <a16:creationId xmlns="" xmlns:a16="http://schemas.microsoft.com/office/drawing/2014/main" id="{00000000-0008-0000-0200-0000D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5" name="Text Box 9">
          <a:extLst>
            <a:ext uri="{FF2B5EF4-FFF2-40B4-BE49-F238E27FC236}">
              <a16:creationId xmlns="" xmlns:a16="http://schemas.microsoft.com/office/drawing/2014/main" id="{00000000-0008-0000-0200-0000D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6" name="Text Box 6">
          <a:extLst>
            <a:ext uri="{FF2B5EF4-FFF2-40B4-BE49-F238E27FC236}">
              <a16:creationId xmlns="" xmlns:a16="http://schemas.microsoft.com/office/drawing/2014/main" id="{00000000-0008-0000-0200-0000D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7" name="Text Box 7">
          <a:extLst>
            <a:ext uri="{FF2B5EF4-FFF2-40B4-BE49-F238E27FC236}">
              <a16:creationId xmlns="" xmlns:a16="http://schemas.microsoft.com/office/drawing/2014/main" id="{00000000-0008-0000-0200-0000D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8" name="Text Box 9">
          <a:extLst>
            <a:ext uri="{FF2B5EF4-FFF2-40B4-BE49-F238E27FC236}">
              <a16:creationId xmlns="" xmlns:a16="http://schemas.microsoft.com/office/drawing/2014/main" id="{00000000-0008-0000-0200-0000D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9" name="Text Box 10">
          <a:extLst>
            <a:ext uri="{FF2B5EF4-FFF2-40B4-BE49-F238E27FC236}">
              <a16:creationId xmlns="" xmlns:a16="http://schemas.microsoft.com/office/drawing/2014/main" id="{00000000-0008-0000-0200-0000D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00000000-0008-0000-0200-0000D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00000000-0008-0000-0200-0000D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2" name="Text Box 9">
          <a:extLst>
            <a:ext uri="{FF2B5EF4-FFF2-40B4-BE49-F238E27FC236}">
              <a16:creationId xmlns="" xmlns:a16="http://schemas.microsoft.com/office/drawing/2014/main" id="{00000000-0008-0000-0200-0000D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3" name="Text Box 10">
          <a:extLst>
            <a:ext uri="{FF2B5EF4-FFF2-40B4-BE49-F238E27FC236}">
              <a16:creationId xmlns="" xmlns:a16="http://schemas.microsoft.com/office/drawing/2014/main" id="{00000000-0008-0000-0200-0000D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4" name="Text Box 5">
          <a:extLst>
            <a:ext uri="{FF2B5EF4-FFF2-40B4-BE49-F238E27FC236}">
              <a16:creationId xmlns="" xmlns:a16="http://schemas.microsoft.com/office/drawing/2014/main" id="{00000000-0008-0000-0200-0000D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5" name="Text Box 6">
          <a:extLst>
            <a:ext uri="{FF2B5EF4-FFF2-40B4-BE49-F238E27FC236}">
              <a16:creationId xmlns="" xmlns:a16="http://schemas.microsoft.com/office/drawing/2014/main" id="{00000000-0008-0000-0200-0000D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6" name="Text Box 8">
          <a:extLst>
            <a:ext uri="{FF2B5EF4-FFF2-40B4-BE49-F238E27FC236}">
              <a16:creationId xmlns="" xmlns:a16="http://schemas.microsoft.com/office/drawing/2014/main" id="{00000000-0008-0000-0200-0000D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7" name="Text Box 9">
          <a:extLst>
            <a:ext uri="{FF2B5EF4-FFF2-40B4-BE49-F238E27FC236}">
              <a16:creationId xmlns="" xmlns:a16="http://schemas.microsoft.com/office/drawing/2014/main" id="{00000000-0008-0000-0200-0000D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8" name="Text Box 6">
          <a:extLst>
            <a:ext uri="{FF2B5EF4-FFF2-40B4-BE49-F238E27FC236}">
              <a16:creationId xmlns="" xmlns:a16="http://schemas.microsoft.com/office/drawing/2014/main" id="{00000000-0008-0000-0200-0000E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9" name="Text Box 7">
          <a:extLst>
            <a:ext uri="{FF2B5EF4-FFF2-40B4-BE49-F238E27FC236}">
              <a16:creationId xmlns="" xmlns:a16="http://schemas.microsoft.com/office/drawing/2014/main" id="{00000000-0008-0000-0200-0000E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0" name="Text Box 9">
          <a:extLst>
            <a:ext uri="{FF2B5EF4-FFF2-40B4-BE49-F238E27FC236}">
              <a16:creationId xmlns="" xmlns:a16="http://schemas.microsoft.com/office/drawing/2014/main" id="{00000000-0008-0000-0200-0000E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1" name="Text Box 10">
          <a:extLst>
            <a:ext uri="{FF2B5EF4-FFF2-40B4-BE49-F238E27FC236}">
              <a16:creationId xmlns="" xmlns:a16="http://schemas.microsoft.com/office/drawing/2014/main" id="{00000000-0008-0000-0200-0000E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2" name="Text Box 6">
          <a:extLst>
            <a:ext uri="{FF2B5EF4-FFF2-40B4-BE49-F238E27FC236}">
              <a16:creationId xmlns="" xmlns:a16="http://schemas.microsoft.com/office/drawing/2014/main" id="{00000000-0008-0000-0200-0000E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3" name="Text Box 7">
          <a:extLst>
            <a:ext uri="{FF2B5EF4-FFF2-40B4-BE49-F238E27FC236}">
              <a16:creationId xmlns="" xmlns:a16="http://schemas.microsoft.com/office/drawing/2014/main" id="{00000000-0008-0000-0200-0000E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4" name="Text Box 9">
          <a:extLst>
            <a:ext uri="{FF2B5EF4-FFF2-40B4-BE49-F238E27FC236}">
              <a16:creationId xmlns="" xmlns:a16="http://schemas.microsoft.com/office/drawing/2014/main" id="{00000000-0008-0000-0200-0000E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5" name="Text Box 10">
          <a:extLst>
            <a:ext uri="{FF2B5EF4-FFF2-40B4-BE49-F238E27FC236}">
              <a16:creationId xmlns="" xmlns:a16="http://schemas.microsoft.com/office/drawing/2014/main" id="{00000000-0008-0000-0200-0000E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6" name="Text Box 5">
          <a:extLst>
            <a:ext uri="{FF2B5EF4-FFF2-40B4-BE49-F238E27FC236}">
              <a16:creationId xmlns="" xmlns:a16="http://schemas.microsoft.com/office/drawing/2014/main" id="{00000000-0008-0000-0200-0000E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7" name="Text Box 6">
          <a:extLst>
            <a:ext uri="{FF2B5EF4-FFF2-40B4-BE49-F238E27FC236}">
              <a16:creationId xmlns="" xmlns:a16="http://schemas.microsoft.com/office/drawing/2014/main" id="{00000000-0008-0000-0200-0000E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8" name="Text Box 8">
          <a:extLst>
            <a:ext uri="{FF2B5EF4-FFF2-40B4-BE49-F238E27FC236}">
              <a16:creationId xmlns="" xmlns:a16="http://schemas.microsoft.com/office/drawing/2014/main" id="{00000000-0008-0000-0200-0000E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9" name="Text Box 9">
          <a:extLst>
            <a:ext uri="{FF2B5EF4-FFF2-40B4-BE49-F238E27FC236}">
              <a16:creationId xmlns="" xmlns:a16="http://schemas.microsoft.com/office/drawing/2014/main" id="{00000000-0008-0000-0200-0000E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0" name="Text Box 5">
          <a:extLst>
            <a:ext uri="{FF2B5EF4-FFF2-40B4-BE49-F238E27FC236}">
              <a16:creationId xmlns="" xmlns:a16="http://schemas.microsoft.com/office/drawing/2014/main" id="{00000000-0008-0000-0200-0000E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1" name="Text Box 6">
          <a:extLst>
            <a:ext uri="{FF2B5EF4-FFF2-40B4-BE49-F238E27FC236}">
              <a16:creationId xmlns="" xmlns:a16="http://schemas.microsoft.com/office/drawing/2014/main" id="{00000000-0008-0000-0200-0000E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2" name="Text Box 8">
          <a:extLst>
            <a:ext uri="{FF2B5EF4-FFF2-40B4-BE49-F238E27FC236}">
              <a16:creationId xmlns="" xmlns:a16="http://schemas.microsoft.com/office/drawing/2014/main" id="{00000000-0008-0000-0200-0000E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3" name="Text Box 9">
          <a:extLst>
            <a:ext uri="{FF2B5EF4-FFF2-40B4-BE49-F238E27FC236}">
              <a16:creationId xmlns="" xmlns:a16="http://schemas.microsoft.com/office/drawing/2014/main" id="{00000000-0008-0000-0200-0000E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4" name="Text Box 5">
          <a:extLst>
            <a:ext uri="{FF2B5EF4-FFF2-40B4-BE49-F238E27FC236}">
              <a16:creationId xmlns="" xmlns:a16="http://schemas.microsoft.com/office/drawing/2014/main" id="{00000000-0008-0000-0200-0000F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5" name="Text Box 6">
          <a:extLst>
            <a:ext uri="{FF2B5EF4-FFF2-40B4-BE49-F238E27FC236}">
              <a16:creationId xmlns="" xmlns:a16="http://schemas.microsoft.com/office/drawing/2014/main" id="{00000000-0008-0000-0200-0000F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6" name="Text Box 8">
          <a:extLst>
            <a:ext uri="{FF2B5EF4-FFF2-40B4-BE49-F238E27FC236}">
              <a16:creationId xmlns="" xmlns:a16="http://schemas.microsoft.com/office/drawing/2014/main" id="{00000000-0008-0000-0200-0000F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7" name="Text Box 9">
          <a:extLst>
            <a:ext uri="{FF2B5EF4-FFF2-40B4-BE49-F238E27FC236}">
              <a16:creationId xmlns="" xmlns:a16="http://schemas.microsoft.com/office/drawing/2014/main" id="{00000000-0008-0000-0200-0000F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8" name="Text Box 5">
          <a:extLst>
            <a:ext uri="{FF2B5EF4-FFF2-40B4-BE49-F238E27FC236}">
              <a16:creationId xmlns="" xmlns:a16="http://schemas.microsoft.com/office/drawing/2014/main" id="{00000000-0008-0000-0200-0000F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9" name="Text Box 6">
          <a:extLst>
            <a:ext uri="{FF2B5EF4-FFF2-40B4-BE49-F238E27FC236}">
              <a16:creationId xmlns="" xmlns:a16="http://schemas.microsoft.com/office/drawing/2014/main" id="{00000000-0008-0000-0200-0000F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0" name="Text Box 8">
          <a:extLst>
            <a:ext uri="{FF2B5EF4-FFF2-40B4-BE49-F238E27FC236}">
              <a16:creationId xmlns="" xmlns:a16="http://schemas.microsoft.com/office/drawing/2014/main" id="{00000000-0008-0000-0200-0000F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1" name="Text Box 9">
          <a:extLst>
            <a:ext uri="{FF2B5EF4-FFF2-40B4-BE49-F238E27FC236}">
              <a16:creationId xmlns="" xmlns:a16="http://schemas.microsoft.com/office/drawing/2014/main" id="{00000000-0008-0000-0200-0000F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2" name="Text Box 6">
          <a:extLst>
            <a:ext uri="{FF2B5EF4-FFF2-40B4-BE49-F238E27FC236}">
              <a16:creationId xmlns="" xmlns:a16="http://schemas.microsoft.com/office/drawing/2014/main" id="{00000000-0008-0000-0200-0000F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3" name="Text Box 7">
          <a:extLst>
            <a:ext uri="{FF2B5EF4-FFF2-40B4-BE49-F238E27FC236}">
              <a16:creationId xmlns="" xmlns:a16="http://schemas.microsoft.com/office/drawing/2014/main" id="{00000000-0008-0000-0200-0000F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4" name="Text Box 9">
          <a:extLst>
            <a:ext uri="{FF2B5EF4-FFF2-40B4-BE49-F238E27FC236}">
              <a16:creationId xmlns="" xmlns:a16="http://schemas.microsoft.com/office/drawing/2014/main" id="{00000000-0008-0000-0200-0000F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5" name="Text Box 10">
          <a:extLst>
            <a:ext uri="{FF2B5EF4-FFF2-40B4-BE49-F238E27FC236}">
              <a16:creationId xmlns="" xmlns:a16="http://schemas.microsoft.com/office/drawing/2014/main" id="{00000000-0008-0000-0200-0000F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6" name="Text Box 6">
          <a:extLst>
            <a:ext uri="{FF2B5EF4-FFF2-40B4-BE49-F238E27FC236}">
              <a16:creationId xmlns="" xmlns:a16="http://schemas.microsoft.com/office/drawing/2014/main" id="{00000000-0008-0000-0200-0000F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7" name="Text Box 7">
          <a:extLst>
            <a:ext uri="{FF2B5EF4-FFF2-40B4-BE49-F238E27FC236}">
              <a16:creationId xmlns="" xmlns:a16="http://schemas.microsoft.com/office/drawing/2014/main" id="{00000000-0008-0000-0200-0000F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8" name="Text Box 9">
          <a:extLst>
            <a:ext uri="{FF2B5EF4-FFF2-40B4-BE49-F238E27FC236}">
              <a16:creationId xmlns="" xmlns:a16="http://schemas.microsoft.com/office/drawing/2014/main" id="{00000000-0008-0000-0200-0000F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9" name="Text Box 10">
          <a:extLst>
            <a:ext uri="{FF2B5EF4-FFF2-40B4-BE49-F238E27FC236}">
              <a16:creationId xmlns="" xmlns:a16="http://schemas.microsoft.com/office/drawing/2014/main" id="{00000000-0008-0000-0200-0000F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0" name="Text Box 5">
          <a:extLst>
            <a:ext uri="{FF2B5EF4-FFF2-40B4-BE49-F238E27FC236}">
              <a16:creationId xmlns="" xmlns:a16="http://schemas.microsoft.com/office/drawing/2014/main" id="{00000000-0008-0000-0200-00000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1" name="Text Box 6">
          <a:extLst>
            <a:ext uri="{FF2B5EF4-FFF2-40B4-BE49-F238E27FC236}">
              <a16:creationId xmlns="" xmlns:a16="http://schemas.microsoft.com/office/drawing/2014/main" id="{00000000-0008-0000-0200-00000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2" name="Text Box 8">
          <a:extLst>
            <a:ext uri="{FF2B5EF4-FFF2-40B4-BE49-F238E27FC236}">
              <a16:creationId xmlns="" xmlns:a16="http://schemas.microsoft.com/office/drawing/2014/main" id="{00000000-0008-0000-0200-00000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3" name="Text Box 9">
          <a:extLst>
            <a:ext uri="{FF2B5EF4-FFF2-40B4-BE49-F238E27FC236}">
              <a16:creationId xmlns="" xmlns:a16="http://schemas.microsoft.com/office/drawing/2014/main" id="{00000000-0008-0000-0200-00000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4" name="Text Box 6">
          <a:extLst>
            <a:ext uri="{FF2B5EF4-FFF2-40B4-BE49-F238E27FC236}">
              <a16:creationId xmlns="" xmlns:a16="http://schemas.microsoft.com/office/drawing/2014/main" id="{00000000-0008-0000-0200-00000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5" name="Text Box 7">
          <a:extLst>
            <a:ext uri="{FF2B5EF4-FFF2-40B4-BE49-F238E27FC236}">
              <a16:creationId xmlns="" xmlns:a16="http://schemas.microsoft.com/office/drawing/2014/main" id="{00000000-0008-0000-0200-00000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6" name="Text Box 9">
          <a:extLst>
            <a:ext uri="{FF2B5EF4-FFF2-40B4-BE49-F238E27FC236}">
              <a16:creationId xmlns="" xmlns:a16="http://schemas.microsoft.com/office/drawing/2014/main" id="{00000000-0008-0000-0200-00000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7" name="Text Box 10">
          <a:extLst>
            <a:ext uri="{FF2B5EF4-FFF2-40B4-BE49-F238E27FC236}">
              <a16:creationId xmlns="" xmlns:a16="http://schemas.microsoft.com/office/drawing/2014/main" id="{00000000-0008-0000-0200-00000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8" name="Text Box 6">
          <a:extLst>
            <a:ext uri="{FF2B5EF4-FFF2-40B4-BE49-F238E27FC236}">
              <a16:creationId xmlns="" xmlns:a16="http://schemas.microsoft.com/office/drawing/2014/main" id="{00000000-0008-0000-0200-00000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9" name="Text Box 7">
          <a:extLst>
            <a:ext uri="{FF2B5EF4-FFF2-40B4-BE49-F238E27FC236}">
              <a16:creationId xmlns="" xmlns:a16="http://schemas.microsoft.com/office/drawing/2014/main" id="{00000000-0008-0000-0200-00000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0" name="Text Box 9">
          <a:extLst>
            <a:ext uri="{FF2B5EF4-FFF2-40B4-BE49-F238E27FC236}">
              <a16:creationId xmlns="" xmlns:a16="http://schemas.microsoft.com/office/drawing/2014/main" id="{00000000-0008-0000-0200-00000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1" name="Text Box 10">
          <a:extLst>
            <a:ext uri="{FF2B5EF4-FFF2-40B4-BE49-F238E27FC236}">
              <a16:creationId xmlns="" xmlns:a16="http://schemas.microsoft.com/office/drawing/2014/main" id="{00000000-0008-0000-0200-00000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2" name="Text Box 5">
          <a:extLst>
            <a:ext uri="{FF2B5EF4-FFF2-40B4-BE49-F238E27FC236}">
              <a16:creationId xmlns="" xmlns:a16="http://schemas.microsoft.com/office/drawing/2014/main" id="{00000000-0008-0000-0200-00000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3" name="Text Box 6">
          <a:extLst>
            <a:ext uri="{FF2B5EF4-FFF2-40B4-BE49-F238E27FC236}">
              <a16:creationId xmlns="" xmlns:a16="http://schemas.microsoft.com/office/drawing/2014/main" id="{00000000-0008-0000-0200-00000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4" name="Text Box 8">
          <a:extLst>
            <a:ext uri="{FF2B5EF4-FFF2-40B4-BE49-F238E27FC236}">
              <a16:creationId xmlns="" xmlns:a16="http://schemas.microsoft.com/office/drawing/2014/main" id="{00000000-0008-0000-0200-00000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5" name="Text Box 9">
          <a:extLst>
            <a:ext uri="{FF2B5EF4-FFF2-40B4-BE49-F238E27FC236}">
              <a16:creationId xmlns="" xmlns:a16="http://schemas.microsoft.com/office/drawing/2014/main" id="{00000000-0008-0000-0200-00000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6" name="Text Box 5">
          <a:extLst>
            <a:ext uri="{FF2B5EF4-FFF2-40B4-BE49-F238E27FC236}">
              <a16:creationId xmlns="" xmlns:a16="http://schemas.microsoft.com/office/drawing/2014/main" id="{00000000-0008-0000-0200-00001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7" name="Text Box 6">
          <a:extLst>
            <a:ext uri="{FF2B5EF4-FFF2-40B4-BE49-F238E27FC236}">
              <a16:creationId xmlns="" xmlns:a16="http://schemas.microsoft.com/office/drawing/2014/main" id="{00000000-0008-0000-0200-00001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8" name="Text Box 8">
          <a:extLst>
            <a:ext uri="{FF2B5EF4-FFF2-40B4-BE49-F238E27FC236}">
              <a16:creationId xmlns="" xmlns:a16="http://schemas.microsoft.com/office/drawing/2014/main" id="{00000000-0008-0000-0200-00001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9" name="Text Box 9">
          <a:extLst>
            <a:ext uri="{FF2B5EF4-FFF2-40B4-BE49-F238E27FC236}">
              <a16:creationId xmlns="" xmlns:a16="http://schemas.microsoft.com/office/drawing/2014/main" id="{00000000-0008-0000-0200-00001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0" name="Text Box 5">
          <a:extLst>
            <a:ext uri="{FF2B5EF4-FFF2-40B4-BE49-F238E27FC236}">
              <a16:creationId xmlns="" xmlns:a16="http://schemas.microsoft.com/office/drawing/2014/main" id="{00000000-0008-0000-0200-00001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1" name="Text Box 6">
          <a:extLst>
            <a:ext uri="{FF2B5EF4-FFF2-40B4-BE49-F238E27FC236}">
              <a16:creationId xmlns="" xmlns:a16="http://schemas.microsoft.com/office/drawing/2014/main" id="{00000000-0008-0000-0200-00001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2" name="Text Box 8">
          <a:extLst>
            <a:ext uri="{FF2B5EF4-FFF2-40B4-BE49-F238E27FC236}">
              <a16:creationId xmlns="" xmlns:a16="http://schemas.microsoft.com/office/drawing/2014/main" id="{00000000-0008-0000-0200-00001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3" name="Text Box 9">
          <a:extLst>
            <a:ext uri="{FF2B5EF4-FFF2-40B4-BE49-F238E27FC236}">
              <a16:creationId xmlns="" xmlns:a16="http://schemas.microsoft.com/office/drawing/2014/main" id="{00000000-0008-0000-0200-00001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4" name="Text Box 5">
          <a:extLst>
            <a:ext uri="{FF2B5EF4-FFF2-40B4-BE49-F238E27FC236}">
              <a16:creationId xmlns="" xmlns:a16="http://schemas.microsoft.com/office/drawing/2014/main" id="{00000000-0008-0000-0200-00001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5" name="Text Box 6">
          <a:extLst>
            <a:ext uri="{FF2B5EF4-FFF2-40B4-BE49-F238E27FC236}">
              <a16:creationId xmlns="" xmlns:a16="http://schemas.microsoft.com/office/drawing/2014/main" id="{00000000-0008-0000-0200-00001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6" name="Text Box 8">
          <a:extLst>
            <a:ext uri="{FF2B5EF4-FFF2-40B4-BE49-F238E27FC236}">
              <a16:creationId xmlns="" xmlns:a16="http://schemas.microsoft.com/office/drawing/2014/main" id="{00000000-0008-0000-0200-00001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7" name="Text Box 9">
          <a:extLst>
            <a:ext uri="{FF2B5EF4-FFF2-40B4-BE49-F238E27FC236}">
              <a16:creationId xmlns="" xmlns:a16="http://schemas.microsoft.com/office/drawing/2014/main" id="{00000000-0008-0000-0200-00001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8" name="Text Box 6">
          <a:extLst>
            <a:ext uri="{FF2B5EF4-FFF2-40B4-BE49-F238E27FC236}">
              <a16:creationId xmlns="" xmlns:a16="http://schemas.microsoft.com/office/drawing/2014/main" id="{00000000-0008-0000-0200-00001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9" name="Text Box 7">
          <a:extLst>
            <a:ext uri="{FF2B5EF4-FFF2-40B4-BE49-F238E27FC236}">
              <a16:creationId xmlns="" xmlns:a16="http://schemas.microsoft.com/office/drawing/2014/main" id="{00000000-0008-0000-0200-00001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0" name="Text Box 9">
          <a:extLst>
            <a:ext uri="{FF2B5EF4-FFF2-40B4-BE49-F238E27FC236}">
              <a16:creationId xmlns="" xmlns:a16="http://schemas.microsoft.com/office/drawing/2014/main" id="{00000000-0008-0000-0200-00001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1" name="Text Box 10">
          <a:extLst>
            <a:ext uri="{FF2B5EF4-FFF2-40B4-BE49-F238E27FC236}">
              <a16:creationId xmlns="" xmlns:a16="http://schemas.microsoft.com/office/drawing/2014/main" id="{00000000-0008-0000-0200-00001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2" name="Text Box 6">
          <a:extLst>
            <a:ext uri="{FF2B5EF4-FFF2-40B4-BE49-F238E27FC236}">
              <a16:creationId xmlns="" xmlns:a16="http://schemas.microsoft.com/office/drawing/2014/main" id="{00000000-0008-0000-0200-00002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3" name="Text Box 7">
          <a:extLst>
            <a:ext uri="{FF2B5EF4-FFF2-40B4-BE49-F238E27FC236}">
              <a16:creationId xmlns="" xmlns:a16="http://schemas.microsoft.com/office/drawing/2014/main" id="{00000000-0008-0000-0200-00002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4" name="Text Box 9">
          <a:extLst>
            <a:ext uri="{FF2B5EF4-FFF2-40B4-BE49-F238E27FC236}">
              <a16:creationId xmlns="" xmlns:a16="http://schemas.microsoft.com/office/drawing/2014/main" id="{00000000-0008-0000-0200-00002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5" name="Text Box 10">
          <a:extLst>
            <a:ext uri="{FF2B5EF4-FFF2-40B4-BE49-F238E27FC236}">
              <a16:creationId xmlns="" xmlns:a16="http://schemas.microsoft.com/office/drawing/2014/main" id="{00000000-0008-0000-0200-00002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00000000-0008-0000-0200-00002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00000000-0008-0000-0200-00002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8" name="Text Box 8">
          <a:extLst>
            <a:ext uri="{FF2B5EF4-FFF2-40B4-BE49-F238E27FC236}">
              <a16:creationId xmlns="" xmlns:a16="http://schemas.microsoft.com/office/drawing/2014/main" id="{00000000-0008-0000-0200-00002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9" name="Text Box 9">
          <a:extLst>
            <a:ext uri="{FF2B5EF4-FFF2-40B4-BE49-F238E27FC236}">
              <a16:creationId xmlns="" xmlns:a16="http://schemas.microsoft.com/office/drawing/2014/main" id="{00000000-0008-0000-0200-00002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0" name="Text Box 6">
          <a:extLst>
            <a:ext uri="{FF2B5EF4-FFF2-40B4-BE49-F238E27FC236}">
              <a16:creationId xmlns="" xmlns:a16="http://schemas.microsoft.com/office/drawing/2014/main" id="{00000000-0008-0000-0200-00002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1" name="Text Box 7">
          <a:extLst>
            <a:ext uri="{FF2B5EF4-FFF2-40B4-BE49-F238E27FC236}">
              <a16:creationId xmlns="" xmlns:a16="http://schemas.microsoft.com/office/drawing/2014/main" id="{00000000-0008-0000-0200-00002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2" name="Text Box 9">
          <a:extLst>
            <a:ext uri="{FF2B5EF4-FFF2-40B4-BE49-F238E27FC236}">
              <a16:creationId xmlns="" xmlns:a16="http://schemas.microsoft.com/office/drawing/2014/main" id="{00000000-0008-0000-0200-00002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3" name="Text Box 10">
          <a:extLst>
            <a:ext uri="{FF2B5EF4-FFF2-40B4-BE49-F238E27FC236}">
              <a16:creationId xmlns="" xmlns:a16="http://schemas.microsoft.com/office/drawing/2014/main" id="{00000000-0008-0000-0200-00002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00000000-0008-0000-0200-00002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00000000-0008-0000-0200-00002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6" name="Text Box 9">
          <a:extLst>
            <a:ext uri="{FF2B5EF4-FFF2-40B4-BE49-F238E27FC236}">
              <a16:creationId xmlns="" xmlns:a16="http://schemas.microsoft.com/office/drawing/2014/main" id="{00000000-0008-0000-0200-00002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7" name="Text Box 10">
          <a:extLst>
            <a:ext uri="{FF2B5EF4-FFF2-40B4-BE49-F238E27FC236}">
              <a16:creationId xmlns="" xmlns:a16="http://schemas.microsoft.com/office/drawing/2014/main" id="{00000000-0008-0000-0200-00002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08" name="Text Box 5">
          <a:extLst>
            <a:ext uri="{FF2B5EF4-FFF2-40B4-BE49-F238E27FC236}">
              <a16:creationId xmlns="" xmlns:a16="http://schemas.microsoft.com/office/drawing/2014/main" id="{00000000-0008-0000-0200-00003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09" name="Text Box 6">
          <a:extLst>
            <a:ext uri="{FF2B5EF4-FFF2-40B4-BE49-F238E27FC236}">
              <a16:creationId xmlns="" xmlns:a16="http://schemas.microsoft.com/office/drawing/2014/main" id="{00000000-0008-0000-0200-00003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10" name="Text Box 8">
          <a:extLst>
            <a:ext uri="{FF2B5EF4-FFF2-40B4-BE49-F238E27FC236}">
              <a16:creationId xmlns="" xmlns:a16="http://schemas.microsoft.com/office/drawing/2014/main" id="{00000000-0008-0000-0200-00003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11" name="Text Box 9">
          <a:extLst>
            <a:ext uri="{FF2B5EF4-FFF2-40B4-BE49-F238E27FC236}">
              <a16:creationId xmlns="" xmlns:a16="http://schemas.microsoft.com/office/drawing/2014/main" id="{00000000-0008-0000-0200-00003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2" name="Text Box 5">
          <a:extLst>
            <a:ext uri="{FF2B5EF4-FFF2-40B4-BE49-F238E27FC236}">
              <a16:creationId xmlns="" xmlns:a16="http://schemas.microsoft.com/office/drawing/2014/main" id="{00000000-0008-0000-0200-00003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3" name="Text Box 6">
          <a:extLst>
            <a:ext uri="{FF2B5EF4-FFF2-40B4-BE49-F238E27FC236}">
              <a16:creationId xmlns="" xmlns:a16="http://schemas.microsoft.com/office/drawing/2014/main" id="{00000000-0008-0000-0200-00003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4" name="Text Box 8">
          <a:extLst>
            <a:ext uri="{FF2B5EF4-FFF2-40B4-BE49-F238E27FC236}">
              <a16:creationId xmlns="" xmlns:a16="http://schemas.microsoft.com/office/drawing/2014/main" id="{00000000-0008-0000-0200-00003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5" name="Text Box 9">
          <a:extLst>
            <a:ext uri="{FF2B5EF4-FFF2-40B4-BE49-F238E27FC236}">
              <a16:creationId xmlns="" xmlns:a16="http://schemas.microsoft.com/office/drawing/2014/main" id="{00000000-0008-0000-0200-00003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6" name="Text Box 5">
          <a:extLst>
            <a:ext uri="{FF2B5EF4-FFF2-40B4-BE49-F238E27FC236}">
              <a16:creationId xmlns="" xmlns:a16="http://schemas.microsoft.com/office/drawing/2014/main" id="{00000000-0008-0000-0200-00003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7" name="Text Box 6">
          <a:extLst>
            <a:ext uri="{FF2B5EF4-FFF2-40B4-BE49-F238E27FC236}">
              <a16:creationId xmlns="" xmlns:a16="http://schemas.microsoft.com/office/drawing/2014/main" id="{00000000-0008-0000-0200-00003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8" name="Text Box 8">
          <a:extLst>
            <a:ext uri="{FF2B5EF4-FFF2-40B4-BE49-F238E27FC236}">
              <a16:creationId xmlns="" xmlns:a16="http://schemas.microsoft.com/office/drawing/2014/main" id="{00000000-0008-0000-0200-00003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9" name="Text Box 9">
          <a:extLst>
            <a:ext uri="{FF2B5EF4-FFF2-40B4-BE49-F238E27FC236}">
              <a16:creationId xmlns="" xmlns:a16="http://schemas.microsoft.com/office/drawing/2014/main" id="{00000000-0008-0000-0200-00003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0" name="Text Box 5">
          <a:extLst>
            <a:ext uri="{FF2B5EF4-FFF2-40B4-BE49-F238E27FC236}">
              <a16:creationId xmlns="" xmlns:a16="http://schemas.microsoft.com/office/drawing/2014/main" id="{00000000-0008-0000-0200-00003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1" name="Text Box 6">
          <a:extLst>
            <a:ext uri="{FF2B5EF4-FFF2-40B4-BE49-F238E27FC236}">
              <a16:creationId xmlns="" xmlns:a16="http://schemas.microsoft.com/office/drawing/2014/main" id="{00000000-0008-0000-0200-00003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2" name="Text Box 8">
          <a:extLst>
            <a:ext uri="{FF2B5EF4-FFF2-40B4-BE49-F238E27FC236}">
              <a16:creationId xmlns="" xmlns:a16="http://schemas.microsoft.com/office/drawing/2014/main" id="{00000000-0008-0000-0200-00003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3" name="Text Box 9">
          <a:extLst>
            <a:ext uri="{FF2B5EF4-FFF2-40B4-BE49-F238E27FC236}">
              <a16:creationId xmlns="" xmlns:a16="http://schemas.microsoft.com/office/drawing/2014/main" id="{00000000-0008-0000-0200-00003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4" name="Text Box 5">
          <a:extLst>
            <a:ext uri="{FF2B5EF4-FFF2-40B4-BE49-F238E27FC236}">
              <a16:creationId xmlns="" xmlns:a16="http://schemas.microsoft.com/office/drawing/2014/main" id="{6C7EB709-9D18-426C-94E8-AC5E7E5E0D63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5" name="Text Box 6">
          <a:extLst>
            <a:ext uri="{FF2B5EF4-FFF2-40B4-BE49-F238E27FC236}">
              <a16:creationId xmlns="" xmlns:a16="http://schemas.microsoft.com/office/drawing/2014/main" id="{A5794B2D-E439-4B7C-A88F-BE84977028CA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6" name="Text Box 8">
          <a:extLst>
            <a:ext uri="{FF2B5EF4-FFF2-40B4-BE49-F238E27FC236}">
              <a16:creationId xmlns="" xmlns:a16="http://schemas.microsoft.com/office/drawing/2014/main" id="{CCBF0BF2-EFCD-4F53-AD75-B829C03A33E5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7" name="Text Box 9">
          <a:extLst>
            <a:ext uri="{FF2B5EF4-FFF2-40B4-BE49-F238E27FC236}">
              <a16:creationId xmlns="" xmlns:a16="http://schemas.microsoft.com/office/drawing/2014/main" id="{F74ADA4A-5F00-43E3-BEA7-7E6847E5F01F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8" name="Text Box 5">
          <a:extLst>
            <a:ext uri="{FF2B5EF4-FFF2-40B4-BE49-F238E27FC236}">
              <a16:creationId xmlns="" xmlns:a16="http://schemas.microsoft.com/office/drawing/2014/main" id="{23485CD8-BD2B-4466-BA92-17E0CB0BE659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9" name="Text Box 6">
          <a:extLst>
            <a:ext uri="{FF2B5EF4-FFF2-40B4-BE49-F238E27FC236}">
              <a16:creationId xmlns="" xmlns:a16="http://schemas.microsoft.com/office/drawing/2014/main" id="{FD574719-F38F-4C36-8032-80ED7CD5E40F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0" name="Text Box 8">
          <a:extLst>
            <a:ext uri="{FF2B5EF4-FFF2-40B4-BE49-F238E27FC236}">
              <a16:creationId xmlns="" xmlns:a16="http://schemas.microsoft.com/office/drawing/2014/main" id="{ABDEE82E-7EF5-4FB2-9894-C203277C8990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1" name="Text Box 9">
          <a:extLst>
            <a:ext uri="{FF2B5EF4-FFF2-40B4-BE49-F238E27FC236}">
              <a16:creationId xmlns="" xmlns:a16="http://schemas.microsoft.com/office/drawing/2014/main" id="{91FF5C3D-E5AC-48D3-90FC-40600F515E57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235</xdr:row>
      <xdr:rowOff>0</xdr:rowOff>
    </xdr:from>
    <xdr:to>
      <xdr:col>1</xdr:col>
      <xdr:colOff>142494</xdr:colOff>
      <xdr:row>235</xdr:row>
      <xdr:rowOff>0</xdr:rowOff>
    </xdr:to>
    <xdr:sp macro="" textlink="">
      <xdr:nvSpPr>
        <xdr:cNvPr id="2632" name="Text Box 8">
          <a:extLst>
            <a:ext uri="{FF2B5EF4-FFF2-40B4-BE49-F238E27FC236}">
              <a16:creationId xmlns="" xmlns:a16="http://schemas.microsoft.com/office/drawing/2014/main" id="{20E71DF0-89F2-41B8-A6B3-C0338F444023}"/>
            </a:ext>
          </a:extLst>
        </xdr:cNvPr>
        <xdr:cNvSpPr txBox="1">
          <a:spLocks noChangeArrowheads="1"/>
        </xdr:cNvSpPr>
      </xdr:nvSpPr>
      <xdr:spPr bwMode="auto">
        <a:xfrm>
          <a:off x="409575" y="519493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3" name="Text Box 5">
          <a:extLst>
            <a:ext uri="{FF2B5EF4-FFF2-40B4-BE49-F238E27FC236}">
              <a16:creationId xmlns="" xmlns:a16="http://schemas.microsoft.com/office/drawing/2014/main" id="{219439D2-E34D-4ABA-AAC4-FEF6596831C9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4" name="Text Box 6">
          <a:extLst>
            <a:ext uri="{FF2B5EF4-FFF2-40B4-BE49-F238E27FC236}">
              <a16:creationId xmlns="" xmlns:a16="http://schemas.microsoft.com/office/drawing/2014/main" id="{58CF8080-C6B3-41AC-A4B2-804CEA2AA244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5" name="Text Box 8">
          <a:extLst>
            <a:ext uri="{FF2B5EF4-FFF2-40B4-BE49-F238E27FC236}">
              <a16:creationId xmlns="" xmlns:a16="http://schemas.microsoft.com/office/drawing/2014/main" id="{74C2A54D-53A0-475A-9B5A-2AAAE59EBE9C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6" name="Text Box 9">
          <a:extLst>
            <a:ext uri="{FF2B5EF4-FFF2-40B4-BE49-F238E27FC236}">
              <a16:creationId xmlns="" xmlns:a16="http://schemas.microsoft.com/office/drawing/2014/main" id="{1B953C93-D931-4D4A-B97A-05D1A527974A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37" name="Text Box 6">
          <a:extLst>
            <a:ext uri="{FF2B5EF4-FFF2-40B4-BE49-F238E27FC236}">
              <a16:creationId xmlns="" xmlns:a16="http://schemas.microsoft.com/office/drawing/2014/main" id="{97A92B59-21FA-4EEC-B6C4-84E863C9EB68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38" name="Text Box 7">
          <a:extLst>
            <a:ext uri="{FF2B5EF4-FFF2-40B4-BE49-F238E27FC236}">
              <a16:creationId xmlns="" xmlns:a16="http://schemas.microsoft.com/office/drawing/2014/main" id="{68E23A62-D54B-4748-9D0B-434071620A45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39" name="Text Box 9">
          <a:extLst>
            <a:ext uri="{FF2B5EF4-FFF2-40B4-BE49-F238E27FC236}">
              <a16:creationId xmlns="" xmlns:a16="http://schemas.microsoft.com/office/drawing/2014/main" id="{803B1ECD-259A-4F51-B549-1DA2AB37AD8D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0" name="Text Box 10">
          <a:extLst>
            <a:ext uri="{FF2B5EF4-FFF2-40B4-BE49-F238E27FC236}">
              <a16:creationId xmlns="" xmlns:a16="http://schemas.microsoft.com/office/drawing/2014/main" id="{E345ADA8-F929-4413-AE32-6B6F65BE6C4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1" name="Text Box 6">
          <a:extLst>
            <a:ext uri="{FF2B5EF4-FFF2-40B4-BE49-F238E27FC236}">
              <a16:creationId xmlns="" xmlns:a16="http://schemas.microsoft.com/office/drawing/2014/main" id="{9780C548-4B3F-405C-B15D-1829DA6BF4B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2" name="Text Box 7">
          <a:extLst>
            <a:ext uri="{FF2B5EF4-FFF2-40B4-BE49-F238E27FC236}">
              <a16:creationId xmlns="" xmlns:a16="http://schemas.microsoft.com/office/drawing/2014/main" id="{9C8FCFA9-3FC6-4DFD-8625-B4A95B9B7BBF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3" name="Text Box 9">
          <a:extLst>
            <a:ext uri="{FF2B5EF4-FFF2-40B4-BE49-F238E27FC236}">
              <a16:creationId xmlns="" xmlns:a16="http://schemas.microsoft.com/office/drawing/2014/main" id="{7301C256-CD61-4F85-87BD-F7DDD59C43EC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4" name="Text Box 10">
          <a:extLst>
            <a:ext uri="{FF2B5EF4-FFF2-40B4-BE49-F238E27FC236}">
              <a16:creationId xmlns="" xmlns:a16="http://schemas.microsoft.com/office/drawing/2014/main" id="{78C840A0-0127-44F3-A84E-E711072309F7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5" name="Text Box 5">
          <a:extLst>
            <a:ext uri="{FF2B5EF4-FFF2-40B4-BE49-F238E27FC236}">
              <a16:creationId xmlns="" xmlns:a16="http://schemas.microsoft.com/office/drawing/2014/main" id="{DB7AEA65-B07A-4283-87D6-34222E6AFAEC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6" name="Text Box 6">
          <a:extLst>
            <a:ext uri="{FF2B5EF4-FFF2-40B4-BE49-F238E27FC236}">
              <a16:creationId xmlns="" xmlns:a16="http://schemas.microsoft.com/office/drawing/2014/main" id="{20BCA48D-AC2B-4FBA-94D5-252705D7028E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7" name="Text Box 8">
          <a:extLst>
            <a:ext uri="{FF2B5EF4-FFF2-40B4-BE49-F238E27FC236}">
              <a16:creationId xmlns="" xmlns:a16="http://schemas.microsoft.com/office/drawing/2014/main" id="{44E77F28-58FA-4421-90E0-E4D550238900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8" name="Text Box 9">
          <a:extLst>
            <a:ext uri="{FF2B5EF4-FFF2-40B4-BE49-F238E27FC236}">
              <a16:creationId xmlns="" xmlns:a16="http://schemas.microsoft.com/office/drawing/2014/main" id="{93296697-590B-4B92-A304-5383D29F8CA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9" name="Text Box 6">
          <a:extLst>
            <a:ext uri="{FF2B5EF4-FFF2-40B4-BE49-F238E27FC236}">
              <a16:creationId xmlns="" xmlns:a16="http://schemas.microsoft.com/office/drawing/2014/main" id="{A5D071C8-57FE-4187-8569-B572FF959F7F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0" name="Text Box 7">
          <a:extLst>
            <a:ext uri="{FF2B5EF4-FFF2-40B4-BE49-F238E27FC236}">
              <a16:creationId xmlns="" xmlns:a16="http://schemas.microsoft.com/office/drawing/2014/main" id="{CE2B8E88-E973-47B6-8D83-014A232CE05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1" name="Text Box 9">
          <a:extLst>
            <a:ext uri="{FF2B5EF4-FFF2-40B4-BE49-F238E27FC236}">
              <a16:creationId xmlns="" xmlns:a16="http://schemas.microsoft.com/office/drawing/2014/main" id="{76772F69-A181-45AD-95AC-F1852E901C8D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2" name="Text Box 10">
          <a:extLst>
            <a:ext uri="{FF2B5EF4-FFF2-40B4-BE49-F238E27FC236}">
              <a16:creationId xmlns="" xmlns:a16="http://schemas.microsoft.com/office/drawing/2014/main" id="{3AB1BB4C-DD5E-459D-B0F9-B22C4504FD7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3" name="Text Box 6">
          <a:extLst>
            <a:ext uri="{FF2B5EF4-FFF2-40B4-BE49-F238E27FC236}">
              <a16:creationId xmlns="" xmlns:a16="http://schemas.microsoft.com/office/drawing/2014/main" id="{02786F1A-31A0-4DC2-9933-3DFA40837DC2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4" name="Text Box 7">
          <a:extLst>
            <a:ext uri="{FF2B5EF4-FFF2-40B4-BE49-F238E27FC236}">
              <a16:creationId xmlns="" xmlns:a16="http://schemas.microsoft.com/office/drawing/2014/main" id="{1F961D80-765A-4A54-BEBB-96214B361ABB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5" name="Text Box 9">
          <a:extLst>
            <a:ext uri="{FF2B5EF4-FFF2-40B4-BE49-F238E27FC236}">
              <a16:creationId xmlns="" xmlns:a16="http://schemas.microsoft.com/office/drawing/2014/main" id="{D61AD82C-9FB4-4C06-AA34-85B11E1BC09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6" name="Text Box 10">
          <a:extLst>
            <a:ext uri="{FF2B5EF4-FFF2-40B4-BE49-F238E27FC236}">
              <a16:creationId xmlns="" xmlns:a16="http://schemas.microsoft.com/office/drawing/2014/main" id="{4833805A-2D5B-4297-B690-DF4CE674637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7" name="Text Box 5">
          <a:extLst>
            <a:ext uri="{FF2B5EF4-FFF2-40B4-BE49-F238E27FC236}">
              <a16:creationId xmlns="" xmlns:a16="http://schemas.microsoft.com/office/drawing/2014/main" id="{0270DD76-957D-45B0-A519-BE65CC0CEA6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8" name="Text Box 6">
          <a:extLst>
            <a:ext uri="{FF2B5EF4-FFF2-40B4-BE49-F238E27FC236}">
              <a16:creationId xmlns="" xmlns:a16="http://schemas.microsoft.com/office/drawing/2014/main" id="{1DBB06E0-C751-4A1C-9EA5-35A227AA478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9" name="Text Box 8">
          <a:extLst>
            <a:ext uri="{FF2B5EF4-FFF2-40B4-BE49-F238E27FC236}">
              <a16:creationId xmlns="" xmlns:a16="http://schemas.microsoft.com/office/drawing/2014/main" id="{F435D6E5-9355-485A-896F-BC87DB3BB20E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0" name="Text Box 9">
          <a:extLst>
            <a:ext uri="{FF2B5EF4-FFF2-40B4-BE49-F238E27FC236}">
              <a16:creationId xmlns="" xmlns:a16="http://schemas.microsoft.com/office/drawing/2014/main" id="{F3A8B549-EDAE-455F-A692-47C5D78A845A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1" name="Text Box 5">
          <a:extLst>
            <a:ext uri="{FF2B5EF4-FFF2-40B4-BE49-F238E27FC236}">
              <a16:creationId xmlns="" xmlns:a16="http://schemas.microsoft.com/office/drawing/2014/main" id="{978DCAB2-D299-4990-828E-022773E26C7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2" name="Text Box 6">
          <a:extLst>
            <a:ext uri="{FF2B5EF4-FFF2-40B4-BE49-F238E27FC236}">
              <a16:creationId xmlns="" xmlns:a16="http://schemas.microsoft.com/office/drawing/2014/main" id="{53A35828-2D90-455E-BA36-2904550B721E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3" name="Text Box 8">
          <a:extLst>
            <a:ext uri="{FF2B5EF4-FFF2-40B4-BE49-F238E27FC236}">
              <a16:creationId xmlns="" xmlns:a16="http://schemas.microsoft.com/office/drawing/2014/main" id="{8A4CB4F4-3E02-4D2D-82A6-1BDD7569614A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4" name="Text Box 9">
          <a:extLst>
            <a:ext uri="{FF2B5EF4-FFF2-40B4-BE49-F238E27FC236}">
              <a16:creationId xmlns="" xmlns:a16="http://schemas.microsoft.com/office/drawing/2014/main" id="{E9993E79-AC26-4E73-8885-0E7300D2EFB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5" name="Text Box 5">
          <a:extLst>
            <a:ext uri="{FF2B5EF4-FFF2-40B4-BE49-F238E27FC236}">
              <a16:creationId xmlns="" xmlns:a16="http://schemas.microsoft.com/office/drawing/2014/main" id="{C6F50764-F910-409F-9A16-F968F63C654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6" name="Text Box 6">
          <a:extLst>
            <a:ext uri="{FF2B5EF4-FFF2-40B4-BE49-F238E27FC236}">
              <a16:creationId xmlns="" xmlns:a16="http://schemas.microsoft.com/office/drawing/2014/main" id="{A06F2DBB-5CA3-4819-AB22-131AADD99395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7" name="Text Box 8">
          <a:extLst>
            <a:ext uri="{FF2B5EF4-FFF2-40B4-BE49-F238E27FC236}">
              <a16:creationId xmlns="" xmlns:a16="http://schemas.microsoft.com/office/drawing/2014/main" id="{D0987DC5-1339-48A3-A2F7-4D6597E5A267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8" name="Text Box 9">
          <a:extLst>
            <a:ext uri="{FF2B5EF4-FFF2-40B4-BE49-F238E27FC236}">
              <a16:creationId xmlns="" xmlns:a16="http://schemas.microsoft.com/office/drawing/2014/main" id="{04248695-9E17-43B9-B88D-98354EC8AA5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9" name="Text Box 5">
          <a:extLst>
            <a:ext uri="{FF2B5EF4-FFF2-40B4-BE49-F238E27FC236}">
              <a16:creationId xmlns="" xmlns:a16="http://schemas.microsoft.com/office/drawing/2014/main" id="{D882EB7F-6573-45CC-8E44-0F182145662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70" name="Text Box 6">
          <a:extLst>
            <a:ext uri="{FF2B5EF4-FFF2-40B4-BE49-F238E27FC236}">
              <a16:creationId xmlns="" xmlns:a16="http://schemas.microsoft.com/office/drawing/2014/main" id="{69A2A9E3-3B95-44C0-9660-FB6B9F174414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71" name="Text Box 8">
          <a:extLst>
            <a:ext uri="{FF2B5EF4-FFF2-40B4-BE49-F238E27FC236}">
              <a16:creationId xmlns="" xmlns:a16="http://schemas.microsoft.com/office/drawing/2014/main" id="{B451361F-BFF4-4833-9D9B-D506718E5DF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72" name="Text Box 9">
          <a:extLst>
            <a:ext uri="{FF2B5EF4-FFF2-40B4-BE49-F238E27FC236}">
              <a16:creationId xmlns="" xmlns:a16="http://schemas.microsoft.com/office/drawing/2014/main" id="{4F2AF14E-8022-409C-A913-EBB180D09D1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3" name="Text Box 9">
          <a:extLst>
            <a:ext uri="{FF2B5EF4-FFF2-40B4-BE49-F238E27FC236}">
              <a16:creationId xmlns="" xmlns:a16="http://schemas.microsoft.com/office/drawing/2014/main" id="{2F66A1A2-CEF2-4A2A-8A20-499272EC703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4" name="Text Box 10">
          <a:extLst>
            <a:ext uri="{FF2B5EF4-FFF2-40B4-BE49-F238E27FC236}">
              <a16:creationId xmlns="" xmlns:a16="http://schemas.microsoft.com/office/drawing/2014/main" id="{D624975D-E760-49E6-A9C8-132EEB0A5D1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5" name="Text Box 6">
          <a:extLst>
            <a:ext uri="{FF2B5EF4-FFF2-40B4-BE49-F238E27FC236}">
              <a16:creationId xmlns="" xmlns:a16="http://schemas.microsoft.com/office/drawing/2014/main" id="{647C4E8D-A865-4D29-BBDD-189CD2D45D2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6" name="Text Box 7">
          <a:extLst>
            <a:ext uri="{FF2B5EF4-FFF2-40B4-BE49-F238E27FC236}">
              <a16:creationId xmlns="" xmlns:a16="http://schemas.microsoft.com/office/drawing/2014/main" id="{CF8035B2-4896-4CD8-B36B-F8493E566AF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7" name="Text Box 9">
          <a:extLst>
            <a:ext uri="{FF2B5EF4-FFF2-40B4-BE49-F238E27FC236}">
              <a16:creationId xmlns="" xmlns:a16="http://schemas.microsoft.com/office/drawing/2014/main" id="{435C21EC-ED8B-415C-8A7A-FACE0065E7D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8" name="Text Box 10">
          <a:extLst>
            <a:ext uri="{FF2B5EF4-FFF2-40B4-BE49-F238E27FC236}">
              <a16:creationId xmlns="" xmlns:a16="http://schemas.microsoft.com/office/drawing/2014/main" id="{C495F3F0-44AF-4F06-B07F-4043E68CBF6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79" name="Text Box 5">
          <a:extLst>
            <a:ext uri="{FF2B5EF4-FFF2-40B4-BE49-F238E27FC236}">
              <a16:creationId xmlns="" xmlns:a16="http://schemas.microsoft.com/office/drawing/2014/main" id="{F18B7A4C-F6F9-4F29-AF59-CF55E8AC973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80" name="Text Box 6">
          <a:extLst>
            <a:ext uri="{FF2B5EF4-FFF2-40B4-BE49-F238E27FC236}">
              <a16:creationId xmlns="" xmlns:a16="http://schemas.microsoft.com/office/drawing/2014/main" id="{6B2013F2-4C43-4F04-8F64-F626D2119F9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81" name="Text Box 8">
          <a:extLst>
            <a:ext uri="{FF2B5EF4-FFF2-40B4-BE49-F238E27FC236}">
              <a16:creationId xmlns="" xmlns:a16="http://schemas.microsoft.com/office/drawing/2014/main" id="{B9E64FF6-D328-4568-8BCF-9A5AED965A3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82" name="Text Box 9">
          <a:extLst>
            <a:ext uri="{FF2B5EF4-FFF2-40B4-BE49-F238E27FC236}">
              <a16:creationId xmlns="" xmlns:a16="http://schemas.microsoft.com/office/drawing/2014/main" id="{BCA68E0F-680E-405F-BD3E-2D7BE3ECC94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3" name="Text Box 6">
          <a:extLst>
            <a:ext uri="{FF2B5EF4-FFF2-40B4-BE49-F238E27FC236}">
              <a16:creationId xmlns="" xmlns:a16="http://schemas.microsoft.com/office/drawing/2014/main" id="{34C8C106-9EF0-4CFA-9E8F-E906652BE4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4" name="Text Box 7">
          <a:extLst>
            <a:ext uri="{FF2B5EF4-FFF2-40B4-BE49-F238E27FC236}">
              <a16:creationId xmlns="" xmlns:a16="http://schemas.microsoft.com/office/drawing/2014/main" id="{04BE2C80-B7A7-4CE2-9E70-CF8B50DE94C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5" name="Text Box 9">
          <a:extLst>
            <a:ext uri="{FF2B5EF4-FFF2-40B4-BE49-F238E27FC236}">
              <a16:creationId xmlns="" xmlns:a16="http://schemas.microsoft.com/office/drawing/2014/main" id="{FBF4E8DE-5CCC-4BFB-BE8E-7B67E6F452E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6" name="Text Box 10">
          <a:extLst>
            <a:ext uri="{FF2B5EF4-FFF2-40B4-BE49-F238E27FC236}">
              <a16:creationId xmlns="" xmlns:a16="http://schemas.microsoft.com/office/drawing/2014/main" id="{887C6D02-C164-42A6-B04E-36740FF13EF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7" name="Text Box 6">
          <a:extLst>
            <a:ext uri="{FF2B5EF4-FFF2-40B4-BE49-F238E27FC236}">
              <a16:creationId xmlns="" xmlns:a16="http://schemas.microsoft.com/office/drawing/2014/main" id="{8AA2ABB5-DB0D-4B02-834A-E65C9C0FD6A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8" name="Text Box 7">
          <a:extLst>
            <a:ext uri="{FF2B5EF4-FFF2-40B4-BE49-F238E27FC236}">
              <a16:creationId xmlns="" xmlns:a16="http://schemas.microsoft.com/office/drawing/2014/main" id="{DC28D5A9-184C-41D0-AF3D-1323F5AB3A9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9" name="Text Box 9">
          <a:extLst>
            <a:ext uri="{FF2B5EF4-FFF2-40B4-BE49-F238E27FC236}">
              <a16:creationId xmlns="" xmlns:a16="http://schemas.microsoft.com/office/drawing/2014/main" id="{19609368-E4AA-4BE9-A9FE-42F9BB0B60C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0" name="Text Box 10">
          <a:extLst>
            <a:ext uri="{FF2B5EF4-FFF2-40B4-BE49-F238E27FC236}">
              <a16:creationId xmlns="" xmlns:a16="http://schemas.microsoft.com/office/drawing/2014/main" id="{AECD6972-520C-4980-8E64-0FDAD52C323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1" name="Text Box 5">
          <a:extLst>
            <a:ext uri="{FF2B5EF4-FFF2-40B4-BE49-F238E27FC236}">
              <a16:creationId xmlns="" xmlns:a16="http://schemas.microsoft.com/office/drawing/2014/main" id="{30599B61-51D9-42E4-9540-239F423CB17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2" name="Text Box 6">
          <a:extLst>
            <a:ext uri="{FF2B5EF4-FFF2-40B4-BE49-F238E27FC236}">
              <a16:creationId xmlns="" xmlns:a16="http://schemas.microsoft.com/office/drawing/2014/main" id="{1B074D21-6B7A-4032-9394-1B4FD559358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3" name="Text Box 8">
          <a:extLst>
            <a:ext uri="{FF2B5EF4-FFF2-40B4-BE49-F238E27FC236}">
              <a16:creationId xmlns="" xmlns:a16="http://schemas.microsoft.com/office/drawing/2014/main" id="{EAA64E48-D38B-4492-8BA8-1C42AB3B39B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4" name="Text Box 9">
          <a:extLst>
            <a:ext uri="{FF2B5EF4-FFF2-40B4-BE49-F238E27FC236}">
              <a16:creationId xmlns="" xmlns:a16="http://schemas.microsoft.com/office/drawing/2014/main" id="{ADFB0630-FF59-4039-9D3C-6B38F4BCD83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5" name="Text Box 5">
          <a:extLst>
            <a:ext uri="{FF2B5EF4-FFF2-40B4-BE49-F238E27FC236}">
              <a16:creationId xmlns="" xmlns:a16="http://schemas.microsoft.com/office/drawing/2014/main" id="{F189A844-A111-4D19-AC83-AC10917094E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6" name="Text Box 6">
          <a:extLst>
            <a:ext uri="{FF2B5EF4-FFF2-40B4-BE49-F238E27FC236}">
              <a16:creationId xmlns="" xmlns:a16="http://schemas.microsoft.com/office/drawing/2014/main" id="{3EB583A0-4574-441D-B870-1955B1E6C67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7" name="Text Box 8">
          <a:extLst>
            <a:ext uri="{FF2B5EF4-FFF2-40B4-BE49-F238E27FC236}">
              <a16:creationId xmlns="" xmlns:a16="http://schemas.microsoft.com/office/drawing/2014/main" id="{8B08DD0D-249C-429C-9662-C432D3274EF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8" name="Text Box 9">
          <a:extLst>
            <a:ext uri="{FF2B5EF4-FFF2-40B4-BE49-F238E27FC236}">
              <a16:creationId xmlns="" xmlns:a16="http://schemas.microsoft.com/office/drawing/2014/main" id="{BD11D72B-BA53-4437-B723-B1214BAE744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9" name="Text Box 5">
          <a:extLst>
            <a:ext uri="{FF2B5EF4-FFF2-40B4-BE49-F238E27FC236}">
              <a16:creationId xmlns="" xmlns:a16="http://schemas.microsoft.com/office/drawing/2014/main" id="{6940E0F3-296E-4E64-870D-CE5E0DF5FF1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0" name="Text Box 6">
          <a:extLst>
            <a:ext uri="{FF2B5EF4-FFF2-40B4-BE49-F238E27FC236}">
              <a16:creationId xmlns="" xmlns:a16="http://schemas.microsoft.com/office/drawing/2014/main" id="{6A3FD8CB-675D-41FF-A836-605135117D4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1" name="Text Box 8">
          <a:extLst>
            <a:ext uri="{FF2B5EF4-FFF2-40B4-BE49-F238E27FC236}">
              <a16:creationId xmlns="" xmlns:a16="http://schemas.microsoft.com/office/drawing/2014/main" id="{5F02946D-DE56-4F17-92FF-27A107A665A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2" name="Text Box 9">
          <a:extLst>
            <a:ext uri="{FF2B5EF4-FFF2-40B4-BE49-F238E27FC236}">
              <a16:creationId xmlns="" xmlns:a16="http://schemas.microsoft.com/office/drawing/2014/main" id="{53C0C3F0-99BF-4C5E-BFBA-7A9C8DE9991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3" name="Text Box 5">
          <a:extLst>
            <a:ext uri="{FF2B5EF4-FFF2-40B4-BE49-F238E27FC236}">
              <a16:creationId xmlns="" xmlns:a16="http://schemas.microsoft.com/office/drawing/2014/main" id="{BFFA3FBC-0F8D-4BC9-BC33-9806804163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4" name="Text Box 6">
          <a:extLst>
            <a:ext uri="{FF2B5EF4-FFF2-40B4-BE49-F238E27FC236}">
              <a16:creationId xmlns="" xmlns:a16="http://schemas.microsoft.com/office/drawing/2014/main" id="{3F97ED00-52A2-4EC6-B1C7-2DEF6928330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5" name="Text Box 8">
          <a:extLst>
            <a:ext uri="{FF2B5EF4-FFF2-40B4-BE49-F238E27FC236}">
              <a16:creationId xmlns="" xmlns:a16="http://schemas.microsoft.com/office/drawing/2014/main" id="{9D472D86-E16C-4D35-AD72-2F45A5B320D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6" name="Text Box 9">
          <a:extLst>
            <a:ext uri="{FF2B5EF4-FFF2-40B4-BE49-F238E27FC236}">
              <a16:creationId xmlns="" xmlns:a16="http://schemas.microsoft.com/office/drawing/2014/main" id="{1812A367-B22A-4406-B20B-8A17F4BB6E8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7" name="Text Box 6">
          <a:extLst>
            <a:ext uri="{FF2B5EF4-FFF2-40B4-BE49-F238E27FC236}">
              <a16:creationId xmlns="" xmlns:a16="http://schemas.microsoft.com/office/drawing/2014/main" id="{8936CBEC-C887-4095-BD11-A2F3F75AD9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8" name="Text Box 7">
          <a:extLst>
            <a:ext uri="{FF2B5EF4-FFF2-40B4-BE49-F238E27FC236}">
              <a16:creationId xmlns="" xmlns:a16="http://schemas.microsoft.com/office/drawing/2014/main" id="{4FB94B02-A32E-4BF6-993C-18EEDF7E0D7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9" name="Text Box 9">
          <a:extLst>
            <a:ext uri="{FF2B5EF4-FFF2-40B4-BE49-F238E27FC236}">
              <a16:creationId xmlns="" xmlns:a16="http://schemas.microsoft.com/office/drawing/2014/main" id="{85D04F2F-0454-4808-9A0F-F10B2550114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0" name="Text Box 10">
          <a:extLst>
            <a:ext uri="{FF2B5EF4-FFF2-40B4-BE49-F238E27FC236}">
              <a16:creationId xmlns="" xmlns:a16="http://schemas.microsoft.com/office/drawing/2014/main" id="{4975B53D-B3CF-4704-917F-F96BDF95F7B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1" name="Text Box 6">
          <a:extLst>
            <a:ext uri="{FF2B5EF4-FFF2-40B4-BE49-F238E27FC236}">
              <a16:creationId xmlns="" xmlns:a16="http://schemas.microsoft.com/office/drawing/2014/main" id="{2EC18F55-1483-4D46-973F-6DFA729AB0C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2" name="Text Box 7">
          <a:extLst>
            <a:ext uri="{FF2B5EF4-FFF2-40B4-BE49-F238E27FC236}">
              <a16:creationId xmlns="" xmlns:a16="http://schemas.microsoft.com/office/drawing/2014/main" id="{66529732-6482-42BE-AB96-389EEAABA27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3" name="Text Box 9">
          <a:extLst>
            <a:ext uri="{FF2B5EF4-FFF2-40B4-BE49-F238E27FC236}">
              <a16:creationId xmlns="" xmlns:a16="http://schemas.microsoft.com/office/drawing/2014/main" id="{AF01972C-5CA1-4964-A1DB-8B37FBB070E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4" name="Text Box 10">
          <a:extLst>
            <a:ext uri="{FF2B5EF4-FFF2-40B4-BE49-F238E27FC236}">
              <a16:creationId xmlns="" xmlns:a16="http://schemas.microsoft.com/office/drawing/2014/main" id="{AD23A476-5A55-4FB7-B040-D1814327071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5" name="Text Box 5">
          <a:extLst>
            <a:ext uri="{FF2B5EF4-FFF2-40B4-BE49-F238E27FC236}">
              <a16:creationId xmlns="" xmlns:a16="http://schemas.microsoft.com/office/drawing/2014/main" id="{E4D622BA-C582-4213-A6B6-41A20C2E4F9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6" name="Text Box 6">
          <a:extLst>
            <a:ext uri="{FF2B5EF4-FFF2-40B4-BE49-F238E27FC236}">
              <a16:creationId xmlns="" xmlns:a16="http://schemas.microsoft.com/office/drawing/2014/main" id="{9B1FB443-4B13-41F9-8096-A1C7909E1DC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7" name="Text Box 8">
          <a:extLst>
            <a:ext uri="{FF2B5EF4-FFF2-40B4-BE49-F238E27FC236}">
              <a16:creationId xmlns="" xmlns:a16="http://schemas.microsoft.com/office/drawing/2014/main" id="{22912E3F-4180-4C2E-8C6A-44C31E35E12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8" name="Text Box 9">
          <a:extLst>
            <a:ext uri="{FF2B5EF4-FFF2-40B4-BE49-F238E27FC236}">
              <a16:creationId xmlns="" xmlns:a16="http://schemas.microsoft.com/office/drawing/2014/main" id="{AB91F089-26F3-4902-A0B0-CBA962A0F0A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9" name="Text Box 6">
          <a:extLst>
            <a:ext uri="{FF2B5EF4-FFF2-40B4-BE49-F238E27FC236}">
              <a16:creationId xmlns="" xmlns:a16="http://schemas.microsoft.com/office/drawing/2014/main" id="{88FBBEDA-1C31-487C-A912-56FEB1C0341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0" name="Text Box 7">
          <a:extLst>
            <a:ext uri="{FF2B5EF4-FFF2-40B4-BE49-F238E27FC236}">
              <a16:creationId xmlns="" xmlns:a16="http://schemas.microsoft.com/office/drawing/2014/main" id="{F5DB2BA9-D1F5-44C8-90C4-19EF8CDAC31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1" name="Text Box 9">
          <a:extLst>
            <a:ext uri="{FF2B5EF4-FFF2-40B4-BE49-F238E27FC236}">
              <a16:creationId xmlns="" xmlns:a16="http://schemas.microsoft.com/office/drawing/2014/main" id="{FF86C529-F884-434B-AA25-957E1F72A65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2" name="Text Box 10">
          <a:extLst>
            <a:ext uri="{FF2B5EF4-FFF2-40B4-BE49-F238E27FC236}">
              <a16:creationId xmlns="" xmlns:a16="http://schemas.microsoft.com/office/drawing/2014/main" id="{C3ED50F5-E031-4388-8447-5834404BD58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3" name="Text Box 6">
          <a:extLst>
            <a:ext uri="{FF2B5EF4-FFF2-40B4-BE49-F238E27FC236}">
              <a16:creationId xmlns="" xmlns:a16="http://schemas.microsoft.com/office/drawing/2014/main" id="{FE5909C0-11D8-4931-967E-8E1788B59B7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4" name="Text Box 7">
          <a:extLst>
            <a:ext uri="{FF2B5EF4-FFF2-40B4-BE49-F238E27FC236}">
              <a16:creationId xmlns="" xmlns:a16="http://schemas.microsoft.com/office/drawing/2014/main" id="{A28F3D2F-C263-4947-B3B3-20CC48130DB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5" name="Text Box 9">
          <a:extLst>
            <a:ext uri="{FF2B5EF4-FFF2-40B4-BE49-F238E27FC236}">
              <a16:creationId xmlns="" xmlns:a16="http://schemas.microsoft.com/office/drawing/2014/main" id="{D554B455-0D9B-4473-AEC2-643F9FB71FC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6" name="Text Box 10">
          <a:extLst>
            <a:ext uri="{FF2B5EF4-FFF2-40B4-BE49-F238E27FC236}">
              <a16:creationId xmlns="" xmlns:a16="http://schemas.microsoft.com/office/drawing/2014/main" id="{07FA2DD7-3F53-4F77-805A-0A2DB46663B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27" name="Text Box 5">
          <a:extLst>
            <a:ext uri="{FF2B5EF4-FFF2-40B4-BE49-F238E27FC236}">
              <a16:creationId xmlns="" xmlns:a16="http://schemas.microsoft.com/office/drawing/2014/main" id="{5E3FD462-494B-484B-A53D-08C5D01FDB8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28" name="Text Box 6">
          <a:extLst>
            <a:ext uri="{FF2B5EF4-FFF2-40B4-BE49-F238E27FC236}">
              <a16:creationId xmlns="" xmlns:a16="http://schemas.microsoft.com/office/drawing/2014/main" id="{B67747D6-CBA5-4F25-83B3-88CB8C78008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29" name="Text Box 8">
          <a:extLst>
            <a:ext uri="{FF2B5EF4-FFF2-40B4-BE49-F238E27FC236}">
              <a16:creationId xmlns="" xmlns:a16="http://schemas.microsoft.com/office/drawing/2014/main" id="{09FDA17C-26A3-4B69-BEC6-6EDF1832D74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30" name="Text Box 9">
          <a:extLst>
            <a:ext uri="{FF2B5EF4-FFF2-40B4-BE49-F238E27FC236}">
              <a16:creationId xmlns="" xmlns:a16="http://schemas.microsoft.com/office/drawing/2014/main" id="{9102765A-D5AA-4B2C-A95F-328A9085C82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1" name="Text Box 5">
          <a:extLst>
            <a:ext uri="{FF2B5EF4-FFF2-40B4-BE49-F238E27FC236}">
              <a16:creationId xmlns="" xmlns:a16="http://schemas.microsoft.com/office/drawing/2014/main" id="{E1B6F865-E604-478D-8731-AA3E7CBAA7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2" name="Text Box 6">
          <a:extLst>
            <a:ext uri="{FF2B5EF4-FFF2-40B4-BE49-F238E27FC236}">
              <a16:creationId xmlns="" xmlns:a16="http://schemas.microsoft.com/office/drawing/2014/main" id="{95F3D995-7175-4725-9BB4-53797146F25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3" name="Text Box 8">
          <a:extLst>
            <a:ext uri="{FF2B5EF4-FFF2-40B4-BE49-F238E27FC236}">
              <a16:creationId xmlns="" xmlns:a16="http://schemas.microsoft.com/office/drawing/2014/main" id="{8542F22D-A6A9-4E3C-8C60-74A810E30FF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4" name="Text Box 9">
          <a:extLst>
            <a:ext uri="{FF2B5EF4-FFF2-40B4-BE49-F238E27FC236}">
              <a16:creationId xmlns="" xmlns:a16="http://schemas.microsoft.com/office/drawing/2014/main" id="{78A475D5-34F6-4AA4-A46E-D8CC2AE8C9C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5" name="Text Box 5">
          <a:extLst>
            <a:ext uri="{FF2B5EF4-FFF2-40B4-BE49-F238E27FC236}">
              <a16:creationId xmlns="" xmlns:a16="http://schemas.microsoft.com/office/drawing/2014/main" id="{FC9017F8-F9F4-4D4C-B462-D8F61A655DC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6" name="Text Box 6">
          <a:extLst>
            <a:ext uri="{FF2B5EF4-FFF2-40B4-BE49-F238E27FC236}">
              <a16:creationId xmlns="" xmlns:a16="http://schemas.microsoft.com/office/drawing/2014/main" id="{3D7C9F02-8BC7-426A-8B64-BEEC37A7601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7" name="Text Box 8">
          <a:extLst>
            <a:ext uri="{FF2B5EF4-FFF2-40B4-BE49-F238E27FC236}">
              <a16:creationId xmlns="" xmlns:a16="http://schemas.microsoft.com/office/drawing/2014/main" id="{1E4E74BF-32AC-47E9-ADDF-BEEECDAFC11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8" name="Text Box 9">
          <a:extLst>
            <a:ext uri="{FF2B5EF4-FFF2-40B4-BE49-F238E27FC236}">
              <a16:creationId xmlns="" xmlns:a16="http://schemas.microsoft.com/office/drawing/2014/main" id="{756DBC76-468F-4475-AF59-15B14622251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9" name="Text Box 5">
          <a:extLst>
            <a:ext uri="{FF2B5EF4-FFF2-40B4-BE49-F238E27FC236}">
              <a16:creationId xmlns="" xmlns:a16="http://schemas.microsoft.com/office/drawing/2014/main" id="{E75B831E-C049-4ADF-BF94-514DB0264BC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0" name="Text Box 6">
          <a:extLst>
            <a:ext uri="{FF2B5EF4-FFF2-40B4-BE49-F238E27FC236}">
              <a16:creationId xmlns="" xmlns:a16="http://schemas.microsoft.com/office/drawing/2014/main" id="{EF16A788-1CE5-4355-BA38-EFE59C62F56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1" name="Text Box 8">
          <a:extLst>
            <a:ext uri="{FF2B5EF4-FFF2-40B4-BE49-F238E27FC236}">
              <a16:creationId xmlns="" xmlns:a16="http://schemas.microsoft.com/office/drawing/2014/main" id="{8DC3577C-E9C5-410D-A9DA-6367447B9F9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2" name="Text Box 9">
          <a:extLst>
            <a:ext uri="{FF2B5EF4-FFF2-40B4-BE49-F238E27FC236}">
              <a16:creationId xmlns="" xmlns:a16="http://schemas.microsoft.com/office/drawing/2014/main" id="{81AFF870-BA53-4BFA-AD80-D62D364E985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3" name="Text Box 6">
          <a:extLst>
            <a:ext uri="{FF2B5EF4-FFF2-40B4-BE49-F238E27FC236}">
              <a16:creationId xmlns="" xmlns:a16="http://schemas.microsoft.com/office/drawing/2014/main" id="{7FBCDC59-E08C-41EB-B46D-BC7DF0FD262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4" name="Text Box 7">
          <a:extLst>
            <a:ext uri="{FF2B5EF4-FFF2-40B4-BE49-F238E27FC236}">
              <a16:creationId xmlns="" xmlns:a16="http://schemas.microsoft.com/office/drawing/2014/main" id="{B1C3F76B-0DB2-45DF-AE0F-73D2FB96558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5" name="Text Box 9">
          <a:extLst>
            <a:ext uri="{FF2B5EF4-FFF2-40B4-BE49-F238E27FC236}">
              <a16:creationId xmlns="" xmlns:a16="http://schemas.microsoft.com/office/drawing/2014/main" id="{204FCE1F-8D8E-4B96-A5E1-58FB221DB27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6" name="Text Box 10">
          <a:extLst>
            <a:ext uri="{FF2B5EF4-FFF2-40B4-BE49-F238E27FC236}">
              <a16:creationId xmlns="" xmlns:a16="http://schemas.microsoft.com/office/drawing/2014/main" id="{4E29284B-0250-46BF-B5E9-49F52D444A9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7" name="Text Box 6">
          <a:extLst>
            <a:ext uri="{FF2B5EF4-FFF2-40B4-BE49-F238E27FC236}">
              <a16:creationId xmlns="" xmlns:a16="http://schemas.microsoft.com/office/drawing/2014/main" id="{74E6F756-8D11-47C3-89D0-3946D971F83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8" name="Text Box 7">
          <a:extLst>
            <a:ext uri="{FF2B5EF4-FFF2-40B4-BE49-F238E27FC236}">
              <a16:creationId xmlns="" xmlns:a16="http://schemas.microsoft.com/office/drawing/2014/main" id="{F1623F23-075C-43EE-B926-C34EBC6AC35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9" name="Text Box 9">
          <a:extLst>
            <a:ext uri="{FF2B5EF4-FFF2-40B4-BE49-F238E27FC236}">
              <a16:creationId xmlns="" xmlns:a16="http://schemas.microsoft.com/office/drawing/2014/main" id="{F11AA1D5-9706-401E-8F1E-A2831985205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0" name="Text Box 10">
          <a:extLst>
            <a:ext uri="{FF2B5EF4-FFF2-40B4-BE49-F238E27FC236}">
              <a16:creationId xmlns="" xmlns:a16="http://schemas.microsoft.com/office/drawing/2014/main" id="{40194A35-CA17-4F2D-A32A-9CAAB53B57F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1" name="Text Box 5">
          <a:extLst>
            <a:ext uri="{FF2B5EF4-FFF2-40B4-BE49-F238E27FC236}">
              <a16:creationId xmlns="" xmlns:a16="http://schemas.microsoft.com/office/drawing/2014/main" id="{D17C7F87-7E35-4AC7-9B3A-05DEBE2F9BA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2" name="Text Box 6">
          <a:extLst>
            <a:ext uri="{FF2B5EF4-FFF2-40B4-BE49-F238E27FC236}">
              <a16:creationId xmlns="" xmlns:a16="http://schemas.microsoft.com/office/drawing/2014/main" id="{5E414600-FE7C-46AC-ADA9-726C89C1439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3" name="Text Box 8">
          <a:extLst>
            <a:ext uri="{FF2B5EF4-FFF2-40B4-BE49-F238E27FC236}">
              <a16:creationId xmlns="" xmlns:a16="http://schemas.microsoft.com/office/drawing/2014/main" id="{950C9928-4C21-4A02-A8B4-DB56385580B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4" name="Text Box 9">
          <a:extLst>
            <a:ext uri="{FF2B5EF4-FFF2-40B4-BE49-F238E27FC236}">
              <a16:creationId xmlns="" xmlns:a16="http://schemas.microsoft.com/office/drawing/2014/main" id="{31479747-5DE3-4710-B67A-697212ADA9B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5" name="Text Box 6">
          <a:extLst>
            <a:ext uri="{FF2B5EF4-FFF2-40B4-BE49-F238E27FC236}">
              <a16:creationId xmlns="" xmlns:a16="http://schemas.microsoft.com/office/drawing/2014/main" id="{85CAB997-06C9-4226-85F2-31F993D2CA1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6" name="Text Box 7">
          <a:extLst>
            <a:ext uri="{FF2B5EF4-FFF2-40B4-BE49-F238E27FC236}">
              <a16:creationId xmlns="" xmlns:a16="http://schemas.microsoft.com/office/drawing/2014/main" id="{BC6B8660-8E3F-4E7B-8653-CACCEC72C12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7" name="Text Box 9">
          <a:extLst>
            <a:ext uri="{FF2B5EF4-FFF2-40B4-BE49-F238E27FC236}">
              <a16:creationId xmlns="" xmlns:a16="http://schemas.microsoft.com/office/drawing/2014/main" id="{808F9453-374B-4465-B97F-3461CFF6D05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8" name="Text Box 10">
          <a:extLst>
            <a:ext uri="{FF2B5EF4-FFF2-40B4-BE49-F238E27FC236}">
              <a16:creationId xmlns="" xmlns:a16="http://schemas.microsoft.com/office/drawing/2014/main" id="{0F7A4183-E46E-463E-93C7-404FD68EDB4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9" name="Text Box 6">
          <a:extLst>
            <a:ext uri="{FF2B5EF4-FFF2-40B4-BE49-F238E27FC236}">
              <a16:creationId xmlns="" xmlns:a16="http://schemas.microsoft.com/office/drawing/2014/main" id="{96F8177F-9B0A-45EF-AF89-E392097300A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0" name="Text Box 7">
          <a:extLst>
            <a:ext uri="{FF2B5EF4-FFF2-40B4-BE49-F238E27FC236}">
              <a16:creationId xmlns="" xmlns:a16="http://schemas.microsoft.com/office/drawing/2014/main" id="{FA082B60-6CB0-4094-A2AC-46CC99ECDA0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1" name="Text Box 9">
          <a:extLst>
            <a:ext uri="{FF2B5EF4-FFF2-40B4-BE49-F238E27FC236}">
              <a16:creationId xmlns="" xmlns:a16="http://schemas.microsoft.com/office/drawing/2014/main" id="{4BE4C9DF-B0AE-4CD7-8A27-D86F05AB970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2" name="Text Box 10">
          <a:extLst>
            <a:ext uri="{FF2B5EF4-FFF2-40B4-BE49-F238E27FC236}">
              <a16:creationId xmlns="" xmlns:a16="http://schemas.microsoft.com/office/drawing/2014/main" id="{D7776EF2-1494-4A93-9417-C6A96E80DF3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3" name="Text Box 5">
          <a:extLst>
            <a:ext uri="{FF2B5EF4-FFF2-40B4-BE49-F238E27FC236}">
              <a16:creationId xmlns="" xmlns:a16="http://schemas.microsoft.com/office/drawing/2014/main" id="{B2EF5CA6-4AFD-4812-9783-DE9DD47E26B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4" name="Text Box 6">
          <a:extLst>
            <a:ext uri="{FF2B5EF4-FFF2-40B4-BE49-F238E27FC236}">
              <a16:creationId xmlns="" xmlns:a16="http://schemas.microsoft.com/office/drawing/2014/main" id="{631A2796-AD7C-4456-AAB6-BC4296F56A3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5" name="Text Box 8">
          <a:extLst>
            <a:ext uri="{FF2B5EF4-FFF2-40B4-BE49-F238E27FC236}">
              <a16:creationId xmlns="" xmlns:a16="http://schemas.microsoft.com/office/drawing/2014/main" id="{564AF46E-6EE1-4E47-9036-6EAC97591AF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6" name="Text Box 9">
          <a:extLst>
            <a:ext uri="{FF2B5EF4-FFF2-40B4-BE49-F238E27FC236}">
              <a16:creationId xmlns="" xmlns:a16="http://schemas.microsoft.com/office/drawing/2014/main" id="{5AFEF164-710C-4FDB-B0EB-86CED1E38F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7" name="Text Box 5">
          <a:extLst>
            <a:ext uri="{FF2B5EF4-FFF2-40B4-BE49-F238E27FC236}">
              <a16:creationId xmlns="" xmlns:a16="http://schemas.microsoft.com/office/drawing/2014/main" id="{B060FC5B-E3C8-4FAC-8FF9-1BE8D2802A3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8" name="Text Box 6">
          <a:extLst>
            <a:ext uri="{FF2B5EF4-FFF2-40B4-BE49-F238E27FC236}">
              <a16:creationId xmlns="" xmlns:a16="http://schemas.microsoft.com/office/drawing/2014/main" id="{61E095AE-4148-480D-BECB-EAB951A49E8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9" name="Text Box 8">
          <a:extLst>
            <a:ext uri="{FF2B5EF4-FFF2-40B4-BE49-F238E27FC236}">
              <a16:creationId xmlns="" xmlns:a16="http://schemas.microsoft.com/office/drawing/2014/main" id="{C6E9F08F-9D3E-45E9-9BBB-DB46A30645B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0" name="Text Box 9">
          <a:extLst>
            <a:ext uri="{FF2B5EF4-FFF2-40B4-BE49-F238E27FC236}">
              <a16:creationId xmlns="" xmlns:a16="http://schemas.microsoft.com/office/drawing/2014/main" id="{81D1BC86-E236-4314-9132-8AE962F448E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1" name="Text Box 5">
          <a:extLst>
            <a:ext uri="{FF2B5EF4-FFF2-40B4-BE49-F238E27FC236}">
              <a16:creationId xmlns="" xmlns:a16="http://schemas.microsoft.com/office/drawing/2014/main" id="{08309479-4303-4772-BF77-EB1741154D2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2" name="Text Box 6">
          <a:extLst>
            <a:ext uri="{FF2B5EF4-FFF2-40B4-BE49-F238E27FC236}">
              <a16:creationId xmlns="" xmlns:a16="http://schemas.microsoft.com/office/drawing/2014/main" id="{9B42F4D5-3F3A-4601-B4C2-1773D4F15A7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3" name="Text Box 8">
          <a:extLst>
            <a:ext uri="{FF2B5EF4-FFF2-40B4-BE49-F238E27FC236}">
              <a16:creationId xmlns="" xmlns:a16="http://schemas.microsoft.com/office/drawing/2014/main" id="{A184440C-C026-4B3B-B61A-48D0591A2FD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4" name="Text Box 9">
          <a:extLst>
            <a:ext uri="{FF2B5EF4-FFF2-40B4-BE49-F238E27FC236}">
              <a16:creationId xmlns="" xmlns:a16="http://schemas.microsoft.com/office/drawing/2014/main" id="{CEE7B420-F2A3-4EDA-840A-72E8C03BA0A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5" name="Text Box 5">
          <a:extLst>
            <a:ext uri="{FF2B5EF4-FFF2-40B4-BE49-F238E27FC236}">
              <a16:creationId xmlns="" xmlns:a16="http://schemas.microsoft.com/office/drawing/2014/main" id="{C86687B8-54C4-4760-A830-379E63AE8AE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6" name="Text Box 6">
          <a:extLst>
            <a:ext uri="{FF2B5EF4-FFF2-40B4-BE49-F238E27FC236}">
              <a16:creationId xmlns="" xmlns:a16="http://schemas.microsoft.com/office/drawing/2014/main" id="{F8F32C70-4BBD-4EA9-9065-3A186619012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7" name="Text Box 8">
          <a:extLst>
            <a:ext uri="{FF2B5EF4-FFF2-40B4-BE49-F238E27FC236}">
              <a16:creationId xmlns="" xmlns:a16="http://schemas.microsoft.com/office/drawing/2014/main" id="{8E0EC71A-41E5-4FFD-83EA-F370785A175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8" name="Text Box 9">
          <a:extLst>
            <a:ext uri="{FF2B5EF4-FFF2-40B4-BE49-F238E27FC236}">
              <a16:creationId xmlns="" xmlns:a16="http://schemas.microsoft.com/office/drawing/2014/main" id="{F5963257-1CF4-4979-A37B-02A923AFD87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9" name="Text Box 6">
          <a:extLst>
            <a:ext uri="{FF2B5EF4-FFF2-40B4-BE49-F238E27FC236}">
              <a16:creationId xmlns="" xmlns:a16="http://schemas.microsoft.com/office/drawing/2014/main" id="{E8629A15-63BE-4D77-8A97-E40592C4568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0" name="Text Box 7">
          <a:extLst>
            <a:ext uri="{FF2B5EF4-FFF2-40B4-BE49-F238E27FC236}">
              <a16:creationId xmlns="" xmlns:a16="http://schemas.microsoft.com/office/drawing/2014/main" id="{B06454CA-7CBE-47D0-8765-2CEBCFC20C1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1" name="Text Box 9">
          <a:extLst>
            <a:ext uri="{FF2B5EF4-FFF2-40B4-BE49-F238E27FC236}">
              <a16:creationId xmlns="" xmlns:a16="http://schemas.microsoft.com/office/drawing/2014/main" id="{15E145E8-1EAE-4503-8061-EA09E0CBB18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2" name="Text Box 10">
          <a:extLst>
            <a:ext uri="{FF2B5EF4-FFF2-40B4-BE49-F238E27FC236}">
              <a16:creationId xmlns="" xmlns:a16="http://schemas.microsoft.com/office/drawing/2014/main" id="{DA8EEED7-B802-4222-8290-FA3CEB05921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3" name="Text Box 6">
          <a:extLst>
            <a:ext uri="{FF2B5EF4-FFF2-40B4-BE49-F238E27FC236}">
              <a16:creationId xmlns="" xmlns:a16="http://schemas.microsoft.com/office/drawing/2014/main" id="{1D0026F8-DDC8-48AC-9578-7B333ECCC28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4" name="Text Box 7">
          <a:extLst>
            <a:ext uri="{FF2B5EF4-FFF2-40B4-BE49-F238E27FC236}">
              <a16:creationId xmlns="" xmlns:a16="http://schemas.microsoft.com/office/drawing/2014/main" id="{421DEE2F-E11F-4C57-A364-98CC0100F14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5" name="Text Box 9">
          <a:extLst>
            <a:ext uri="{FF2B5EF4-FFF2-40B4-BE49-F238E27FC236}">
              <a16:creationId xmlns="" xmlns:a16="http://schemas.microsoft.com/office/drawing/2014/main" id="{F3DF3363-2B38-4270-BF13-FE179B6DC52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6" name="Text Box 10">
          <a:extLst>
            <a:ext uri="{FF2B5EF4-FFF2-40B4-BE49-F238E27FC236}">
              <a16:creationId xmlns="" xmlns:a16="http://schemas.microsoft.com/office/drawing/2014/main" id="{1DA88400-006B-4CD4-921A-24ABB6277C2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87" name="Text Box 5">
          <a:extLst>
            <a:ext uri="{FF2B5EF4-FFF2-40B4-BE49-F238E27FC236}">
              <a16:creationId xmlns="" xmlns:a16="http://schemas.microsoft.com/office/drawing/2014/main" id="{366EA5AD-0D8E-460F-B29F-D04CF8834D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88" name="Text Box 6">
          <a:extLst>
            <a:ext uri="{FF2B5EF4-FFF2-40B4-BE49-F238E27FC236}">
              <a16:creationId xmlns="" xmlns:a16="http://schemas.microsoft.com/office/drawing/2014/main" id="{E2D39C86-37AF-48DD-A8FC-2AE142FCBB5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89" name="Text Box 8">
          <a:extLst>
            <a:ext uri="{FF2B5EF4-FFF2-40B4-BE49-F238E27FC236}">
              <a16:creationId xmlns="" xmlns:a16="http://schemas.microsoft.com/office/drawing/2014/main" id="{B87CE14F-F222-482F-AC34-9B0B64E975C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90" name="Text Box 9">
          <a:extLst>
            <a:ext uri="{FF2B5EF4-FFF2-40B4-BE49-F238E27FC236}">
              <a16:creationId xmlns="" xmlns:a16="http://schemas.microsoft.com/office/drawing/2014/main" id="{8E78D2D8-2CD7-44C2-BF63-4BF9474D3EC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1" name="Text Box 6">
          <a:extLst>
            <a:ext uri="{FF2B5EF4-FFF2-40B4-BE49-F238E27FC236}">
              <a16:creationId xmlns="" xmlns:a16="http://schemas.microsoft.com/office/drawing/2014/main" id="{0E21314E-12ED-4511-A929-F65CF252D2B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2" name="Text Box 7">
          <a:extLst>
            <a:ext uri="{FF2B5EF4-FFF2-40B4-BE49-F238E27FC236}">
              <a16:creationId xmlns="" xmlns:a16="http://schemas.microsoft.com/office/drawing/2014/main" id="{B4C79BA6-A8D7-4ACE-8798-BFF7E08216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3" name="Text Box 9">
          <a:extLst>
            <a:ext uri="{FF2B5EF4-FFF2-40B4-BE49-F238E27FC236}">
              <a16:creationId xmlns="" xmlns:a16="http://schemas.microsoft.com/office/drawing/2014/main" id="{4FD34333-B0D8-4347-86C3-5F14738AF8A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4" name="Text Box 10">
          <a:extLst>
            <a:ext uri="{FF2B5EF4-FFF2-40B4-BE49-F238E27FC236}">
              <a16:creationId xmlns="" xmlns:a16="http://schemas.microsoft.com/office/drawing/2014/main" id="{514F4F1E-E873-4CD9-B9C7-676045284D2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5" name="Text Box 6">
          <a:extLst>
            <a:ext uri="{FF2B5EF4-FFF2-40B4-BE49-F238E27FC236}">
              <a16:creationId xmlns="" xmlns:a16="http://schemas.microsoft.com/office/drawing/2014/main" id="{D8154820-C0E3-4FA9-B2F6-1E88829437B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6" name="Text Box 7">
          <a:extLst>
            <a:ext uri="{FF2B5EF4-FFF2-40B4-BE49-F238E27FC236}">
              <a16:creationId xmlns="" xmlns:a16="http://schemas.microsoft.com/office/drawing/2014/main" id="{8EE4C096-1B6D-45FB-9A2F-526F0592E6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7" name="Text Box 9">
          <a:extLst>
            <a:ext uri="{FF2B5EF4-FFF2-40B4-BE49-F238E27FC236}">
              <a16:creationId xmlns="" xmlns:a16="http://schemas.microsoft.com/office/drawing/2014/main" id="{18974A38-8999-46A0-9555-9783EE82300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8" name="Text Box 10">
          <a:extLst>
            <a:ext uri="{FF2B5EF4-FFF2-40B4-BE49-F238E27FC236}">
              <a16:creationId xmlns="" xmlns:a16="http://schemas.microsoft.com/office/drawing/2014/main" id="{6EBCE2FA-5323-48FB-BBB1-EC6F3CD7477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99" name="Text Box 5">
          <a:extLst>
            <a:ext uri="{FF2B5EF4-FFF2-40B4-BE49-F238E27FC236}">
              <a16:creationId xmlns="" xmlns:a16="http://schemas.microsoft.com/office/drawing/2014/main" id="{67F06A3E-E4DA-4BD2-A831-4F2595E4B30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800" name="Text Box 6">
          <a:extLst>
            <a:ext uri="{FF2B5EF4-FFF2-40B4-BE49-F238E27FC236}">
              <a16:creationId xmlns="" xmlns:a16="http://schemas.microsoft.com/office/drawing/2014/main" id="{1D549B35-2FD7-4E0C-98B1-BAF4715EFDF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801" name="Text Box 8">
          <a:extLst>
            <a:ext uri="{FF2B5EF4-FFF2-40B4-BE49-F238E27FC236}">
              <a16:creationId xmlns="" xmlns:a16="http://schemas.microsoft.com/office/drawing/2014/main" id="{437D0726-A881-4590-884A-7896A40E0E2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802" name="Text Box 9">
          <a:extLst>
            <a:ext uri="{FF2B5EF4-FFF2-40B4-BE49-F238E27FC236}">
              <a16:creationId xmlns="" xmlns:a16="http://schemas.microsoft.com/office/drawing/2014/main" id="{1C3D89E3-A921-4F6A-BE69-F7D20F8AF8D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3" name="Text Box 5">
          <a:extLst>
            <a:ext uri="{FF2B5EF4-FFF2-40B4-BE49-F238E27FC236}">
              <a16:creationId xmlns="" xmlns:a16="http://schemas.microsoft.com/office/drawing/2014/main" id="{DB657FD2-1705-4430-9CDE-2E0E75103C5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4" name="Text Box 6">
          <a:extLst>
            <a:ext uri="{FF2B5EF4-FFF2-40B4-BE49-F238E27FC236}">
              <a16:creationId xmlns="" xmlns:a16="http://schemas.microsoft.com/office/drawing/2014/main" id="{CE4E519D-1961-4AF6-8441-5C446CAC4CC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5" name="Text Box 8">
          <a:extLst>
            <a:ext uri="{FF2B5EF4-FFF2-40B4-BE49-F238E27FC236}">
              <a16:creationId xmlns="" xmlns:a16="http://schemas.microsoft.com/office/drawing/2014/main" id="{B34FB0E4-9F83-48EA-A6DF-40765C55F61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6" name="Text Box 9">
          <a:extLst>
            <a:ext uri="{FF2B5EF4-FFF2-40B4-BE49-F238E27FC236}">
              <a16:creationId xmlns="" xmlns:a16="http://schemas.microsoft.com/office/drawing/2014/main" id="{8BE00B56-F39A-4F69-82CF-4A9D396E064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7" name="Text Box 5">
          <a:extLst>
            <a:ext uri="{FF2B5EF4-FFF2-40B4-BE49-F238E27FC236}">
              <a16:creationId xmlns="" xmlns:a16="http://schemas.microsoft.com/office/drawing/2014/main" id="{3C1B0AF2-2C95-4CCA-BCD0-8F77E4EEC33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8" name="Text Box 6">
          <a:extLst>
            <a:ext uri="{FF2B5EF4-FFF2-40B4-BE49-F238E27FC236}">
              <a16:creationId xmlns="" xmlns:a16="http://schemas.microsoft.com/office/drawing/2014/main" id="{86FB9FA2-6F8A-4ECE-AEA9-84C4B086066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9" name="Text Box 8">
          <a:extLst>
            <a:ext uri="{FF2B5EF4-FFF2-40B4-BE49-F238E27FC236}">
              <a16:creationId xmlns="" xmlns:a16="http://schemas.microsoft.com/office/drawing/2014/main" id="{43ECA8D4-9757-4DF1-97F4-F6B273DF8FD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0" name="Text Box 9">
          <a:extLst>
            <a:ext uri="{FF2B5EF4-FFF2-40B4-BE49-F238E27FC236}">
              <a16:creationId xmlns="" xmlns:a16="http://schemas.microsoft.com/office/drawing/2014/main" id="{4EAE97B9-842A-456F-AD35-BA245ADC65B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1" name="Text Box 5">
          <a:extLst>
            <a:ext uri="{FF2B5EF4-FFF2-40B4-BE49-F238E27FC236}">
              <a16:creationId xmlns="" xmlns:a16="http://schemas.microsoft.com/office/drawing/2014/main" id="{C0030840-1FBE-4C46-AEC8-438B0E9CAEF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2" name="Text Box 6">
          <a:extLst>
            <a:ext uri="{FF2B5EF4-FFF2-40B4-BE49-F238E27FC236}">
              <a16:creationId xmlns="" xmlns:a16="http://schemas.microsoft.com/office/drawing/2014/main" id="{87EFAA19-0281-4265-A7EC-6E439AFDE3B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3" name="Text Box 8">
          <a:extLst>
            <a:ext uri="{FF2B5EF4-FFF2-40B4-BE49-F238E27FC236}">
              <a16:creationId xmlns="" xmlns:a16="http://schemas.microsoft.com/office/drawing/2014/main" id="{5CD9E90D-0B44-41EB-840D-5057130CB50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4" name="Text Box 9">
          <a:extLst>
            <a:ext uri="{FF2B5EF4-FFF2-40B4-BE49-F238E27FC236}">
              <a16:creationId xmlns="" xmlns:a16="http://schemas.microsoft.com/office/drawing/2014/main" id="{6A8F88AD-9BEF-4ACA-A99B-B69B3BBE174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5" name="Text Box 6">
          <a:extLst>
            <a:ext uri="{FF2B5EF4-FFF2-40B4-BE49-F238E27FC236}">
              <a16:creationId xmlns="" xmlns:a16="http://schemas.microsoft.com/office/drawing/2014/main" id="{CB16BE11-0D7E-4230-8BDA-7E7A3213EAB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6" name="Text Box 7">
          <a:extLst>
            <a:ext uri="{FF2B5EF4-FFF2-40B4-BE49-F238E27FC236}">
              <a16:creationId xmlns="" xmlns:a16="http://schemas.microsoft.com/office/drawing/2014/main" id="{77E75E85-9CE8-445D-8B1F-6FB14B82FBB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7" name="Text Box 9">
          <a:extLst>
            <a:ext uri="{FF2B5EF4-FFF2-40B4-BE49-F238E27FC236}">
              <a16:creationId xmlns="" xmlns:a16="http://schemas.microsoft.com/office/drawing/2014/main" id="{510F90B6-3135-4226-88F8-BA7CE3DF3F9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8" name="Text Box 10">
          <a:extLst>
            <a:ext uri="{FF2B5EF4-FFF2-40B4-BE49-F238E27FC236}">
              <a16:creationId xmlns="" xmlns:a16="http://schemas.microsoft.com/office/drawing/2014/main" id="{32689E93-5060-4128-AEA6-A9046B4AA00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9" name="Text Box 6">
          <a:extLst>
            <a:ext uri="{FF2B5EF4-FFF2-40B4-BE49-F238E27FC236}">
              <a16:creationId xmlns="" xmlns:a16="http://schemas.microsoft.com/office/drawing/2014/main" id="{CC4A49E8-CBED-4D3E-A645-3794363EFC0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0" name="Text Box 7">
          <a:extLst>
            <a:ext uri="{FF2B5EF4-FFF2-40B4-BE49-F238E27FC236}">
              <a16:creationId xmlns="" xmlns:a16="http://schemas.microsoft.com/office/drawing/2014/main" id="{17A34DE2-7B6F-44AA-9983-445375543E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1" name="Text Box 9">
          <a:extLst>
            <a:ext uri="{FF2B5EF4-FFF2-40B4-BE49-F238E27FC236}">
              <a16:creationId xmlns="" xmlns:a16="http://schemas.microsoft.com/office/drawing/2014/main" id="{6CB3887C-6BC6-4F20-AC58-96A471E9F3F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2" name="Text Box 10">
          <a:extLst>
            <a:ext uri="{FF2B5EF4-FFF2-40B4-BE49-F238E27FC236}">
              <a16:creationId xmlns="" xmlns:a16="http://schemas.microsoft.com/office/drawing/2014/main" id="{B6F8BA5A-D81E-415C-8FC7-AF624F47618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3" name="Text Box 5">
          <a:extLst>
            <a:ext uri="{FF2B5EF4-FFF2-40B4-BE49-F238E27FC236}">
              <a16:creationId xmlns="" xmlns:a16="http://schemas.microsoft.com/office/drawing/2014/main" id="{AECECEB1-6DBF-4F72-9C71-86F4AF02A3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4" name="Text Box 6">
          <a:extLst>
            <a:ext uri="{FF2B5EF4-FFF2-40B4-BE49-F238E27FC236}">
              <a16:creationId xmlns="" xmlns:a16="http://schemas.microsoft.com/office/drawing/2014/main" id="{77A73AFB-DFCA-4420-B8E1-BBD75CB4EEE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5" name="Text Box 8">
          <a:extLst>
            <a:ext uri="{FF2B5EF4-FFF2-40B4-BE49-F238E27FC236}">
              <a16:creationId xmlns="" xmlns:a16="http://schemas.microsoft.com/office/drawing/2014/main" id="{EB0E942D-0A6C-4B27-B7B9-12EE24BCA0C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6" name="Text Box 9">
          <a:extLst>
            <a:ext uri="{FF2B5EF4-FFF2-40B4-BE49-F238E27FC236}">
              <a16:creationId xmlns="" xmlns:a16="http://schemas.microsoft.com/office/drawing/2014/main" id="{D202CA58-0D27-4567-89EC-077D0B32972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7" name="Text Box 6">
          <a:extLst>
            <a:ext uri="{FF2B5EF4-FFF2-40B4-BE49-F238E27FC236}">
              <a16:creationId xmlns="" xmlns:a16="http://schemas.microsoft.com/office/drawing/2014/main" id="{2F741EDA-9F3B-49ED-9C18-4342E68312F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8" name="Text Box 7">
          <a:extLst>
            <a:ext uri="{FF2B5EF4-FFF2-40B4-BE49-F238E27FC236}">
              <a16:creationId xmlns="" xmlns:a16="http://schemas.microsoft.com/office/drawing/2014/main" id="{720A8B41-A745-4187-A628-DDCE911DC2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9" name="Text Box 9">
          <a:extLst>
            <a:ext uri="{FF2B5EF4-FFF2-40B4-BE49-F238E27FC236}">
              <a16:creationId xmlns="" xmlns:a16="http://schemas.microsoft.com/office/drawing/2014/main" id="{9D7A6683-E7C6-4CF4-B9DD-C596E772694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0" name="Text Box 10">
          <a:extLst>
            <a:ext uri="{FF2B5EF4-FFF2-40B4-BE49-F238E27FC236}">
              <a16:creationId xmlns="" xmlns:a16="http://schemas.microsoft.com/office/drawing/2014/main" id="{7E7811F6-6E6E-4F0F-B4E0-9F6DF95D974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1" name="Text Box 6">
          <a:extLst>
            <a:ext uri="{FF2B5EF4-FFF2-40B4-BE49-F238E27FC236}">
              <a16:creationId xmlns="" xmlns:a16="http://schemas.microsoft.com/office/drawing/2014/main" id="{7C7DF4C4-6233-4F68-911E-6B6CE9BCA74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2" name="Text Box 7">
          <a:extLst>
            <a:ext uri="{FF2B5EF4-FFF2-40B4-BE49-F238E27FC236}">
              <a16:creationId xmlns="" xmlns:a16="http://schemas.microsoft.com/office/drawing/2014/main" id="{E41EEE47-1F9F-46B8-95C5-DD6E3F74DE2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3" name="Text Box 9">
          <a:extLst>
            <a:ext uri="{FF2B5EF4-FFF2-40B4-BE49-F238E27FC236}">
              <a16:creationId xmlns="" xmlns:a16="http://schemas.microsoft.com/office/drawing/2014/main" id="{32677710-D193-4C00-BDCC-6E281CFBD45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4" name="Text Box 10">
          <a:extLst>
            <a:ext uri="{FF2B5EF4-FFF2-40B4-BE49-F238E27FC236}">
              <a16:creationId xmlns="" xmlns:a16="http://schemas.microsoft.com/office/drawing/2014/main" id="{E3A48C35-ACFE-402A-9FA5-BDA46889A77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5" name="Text Box 5">
          <a:extLst>
            <a:ext uri="{FF2B5EF4-FFF2-40B4-BE49-F238E27FC236}">
              <a16:creationId xmlns="" xmlns:a16="http://schemas.microsoft.com/office/drawing/2014/main" id="{D70B39DC-D0EF-45D4-BD2B-1F4446CCAD6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6" name="Text Box 6">
          <a:extLst>
            <a:ext uri="{FF2B5EF4-FFF2-40B4-BE49-F238E27FC236}">
              <a16:creationId xmlns="" xmlns:a16="http://schemas.microsoft.com/office/drawing/2014/main" id="{D84E3769-00A4-4EB7-9044-CA4D1C37138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7" name="Text Box 8">
          <a:extLst>
            <a:ext uri="{FF2B5EF4-FFF2-40B4-BE49-F238E27FC236}">
              <a16:creationId xmlns="" xmlns:a16="http://schemas.microsoft.com/office/drawing/2014/main" id="{2FC33517-DAC7-45BA-A34B-2966181C39D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8" name="Text Box 9">
          <a:extLst>
            <a:ext uri="{FF2B5EF4-FFF2-40B4-BE49-F238E27FC236}">
              <a16:creationId xmlns="" xmlns:a16="http://schemas.microsoft.com/office/drawing/2014/main" id="{D7103754-6AB9-4402-B99A-D4E552E7D02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9" name="Text Box 5">
          <a:extLst>
            <a:ext uri="{FF2B5EF4-FFF2-40B4-BE49-F238E27FC236}">
              <a16:creationId xmlns="" xmlns:a16="http://schemas.microsoft.com/office/drawing/2014/main" id="{52DF239C-D9F1-4D5B-8653-446677ACC53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0" name="Text Box 6">
          <a:extLst>
            <a:ext uri="{FF2B5EF4-FFF2-40B4-BE49-F238E27FC236}">
              <a16:creationId xmlns="" xmlns:a16="http://schemas.microsoft.com/office/drawing/2014/main" id="{02530725-03F6-45E4-A2A8-6C112B95FE9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1" name="Text Box 8">
          <a:extLst>
            <a:ext uri="{FF2B5EF4-FFF2-40B4-BE49-F238E27FC236}">
              <a16:creationId xmlns="" xmlns:a16="http://schemas.microsoft.com/office/drawing/2014/main" id="{DB97B669-CD2F-48C4-9B8A-4ECA720C824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2" name="Text Box 9">
          <a:extLst>
            <a:ext uri="{FF2B5EF4-FFF2-40B4-BE49-F238E27FC236}">
              <a16:creationId xmlns="" xmlns:a16="http://schemas.microsoft.com/office/drawing/2014/main" id="{B210C69B-993C-4127-9337-3229945292E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3" name="Text Box 5">
          <a:extLst>
            <a:ext uri="{FF2B5EF4-FFF2-40B4-BE49-F238E27FC236}">
              <a16:creationId xmlns="" xmlns:a16="http://schemas.microsoft.com/office/drawing/2014/main" id="{EDCFCBDF-5C00-4A15-88B5-511E22202B0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4" name="Text Box 6">
          <a:extLst>
            <a:ext uri="{FF2B5EF4-FFF2-40B4-BE49-F238E27FC236}">
              <a16:creationId xmlns="" xmlns:a16="http://schemas.microsoft.com/office/drawing/2014/main" id="{337F5289-C76C-44FF-B19C-7266895E200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5" name="Text Box 8">
          <a:extLst>
            <a:ext uri="{FF2B5EF4-FFF2-40B4-BE49-F238E27FC236}">
              <a16:creationId xmlns="" xmlns:a16="http://schemas.microsoft.com/office/drawing/2014/main" id="{0B97E068-B8AF-4D2A-AFC6-AF248A1ABFE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6" name="Text Box 9">
          <a:extLst>
            <a:ext uri="{FF2B5EF4-FFF2-40B4-BE49-F238E27FC236}">
              <a16:creationId xmlns="" xmlns:a16="http://schemas.microsoft.com/office/drawing/2014/main" id="{623D8C56-4042-42B2-87AC-8DD385DF95B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7" name="Text Box 5">
          <a:extLst>
            <a:ext uri="{FF2B5EF4-FFF2-40B4-BE49-F238E27FC236}">
              <a16:creationId xmlns="" xmlns:a16="http://schemas.microsoft.com/office/drawing/2014/main" id="{32BEAFD2-48A6-4FBA-A23C-313FF6BEE8D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8" name="Text Box 6">
          <a:extLst>
            <a:ext uri="{FF2B5EF4-FFF2-40B4-BE49-F238E27FC236}">
              <a16:creationId xmlns="" xmlns:a16="http://schemas.microsoft.com/office/drawing/2014/main" id="{80383697-F111-4FBB-B935-E22A83AC7F0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9" name="Text Box 8">
          <a:extLst>
            <a:ext uri="{FF2B5EF4-FFF2-40B4-BE49-F238E27FC236}">
              <a16:creationId xmlns="" xmlns:a16="http://schemas.microsoft.com/office/drawing/2014/main" id="{62EBC0A3-3D42-406E-9469-3362A3F4D7C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0" name="Text Box 9">
          <a:extLst>
            <a:ext uri="{FF2B5EF4-FFF2-40B4-BE49-F238E27FC236}">
              <a16:creationId xmlns="" xmlns:a16="http://schemas.microsoft.com/office/drawing/2014/main" id="{14772B40-2DBF-4C53-900F-8A033123F3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1" name="Text Box 6">
          <a:extLst>
            <a:ext uri="{FF2B5EF4-FFF2-40B4-BE49-F238E27FC236}">
              <a16:creationId xmlns="" xmlns:a16="http://schemas.microsoft.com/office/drawing/2014/main" id="{D70CAECB-A612-4E7C-B97E-752F90CA6D9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2" name="Text Box 7">
          <a:extLst>
            <a:ext uri="{FF2B5EF4-FFF2-40B4-BE49-F238E27FC236}">
              <a16:creationId xmlns="" xmlns:a16="http://schemas.microsoft.com/office/drawing/2014/main" id="{D1649B2C-B812-49B2-9047-8975270A539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3" name="Text Box 9">
          <a:extLst>
            <a:ext uri="{FF2B5EF4-FFF2-40B4-BE49-F238E27FC236}">
              <a16:creationId xmlns="" xmlns:a16="http://schemas.microsoft.com/office/drawing/2014/main" id="{07AC8317-A874-49A8-B467-D5F77F921F7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4" name="Text Box 10">
          <a:extLst>
            <a:ext uri="{FF2B5EF4-FFF2-40B4-BE49-F238E27FC236}">
              <a16:creationId xmlns="" xmlns:a16="http://schemas.microsoft.com/office/drawing/2014/main" id="{E867CBAE-F6BB-4B8F-9B59-8432B7CFB9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5" name="Text Box 6">
          <a:extLst>
            <a:ext uri="{FF2B5EF4-FFF2-40B4-BE49-F238E27FC236}">
              <a16:creationId xmlns="" xmlns:a16="http://schemas.microsoft.com/office/drawing/2014/main" id="{00F92F52-1058-4D96-B2FC-779C51E62D2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6" name="Text Box 7">
          <a:extLst>
            <a:ext uri="{FF2B5EF4-FFF2-40B4-BE49-F238E27FC236}">
              <a16:creationId xmlns="" xmlns:a16="http://schemas.microsoft.com/office/drawing/2014/main" id="{04E27098-A938-4CD1-852E-F0F578EA447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7" name="Text Box 9">
          <a:extLst>
            <a:ext uri="{FF2B5EF4-FFF2-40B4-BE49-F238E27FC236}">
              <a16:creationId xmlns="" xmlns:a16="http://schemas.microsoft.com/office/drawing/2014/main" id="{E8BC16BA-764A-4E2B-B381-70BB4528405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8" name="Text Box 10">
          <a:extLst>
            <a:ext uri="{FF2B5EF4-FFF2-40B4-BE49-F238E27FC236}">
              <a16:creationId xmlns="" xmlns:a16="http://schemas.microsoft.com/office/drawing/2014/main" id="{DFB20C5C-378E-4091-A74A-81D8357946D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59" name="Text Box 5">
          <a:extLst>
            <a:ext uri="{FF2B5EF4-FFF2-40B4-BE49-F238E27FC236}">
              <a16:creationId xmlns="" xmlns:a16="http://schemas.microsoft.com/office/drawing/2014/main" id="{842B8595-913C-4979-BD4A-2E8DD07B7D1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60" name="Text Box 6">
          <a:extLst>
            <a:ext uri="{FF2B5EF4-FFF2-40B4-BE49-F238E27FC236}">
              <a16:creationId xmlns="" xmlns:a16="http://schemas.microsoft.com/office/drawing/2014/main" id="{170A1A32-70E9-4CA5-94DA-89DF96DCC2F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61" name="Text Box 8">
          <a:extLst>
            <a:ext uri="{FF2B5EF4-FFF2-40B4-BE49-F238E27FC236}">
              <a16:creationId xmlns="" xmlns:a16="http://schemas.microsoft.com/office/drawing/2014/main" id="{113FCD13-066D-43F1-A6FB-E18EB7FB31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62" name="Text Box 9">
          <a:extLst>
            <a:ext uri="{FF2B5EF4-FFF2-40B4-BE49-F238E27FC236}">
              <a16:creationId xmlns="" xmlns:a16="http://schemas.microsoft.com/office/drawing/2014/main" id="{0194A230-1D99-4B1E-B541-77184AB6351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="" xmlns:a16="http://schemas.microsoft.com/office/drawing/2014/main" id="{B6499747-5E28-4900-B637-21666246256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4" name="Text Box 7">
          <a:extLst>
            <a:ext uri="{FF2B5EF4-FFF2-40B4-BE49-F238E27FC236}">
              <a16:creationId xmlns="" xmlns:a16="http://schemas.microsoft.com/office/drawing/2014/main" id="{FF4FC029-63E8-4054-8A43-6E9CFE0CB00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5" name="Text Box 9">
          <a:extLst>
            <a:ext uri="{FF2B5EF4-FFF2-40B4-BE49-F238E27FC236}">
              <a16:creationId xmlns="" xmlns:a16="http://schemas.microsoft.com/office/drawing/2014/main" id="{0B0CF235-D1BF-453A-8419-66903625626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6" name="Text Box 10">
          <a:extLst>
            <a:ext uri="{FF2B5EF4-FFF2-40B4-BE49-F238E27FC236}">
              <a16:creationId xmlns="" xmlns:a16="http://schemas.microsoft.com/office/drawing/2014/main" id="{A49549F8-536B-4E21-9FE4-BA3AE9D17F5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7" name="Text Box 6">
          <a:extLst>
            <a:ext uri="{FF2B5EF4-FFF2-40B4-BE49-F238E27FC236}">
              <a16:creationId xmlns="" xmlns:a16="http://schemas.microsoft.com/office/drawing/2014/main" id="{28224A8E-A8DF-45C7-B323-4D9E2EBDFFD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8" name="Text Box 7">
          <a:extLst>
            <a:ext uri="{FF2B5EF4-FFF2-40B4-BE49-F238E27FC236}">
              <a16:creationId xmlns="" xmlns:a16="http://schemas.microsoft.com/office/drawing/2014/main" id="{E10242BC-2725-49CD-A45F-25C1AC71628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9" name="Text Box 9">
          <a:extLst>
            <a:ext uri="{FF2B5EF4-FFF2-40B4-BE49-F238E27FC236}">
              <a16:creationId xmlns="" xmlns:a16="http://schemas.microsoft.com/office/drawing/2014/main" id="{3A0E4F6C-2FD5-4CC5-AB29-815EB82F4D0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0" name="Text Box 10">
          <a:extLst>
            <a:ext uri="{FF2B5EF4-FFF2-40B4-BE49-F238E27FC236}">
              <a16:creationId xmlns="" xmlns:a16="http://schemas.microsoft.com/office/drawing/2014/main" id="{AA1CD1E8-1677-4C15-AE1B-FA47949EEC8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1" name="Text Box 5">
          <a:extLst>
            <a:ext uri="{FF2B5EF4-FFF2-40B4-BE49-F238E27FC236}">
              <a16:creationId xmlns="" xmlns:a16="http://schemas.microsoft.com/office/drawing/2014/main" id="{D565EAE4-3965-42CD-83D0-3CBE7C44A55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2" name="Text Box 6">
          <a:extLst>
            <a:ext uri="{FF2B5EF4-FFF2-40B4-BE49-F238E27FC236}">
              <a16:creationId xmlns="" xmlns:a16="http://schemas.microsoft.com/office/drawing/2014/main" id="{6CCB5A58-4D80-4BE5-9E90-7DCF27FB73F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3" name="Text Box 8">
          <a:extLst>
            <a:ext uri="{FF2B5EF4-FFF2-40B4-BE49-F238E27FC236}">
              <a16:creationId xmlns="" xmlns:a16="http://schemas.microsoft.com/office/drawing/2014/main" id="{95B07687-046C-4CC0-8BB6-130D43E8FBE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4" name="Text Box 9">
          <a:extLst>
            <a:ext uri="{FF2B5EF4-FFF2-40B4-BE49-F238E27FC236}">
              <a16:creationId xmlns="" xmlns:a16="http://schemas.microsoft.com/office/drawing/2014/main" id="{998BB82A-0D47-43E7-81F9-2385A57351A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5" name="Text Box 5">
          <a:extLst>
            <a:ext uri="{FF2B5EF4-FFF2-40B4-BE49-F238E27FC236}">
              <a16:creationId xmlns="" xmlns:a16="http://schemas.microsoft.com/office/drawing/2014/main" id="{87C11CE3-C000-4879-9E88-63A5EB4FC0E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6" name="Text Box 6">
          <a:extLst>
            <a:ext uri="{FF2B5EF4-FFF2-40B4-BE49-F238E27FC236}">
              <a16:creationId xmlns="" xmlns:a16="http://schemas.microsoft.com/office/drawing/2014/main" id="{6EE99778-0D61-4746-AAAD-D9CEEF10FB5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7" name="Text Box 8">
          <a:extLst>
            <a:ext uri="{FF2B5EF4-FFF2-40B4-BE49-F238E27FC236}">
              <a16:creationId xmlns="" xmlns:a16="http://schemas.microsoft.com/office/drawing/2014/main" id="{3B0FED43-B84A-4B8E-B92E-8C796529434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8" name="Text Box 9">
          <a:extLst>
            <a:ext uri="{FF2B5EF4-FFF2-40B4-BE49-F238E27FC236}">
              <a16:creationId xmlns="" xmlns:a16="http://schemas.microsoft.com/office/drawing/2014/main" id="{56661A54-9E79-450D-935E-CAD703BF54B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9" name="Text Box 5">
          <a:extLst>
            <a:ext uri="{FF2B5EF4-FFF2-40B4-BE49-F238E27FC236}">
              <a16:creationId xmlns="" xmlns:a16="http://schemas.microsoft.com/office/drawing/2014/main" id="{531660FE-4E0F-474C-9708-F8832E291AF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0" name="Text Box 6">
          <a:extLst>
            <a:ext uri="{FF2B5EF4-FFF2-40B4-BE49-F238E27FC236}">
              <a16:creationId xmlns="" xmlns:a16="http://schemas.microsoft.com/office/drawing/2014/main" id="{81D6C41F-7DFE-4B6A-8687-31A608A4B04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1" name="Text Box 8">
          <a:extLst>
            <a:ext uri="{FF2B5EF4-FFF2-40B4-BE49-F238E27FC236}">
              <a16:creationId xmlns="" xmlns:a16="http://schemas.microsoft.com/office/drawing/2014/main" id="{8D43CD57-DF66-4A62-BE28-5335CC69AD5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2" name="Text Box 9">
          <a:extLst>
            <a:ext uri="{FF2B5EF4-FFF2-40B4-BE49-F238E27FC236}">
              <a16:creationId xmlns="" xmlns:a16="http://schemas.microsoft.com/office/drawing/2014/main" id="{DAB6C2D8-88E2-4357-908A-9BD5FACD1BD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3" name="Text Box 5">
          <a:extLst>
            <a:ext uri="{FF2B5EF4-FFF2-40B4-BE49-F238E27FC236}">
              <a16:creationId xmlns="" xmlns:a16="http://schemas.microsoft.com/office/drawing/2014/main" id="{30AC733D-6684-49E0-80A6-E1798B337A4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4" name="Text Box 6">
          <a:extLst>
            <a:ext uri="{FF2B5EF4-FFF2-40B4-BE49-F238E27FC236}">
              <a16:creationId xmlns="" xmlns:a16="http://schemas.microsoft.com/office/drawing/2014/main" id="{355A9EB8-F160-40A3-82E5-D2087F2BD37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5" name="Text Box 8">
          <a:extLst>
            <a:ext uri="{FF2B5EF4-FFF2-40B4-BE49-F238E27FC236}">
              <a16:creationId xmlns="" xmlns:a16="http://schemas.microsoft.com/office/drawing/2014/main" id="{EA901FBC-5DF6-41E9-847E-A23A3A8F0E4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6" name="Text Box 9">
          <a:extLst>
            <a:ext uri="{FF2B5EF4-FFF2-40B4-BE49-F238E27FC236}">
              <a16:creationId xmlns="" xmlns:a16="http://schemas.microsoft.com/office/drawing/2014/main" id="{DE99A90F-AA7D-4CD5-8936-1A4B819FF0A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7" name="Text Box 6">
          <a:extLst>
            <a:ext uri="{FF2B5EF4-FFF2-40B4-BE49-F238E27FC236}">
              <a16:creationId xmlns="" xmlns:a16="http://schemas.microsoft.com/office/drawing/2014/main" id="{24E8B54F-132E-4B33-AC66-B35EAF93707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8" name="Text Box 7">
          <a:extLst>
            <a:ext uri="{FF2B5EF4-FFF2-40B4-BE49-F238E27FC236}">
              <a16:creationId xmlns="" xmlns:a16="http://schemas.microsoft.com/office/drawing/2014/main" id="{B0C4C737-4F2F-430D-AEBD-D733D5FB283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9" name="Text Box 9">
          <a:extLst>
            <a:ext uri="{FF2B5EF4-FFF2-40B4-BE49-F238E27FC236}">
              <a16:creationId xmlns="" xmlns:a16="http://schemas.microsoft.com/office/drawing/2014/main" id="{72A70D20-97AE-4CF0-9BA3-CA748F9763B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0" name="Text Box 10">
          <a:extLst>
            <a:ext uri="{FF2B5EF4-FFF2-40B4-BE49-F238E27FC236}">
              <a16:creationId xmlns="" xmlns:a16="http://schemas.microsoft.com/office/drawing/2014/main" id="{7BAD39B9-152B-44DD-87AD-6E292A3285D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="" xmlns:a16="http://schemas.microsoft.com/office/drawing/2014/main" id="{7C0F1427-6024-4C33-90F0-EF66E47D998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="" xmlns:a16="http://schemas.microsoft.com/office/drawing/2014/main" id="{869C552F-140C-4032-961B-7741061B347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3" name="Text Box 9">
          <a:extLst>
            <a:ext uri="{FF2B5EF4-FFF2-40B4-BE49-F238E27FC236}">
              <a16:creationId xmlns="" xmlns:a16="http://schemas.microsoft.com/office/drawing/2014/main" id="{0D92541E-E7CC-4F1D-B02A-FC724CBB265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4" name="Text Box 10">
          <a:extLst>
            <a:ext uri="{FF2B5EF4-FFF2-40B4-BE49-F238E27FC236}">
              <a16:creationId xmlns="" xmlns:a16="http://schemas.microsoft.com/office/drawing/2014/main" id="{7408A184-22A9-46DE-BBA4-2E5060100AA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5" name="Text Box 5">
          <a:extLst>
            <a:ext uri="{FF2B5EF4-FFF2-40B4-BE49-F238E27FC236}">
              <a16:creationId xmlns="" xmlns:a16="http://schemas.microsoft.com/office/drawing/2014/main" id="{0ADA607E-71F9-45ED-BAF3-5B46193C8D6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6" name="Text Box 6">
          <a:extLst>
            <a:ext uri="{FF2B5EF4-FFF2-40B4-BE49-F238E27FC236}">
              <a16:creationId xmlns="" xmlns:a16="http://schemas.microsoft.com/office/drawing/2014/main" id="{5CDA2842-252D-44E3-8F2E-A8C38B96F6C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7" name="Text Box 8">
          <a:extLst>
            <a:ext uri="{FF2B5EF4-FFF2-40B4-BE49-F238E27FC236}">
              <a16:creationId xmlns="" xmlns:a16="http://schemas.microsoft.com/office/drawing/2014/main" id="{6D1642B6-4522-4BD0-8D43-E306D69C226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8" name="Text Box 9">
          <a:extLst>
            <a:ext uri="{FF2B5EF4-FFF2-40B4-BE49-F238E27FC236}">
              <a16:creationId xmlns="" xmlns:a16="http://schemas.microsoft.com/office/drawing/2014/main" id="{12BBB303-7C80-4F93-BDC7-99FD9788DD6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9" name="Text Box 6">
          <a:extLst>
            <a:ext uri="{FF2B5EF4-FFF2-40B4-BE49-F238E27FC236}">
              <a16:creationId xmlns="" xmlns:a16="http://schemas.microsoft.com/office/drawing/2014/main" id="{AADE9819-42D7-4689-B2DD-B6F9BEC2D45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0" name="Text Box 7">
          <a:extLst>
            <a:ext uri="{FF2B5EF4-FFF2-40B4-BE49-F238E27FC236}">
              <a16:creationId xmlns="" xmlns:a16="http://schemas.microsoft.com/office/drawing/2014/main" id="{2E08554A-2E85-40EE-88D1-606FD08D7A1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1" name="Text Box 9">
          <a:extLst>
            <a:ext uri="{FF2B5EF4-FFF2-40B4-BE49-F238E27FC236}">
              <a16:creationId xmlns="" xmlns:a16="http://schemas.microsoft.com/office/drawing/2014/main" id="{DDB32F18-4625-4FAB-A2E9-85122F6F1C6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2" name="Text Box 10">
          <a:extLst>
            <a:ext uri="{FF2B5EF4-FFF2-40B4-BE49-F238E27FC236}">
              <a16:creationId xmlns="" xmlns:a16="http://schemas.microsoft.com/office/drawing/2014/main" id="{2E6B3702-7D01-4F4E-961E-C0D988E9FB5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3" name="Text Box 6">
          <a:extLst>
            <a:ext uri="{FF2B5EF4-FFF2-40B4-BE49-F238E27FC236}">
              <a16:creationId xmlns="" xmlns:a16="http://schemas.microsoft.com/office/drawing/2014/main" id="{8CC41E13-127B-4C06-BE60-9E07A8EC308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4" name="Text Box 7">
          <a:extLst>
            <a:ext uri="{FF2B5EF4-FFF2-40B4-BE49-F238E27FC236}">
              <a16:creationId xmlns="" xmlns:a16="http://schemas.microsoft.com/office/drawing/2014/main" id="{3C5B3484-1D66-4415-BC20-6EA1AD685A1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5" name="Text Box 9">
          <a:extLst>
            <a:ext uri="{FF2B5EF4-FFF2-40B4-BE49-F238E27FC236}">
              <a16:creationId xmlns="" xmlns:a16="http://schemas.microsoft.com/office/drawing/2014/main" id="{02CCB4EA-003B-461C-8696-55826AD93F6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6" name="Text Box 10">
          <a:extLst>
            <a:ext uri="{FF2B5EF4-FFF2-40B4-BE49-F238E27FC236}">
              <a16:creationId xmlns="" xmlns:a16="http://schemas.microsoft.com/office/drawing/2014/main" id="{E62691E2-E509-4272-B0A2-D9AA01C6094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07" name="Text Box 5">
          <a:extLst>
            <a:ext uri="{FF2B5EF4-FFF2-40B4-BE49-F238E27FC236}">
              <a16:creationId xmlns="" xmlns:a16="http://schemas.microsoft.com/office/drawing/2014/main" id="{C4713898-E5EB-42BD-857D-3C1439447F1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08" name="Text Box 6">
          <a:extLst>
            <a:ext uri="{FF2B5EF4-FFF2-40B4-BE49-F238E27FC236}">
              <a16:creationId xmlns="" xmlns:a16="http://schemas.microsoft.com/office/drawing/2014/main" id="{5B9B3A12-43BD-4DE4-9959-79E74B46171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09" name="Text Box 8">
          <a:extLst>
            <a:ext uri="{FF2B5EF4-FFF2-40B4-BE49-F238E27FC236}">
              <a16:creationId xmlns="" xmlns:a16="http://schemas.microsoft.com/office/drawing/2014/main" id="{31031B7E-9372-49E1-BAC8-1C212752CB1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10" name="Text Box 9">
          <a:extLst>
            <a:ext uri="{FF2B5EF4-FFF2-40B4-BE49-F238E27FC236}">
              <a16:creationId xmlns="" xmlns:a16="http://schemas.microsoft.com/office/drawing/2014/main" id="{3DC783BC-D70F-4D39-8AD7-E13C942DB19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1" name="Text Box 5">
          <a:extLst>
            <a:ext uri="{FF2B5EF4-FFF2-40B4-BE49-F238E27FC236}">
              <a16:creationId xmlns="" xmlns:a16="http://schemas.microsoft.com/office/drawing/2014/main" id="{A82AF6F8-46DD-4DCE-A5EC-CD95C87EFBB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2" name="Text Box 6">
          <a:extLst>
            <a:ext uri="{FF2B5EF4-FFF2-40B4-BE49-F238E27FC236}">
              <a16:creationId xmlns="" xmlns:a16="http://schemas.microsoft.com/office/drawing/2014/main" id="{494DF08A-53ED-421D-B576-F909677DA1E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3" name="Text Box 8">
          <a:extLst>
            <a:ext uri="{FF2B5EF4-FFF2-40B4-BE49-F238E27FC236}">
              <a16:creationId xmlns="" xmlns:a16="http://schemas.microsoft.com/office/drawing/2014/main" id="{85836CBC-CCFE-4B4D-AFE6-B8C17B00967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4" name="Text Box 9">
          <a:extLst>
            <a:ext uri="{FF2B5EF4-FFF2-40B4-BE49-F238E27FC236}">
              <a16:creationId xmlns="" xmlns:a16="http://schemas.microsoft.com/office/drawing/2014/main" id="{EA15CAE1-8F6C-42E9-8432-04ABA4DF46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5" name="Text Box 5">
          <a:extLst>
            <a:ext uri="{FF2B5EF4-FFF2-40B4-BE49-F238E27FC236}">
              <a16:creationId xmlns="" xmlns:a16="http://schemas.microsoft.com/office/drawing/2014/main" id="{5532D21A-0A16-4A86-8243-68A86FCF4F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6" name="Text Box 6">
          <a:extLst>
            <a:ext uri="{FF2B5EF4-FFF2-40B4-BE49-F238E27FC236}">
              <a16:creationId xmlns="" xmlns:a16="http://schemas.microsoft.com/office/drawing/2014/main" id="{60E4209D-F75D-47AD-BB8A-4E4C24E10D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7" name="Text Box 8">
          <a:extLst>
            <a:ext uri="{FF2B5EF4-FFF2-40B4-BE49-F238E27FC236}">
              <a16:creationId xmlns="" xmlns:a16="http://schemas.microsoft.com/office/drawing/2014/main" id="{C4C10FC2-F279-4059-9490-5089D0BE13A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8" name="Text Box 9">
          <a:extLst>
            <a:ext uri="{FF2B5EF4-FFF2-40B4-BE49-F238E27FC236}">
              <a16:creationId xmlns="" xmlns:a16="http://schemas.microsoft.com/office/drawing/2014/main" id="{E791AE23-42A0-48DF-8EDF-2BB1F120BB8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9" name="Text Box 5">
          <a:extLst>
            <a:ext uri="{FF2B5EF4-FFF2-40B4-BE49-F238E27FC236}">
              <a16:creationId xmlns="" xmlns:a16="http://schemas.microsoft.com/office/drawing/2014/main" id="{0B08F525-04BA-4420-A811-EA71F0B016C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0" name="Text Box 6">
          <a:extLst>
            <a:ext uri="{FF2B5EF4-FFF2-40B4-BE49-F238E27FC236}">
              <a16:creationId xmlns="" xmlns:a16="http://schemas.microsoft.com/office/drawing/2014/main" id="{DCB7C1CB-D02F-48DB-BBFE-A4DA806F607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1" name="Text Box 8">
          <a:extLst>
            <a:ext uri="{FF2B5EF4-FFF2-40B4-BE49-F238E27FC236}">
              <a16:creationId xmlns="" xmlns:a16="http://schemas.microsoft.com/office/drawing/2014/main" id="{74CF4FC0-1A90-4D16-8D48-6E239C9263B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2" name="Text Box 9">
          <a:extLst>
            <a:ext uri="{FF2B5EF4-FFF2-40B4-BE49-F238E27FC236}">
              <a16:creationId xmlns="" xmlns:a16="http://schemas.microsoft.com/office/drawing/2014/main" id="{33DADD7E-AEDA-4D93-9C67-84A54325DBD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3" name="Text Box 6">
          <a:extLst>
            <a:ext uri="{FF2B5EF4-FFF2-40B4-BE49-F238E27FC236}">
              <a16:creationId xmlns="" xmlns:a16="http://schemas.microsoft.com/office/drawing/2014/main" id="{E49F3BC6-7D83-4186-883B-09D4376C8A9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4" name="Text Box 7">
          <a:extLst>
            <a:ext uri="{FF2B5EF4-FFF2-40B4-BE49-F238E27FC236}">
              <a16:creationId xmlns="" xmlns:a16="http://schemas.microsoft.com/office/drawing/2014/main" id="{6573C976-99CD-4568-8DD8-0C311A5C205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5" name="Text Box 9">
          <a:extLst>
            <a:ext uri="{FF2B5EF4-FFF2-40B4-BE49-F238E27FC236}">
              <a16:creationId xmlns="" xmlns:a16="http://schemas.microsoft.com/office/drawing/2014/main" id="{31A20F11-8F7C-4F27-82C7-9EBA0A8EA10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6" name="Text Box 10">
          <a:extLst>
            <a:ext uri="{FF2B5EF4-FFF2-40B4-BE49-F238E27FC236}">
              <a16:creationId xmlns="" xmlns:a16="http://schemas.microsoft.com/office/drawing/2014/main" id="{DA513402-E72F-4F8B-AA5D-37A2A5F46C9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7" name="Text Box 6">
          <a:extLst>
            <a:ext uri="{FF2B5EF4-FFF2-40B4-BE49-F238E27FC236}">
              <a16:creationId xmlns="" xmlns:a16="http://schemas.microsoft.com/office/drawing/2014/main" id="{0F67E26D-460D-45DD-9948-FFFCF26BA67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8" name="Text Box 7">
          <a:extLst>
            <a:ext uri="{FF2B5EF4-FFF2-40B4-BE49-F238E27FC236}">
              <a16:creationId xmlns="" xmlns:a16="http://schemas.microsoft.com/office/drawing/2014/main" id="{544E3FA4-8A49-4AF1-8DAE-7B5B890853B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9" name="Text Box 9">
          <a:extLst>
            <a:ext uri="{FF2B5EF4-FFF2-40B4-BE49-F238E27FC236}">
              <a16:creationId xmlns="" xmlns:a16="http://schemas.microsoft.com/office/drawing/2014/main" id="{23D824D9-B086-4E4C-A6D7-23A54245CDC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0" name="Text Box 10">
          <a:extLst>
            <a:ext uri="{FF2B5EF4-FFF2-40B4-BE49-F238E27FC236}">
              <a16:creationId xmlns="" xmlns:a16="http://schemas.microsoft.com/office/drawing/2014/main" id="{2ABEA079-A3C9-4430-85D5-25B42776143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1" name="Text Box 5">
          <a:extLst>
            <a:ext uri="{FF2B5EF4-FFF2-40B4-BE49-F238E27FC236}">
              <a16:creationId xmlns="" xmlns:a16="http://schemas.microsoft.com/office/drawing/2014/main" id="{B1D9673B-8788-48DF-8509-C9A41B583C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2" name="Text Box 6">
          <a:extLst>
            <a:ext uri="{FF2B5EF4-FFF2-40B4-BE49-F238E27FC236}">
              <a16:creationId xmlns="" xmlns:a16="http://schemas.microsoft.com/office/drawing/2014/main" id="{C30E83F0-823E-4BB2-9D69-F78BF30A94A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3" name="Text Box 8">
          <a:extLst>
            <a:ext uri="{FF2B5EF4-FFF2-40B4-BE49-F238E27FC236}">
              <a16:creationId xmlns="" xmlns:a16="http://schemas.microsoft.com/office/drawing/2014/main" id="{EF39B466-903C-45AC-8DE4-E174ACDB9A2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4" name="Text Box 9">
          <a:extLst>
            <a:ext uri="{FF2B5EF4-FFF2-40B4-BE49-F238E27FC236}">
              <a16:creationId xmlns="" xmlns:a16="http://schemas.microsoft.com/office/drawing/2014/main" id="{513B174B-B74D-40E9-ACE8-D7B1AE0AA4A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5" name="Text Box 6">
          <a:extLst>
            <a:ext uri="{FF2B5EF4-FFF2-40B4-BE49-F238E27FC236}">
              <a16:creationId xmlns="" xmlns:a16="http://schemas.microsoft.com/office/drawing/2014/main" id="{8B83CE1E-5B75-411F-A61D-F102C3DA878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6" name="Text Box 7">
          <a:extLst>
            <a:ext uri="{FF2B5EF4-FFF2-40B4-BE49-F238E27FC236}">
              <a16:creationId xmlns="" xmlns:a16="http://schemas.microsoft.com/office/drawing/2014/main" id="{78EDE493-4A81-442B-993D-FD66290E0B1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7" name="Text Box 9">
          <a:extLst>
            <a:ext uri="{FF2B5EF4-FFF2-40B4-BE49-F238E27FC236}">
              <a16:creationId xmlns="" xmlns:a16="http://schemas.microsoft.com/office/drawing/2014/main" id="{7F840671-F17C-4431-A551-BF6A051D317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8" name="Text Box 10">
          <a:extLst>
            <a:ext uri="{FF2B5EF4-FFF2-40B4-BE49-F238E27FC236}">
              <a16:creationId xmlns="" xmlns:a16="http://schemas.microsoft.com/office/drawing/2014/main" id="{B1E0B741-0F97-49D0-A9CD-0EFA395AA64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="" xmlns:a16="http://schemas.microsoft.com/office/drawing/2014/main" id="{85F5F772-8EF6-4C74-863C-ACADD5D3148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0" name="Text Box 7">
          <a:extLst>
            <a:ext uri="{FF2B5EF4-FFF2-40B4-BE49-F238E27FC236}">
              <a16:creationId xmlns="" xmlns:a16="http://schemas.microsoft.com/office/drawing/2014/main" id="{873BB2B7-94E1-4EF8-9622-9E16BF94DD3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1" name="Text Box 9">
          <a:extLst>
            <a:ext uri="{FF2B5EF4-FFF2-40B4-BE49-F238E27FC236}">
              <a16:creationId xmlns="" xmlns:a16="http://schemas.microsoft.com/office/drawing/2014/main" id="{B0695319-CFF3-41A3-AB86-5A46068547E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2" name="Text Box 10">
          <a:extLst>
            <a:ext uri="{FF2B5EF4-FFF2-40B4-BE49-F238E27FC236}">
              <a16:creationId xmlns="" xmlns:a16="http://schemas.microsoft.com/office/drawing/2014/main" id="{DD645C9A-DED9-4A45-A76D-CD112FBE492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3" name="Text Box 5">
          <a:extLst>
            <a:ext uri="{FF2B5EF4-FFF2-40B4-BE49-F238E27FC236}">
              <a16:creationId xmlns="" xmlns:a16="http://schemas.microsoft.com/office/drawing/2014/main" id="{5F485298-1FA5-4D0B-8505-90F54386C83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4" name="Text Box 6">
          <a:extLst>
            <a:ext uri="{FF2B5EF4-FFF2-40B4-BE49-F238E27FC236}">
              <a16:creationId xmlns="" xmlns:a16="http://schemas.microsoft.com/office/drawing/2014/main" id="{5BE25242-4F41-4A78-B079-B78646CCFD8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5" name="Text Box 8">
          <a:extLst>
            <a:ext uri="{FF2B5EF4-FFF2-40B4-BE49-F238E27FC236}">
              <a16:creationId xmlns="" xmlns:a16="http://schemas.microsoft.com/office/drawing/2014/main" id="{D57D0E96-ED08-4E4A-8804-9B18BF7A76C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6" name="Text Box 9">
          <a:extLst>
            <a:ext uri="{FF2B5EF4-FFF2-40B4-BE49-F238E27FC236}">
              <a16:creationId xmlns="" xmlns:a16="http://schemas.microsoft.com/office/drawing/2014/main" id="{8809E09A-0D3D-4AC8-AA2D-C78F6979B32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7" name="Text Box 5">
          <a:extLst>
            <a:ext uri="{FF2B5EF4-FFF2-40B4-BE49-F238E27FC236}">
              <a16:creationId xmlns="" xmlns:a16="http://schemas.microsoft.com/office/drawing/2014/main" id="{84CCE833-B59C-44FC-9675-E2B89A3A0E1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8" name="Text Box 6">
          <a:extLst>
            <a:ext uri="{FF2B5EF4-FFF2-40B4-BE49-F238E27FC236}">
              <a16:creationId xmlns="" xmlns:a16="http://schemas.microsoft.com/office/drawing/2014/main" id="{FC155C05-A0EF-4F4D-8ED6-DAD0D1A2A0F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9" name="Text Box 8">
          <a:extLst>
            <a:ext uri="{FF2B5EF4-FFF2-40B4-BE49-F238E27FC236}">
              <a16:creationId xmlns="" xmlns:a16="http://schemas.microsoft.com/office/drawing/2014/main" id="{CAAC7B36-8BDD-40A5-A6D1-3FAF3B1CD33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0" name="Text Box 9">
          <a:extLst>
            <a:ext uri="{FF2B5EF4-FFF2-40B4-BE49-F238E27FC236}">
              <a16:creationId xmlns="" xmlns:a16="http://schemas.microsoft.com/office/drawing/2014/main" id="{C9685EF7-6591-4847-8AEB-EFCD9F30CD1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1" name="Text Box 5">
          <a:extLst>
            <a:ext uri="{FF2B5EF4-FFF2-40B4-BE49-F238E27FC236}">
              <a16:creationId xmlns="" xmlns:a16="http://schemas.microsoft.com/office/drawing/2014/main" id="{A0DF3CC4-A5C9-4C91-9261-AEF6510B8DC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2" name="Text Box 6">
          <a:extLst>
            <a:ext uri="{FF2B5EF4-FFF2-40B4-BE49-F238E27FC236}">
              <a16:creationId xmlns="" xmlns:a16="http://schemas.microsoft.com/office/drawing/2014/main" id="{C3F74B42-E98A-4DAB-B894-A81E5164942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3" name="Text Box 8">
          <a:extLst>
            <a:ext uri="{FF2B5EF4-FFF2-40B4-BE49-F238E27FC236}">
              <a16:creationId xmlns="" xmlns:a16="http://schemas.microsoft.com/office/drawing/2014/main" id="{95E389A9-5179-46A3-97CF-E8430ED5F5D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4" name="Text Box 9">
          <a:extLst>
            <a:ext uri="{FF2B5EF4-FFF2-40B4-BE49-F238E27FC236}">
              <a16:creationId xmlns="" xmlns:a16="http://schemas.microsoft.com/office/drawing/2014/main" id="{16C65B09-6010-4EFB-A2BA-E427C3770D6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5" name="Text Box 5">
          <a:extLst>
            <a:ext uri="{FF2B5EF4-FFF2-40B4-BE49-F238E27FC236}">
              <a16:creationId xmlns="" xmlns:a16="http://schemas.microsoft.com/office/drawing/2014/main" id="{67C0A231-1742-4F00-8CA4-E6DBFBEE227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6" name="Text Box 6">
          <a:extLst>
            <a:ext uri="{FF2B5EF4-FFF2-40B4-BE49-F238E27FC236}">
              <a16:creationId xmlns="" xmlns:a16="http://schemas.microsoft.com/office/drawing/2014/main" id="{57E3E4F2-69D2-4933-88BA-09C7ECA24D6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7" name="Text Box 8">
          <a:extLst>
            <a:ext uri="{FF2B5EF4-FFF2-40B4-BE49-F238E27FC236}">
              <a16:creationId xmlns="" xmlns:a16="http://schemas.microsoft.com/office/drawing/2014/main" id="{CA9E0938-7625-4B9A-AE2D-2CB833896B9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8" name="Text Box 9">
          <a:extLst>
            <a:ext uri="{FF2B5EF4-FFF2-40B4-BE49-F238E27FC236}">
              <a16:creationId xmlns="" xmlns:a16="http://schemas.microsoft.com/office/drawing/2014/main" id="{5F02611D-479B-43F5-985E-BCDDE10E38C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59" name="Text Box 5">
          <a:extLst>
            <a:ext uri="{FF2B5EF4-FFF2-40B4-BE49-F238E27FC236}">
              <a16:creationId xmlns="" xmlns:a16="http://schemas.microsoft.com/office/drawing/2014/main" id="{8575F78E-557C-4E49-B9B6-61A69D68F71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0" name="Text Box 6">
          <a:extLst>
            <a:ext uri="{FF2B5EF4-FFF2-40B4-BE49-F238E27FC236}">
              <a16:creationId xmlns="" xmlns:a16="http://schemas.microsoft.com/office/drawing/2014/main" id="{3F4AA7C6-0CDA-471A-A7AE-094F36A835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1" name="Text Box 8">
          <a:extLst>
            <a:ext uri="{FF2B5EF4-FFF2-40B4-BE49-F238E27FC236}">
              <a16:creationId xmlns="" xmlns:a16="http://schemas.microsoft.com/office/drawing/2014/main" id="{D47F2BD1-299F-43A9-B6E2-737298C387A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2" name="Text Box 9">
          <a:extLst>
            <a:ext uri="{FF2B5EF4-FFF2-40B4-BE49-F238E27FC236}">
              <a16:creationId xmlns="" xmlns:a16="http://schemas.microsoft.com/office/drawing/2014/main" id="{277DC51C-1682-44C4-B95C-1501BABB22E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3" name="Text Box 5">
          <a:extLst>
            <a:ext uri="{FF2B5EF4-FFF2-40B4-BE49-F238E27FC236}">
              <a16:creationId xmlns="" xmlns:a16="http://schemas.microsoft.com/office/drawing/2014/main" id="{05C2969B-713B-42B4-B829-D73742001D3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4" name="Text Box 6">
          <a:extLst>
            <a:ext uri="{FF2B5EF4-FFF2-40B4-BE49-F238E27FC236}">
              <a16:creationId xmlns="" xmlns:a16="http://schemas.microsoft.com/office/drawing/2014/main" id="{FC0900FD-7C1E-4868-A177-D9A4351C50E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5" name="Text Box 8">
          <a:extLst>
            <a:ext uri="{FF2B5EF4-FFF2-40B4-BE49-F238E27FC236}">
              <a16:creationId xmlns="" xmlns:a16="http://schemas.microsoft.com/office/drawing/2014/main" id="{8058807C-8DAB-4A23-AC60-998BE9CD430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6" name="Text Box 9">
          <a:extLst>
            <a:ext uri="{FF2B5EF4-FFF2-40B4-BE49-F238E27FC236}">
              <a16:creationId xmlns="" xmlns:a16="http://schemas.microsoft.com/office/drawing/2014/main" id="{A25EE463-8020-4505-B941-B4FB2B5B8E0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7" name="Text Box 5">
          <a:extLst>
            <a:ext uri="{FF2B5EF4-FFF2-40B4-BE49-F238E27FC236}">
              <a16:creationId xmlns="" xmlns:a16="http://schemas.microsoft.com/office/drawing/2014/main" id="{DFEA9D31-C055-4E8A-938B-D9E903CA0EF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8" name="Text Box 6">
          <a:extLst>
            <a:ext uri="{FF2B5EF4-FFF2-40B4-BE49-F238E27FC236}">
              <a16:creationId xmlns="" xmlns:a16="http://schemas.microsoft.com/office/drawing/2014/main" id="{648A7A66-DA1B-4E91-86DE-CBD89C985E4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9" name="Text Box 8">
          <a:extLst>
            <a:ext uri="{FF2B5EF4-FFF2-40B4-BE49-F238E27FC236}">
              <a16:creationId xmlns="" xmlns:a16="http://schemas.microsoft.com/office/drawing/2014/main" id="{6BDC34BD-3793-4AFD-A598-0E1179E1797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0" name="Text Box 9">
          <a:extLst>
            <a:ext uri="{FF2B5EF4-FFF2-40B4-BE49-F238E27FC236}">
              <a16:creationId xmlns="" xmlns:a16="http://schemas.microsoft.com/office/drawing/2014/main" id="{B7312F97-7A9A-4380-85AC-C7C7909D890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1" name="Text Box 6">
          <a:extLst>
            <a:ext uri="{FF2B5EF4-FFF2-40B4-BE49-F238E27FC236}">
              <a16:creationId xmlns="" xmlns:a16="http://schemas.microsoft.com/office/drawing/2014/main" id="{DF10D523-7A7B-4D4C-A4A5-CF3DA2F241C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2" name="Text Box 7">
          <a:extLst>
            <a:ext uri="{FF2B5EF4-FFF2-40B4-BE49-F238E27FC236}">
              <a16:creationId xmlns="" xmlns:a16="http://schemas.microsoft.com/office/drawing/2014/main" id="{510F163F-B038-4C2E-8352-74A5AF6239E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3" name="Text Box 9">
          <a:extLst>
            <a:ext uri="{FF2B5EF4-FFF2-40B4-BE49-F238E27FC236}">
              <a16:creationId xmlns="" xmlns:a16="http://schemas.microsoft.com/office/drawing/2014/main" id="{EA1841CD-783C-4EDE-A08F-ADE389EED87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4" name="Text Box 10">
          <a:extLst>
            <a:ext uri="{FF2B5EF4-FFF2-40B4-BE49-F238E27FC236}">
              <a16:creationId xmlns="" xmlns:a16="http://schemas.microsoft.com/office/drawing/2014/main" id="{35E4052E-E441-4100-8BAF-A0B9E6CAED9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5" name="Text Box 6">
          <a:extLst>
            <a:ext uri="{FF2B5EF4-FFF2-40B4-BE49-F238E27FC236}">
              <a16:creationId xmlns="" xmlns:a16="http://schemas.microsoft.com/office/drawing/2014/main" id="{DA9A2B72-896B-4BC9-853F-488F0966F0E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6" name="Text Box 7">
          <a:extLst>
            <a:ext uri="{FF2B5EF4-FFF2-40B4-BE49-F238E27FC236}">
              <a16:creationId xmlns="" xmlns:a16="http://schemas.microsoft.com/office/drawing/2014/main" id="{EECB00E9-4BED-4D79-8E88-0433B0E100B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7" name="Text Box 9">
          <a:extLst>
            <a:ext uri="{FF2B5EF4-FFF2-40B4-BE49-F238E27FC236}">
              <a16:creationId xmlns="" xmlns:a16="http://schemas.microsoft.com/office/drawing/2014/main" id="{2C7E6285-0DF4-4C3A-BF9E-588B41D7C58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8" name="Text Box 10">
          <a:extLst>
            <a:ext uri="{FF2B5EF4-FFF2-40B4-BE49-F238E27FC236}">
              <a16:creationId xmlns="" xmlns:a16="http://schemas.microsoft.com/office/drawing/2014/main" id="{28F75D3C-F04B-46FA-9D9B-63F4F11A6A9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9" name="Text Box 5">
          <a:extLst>
            <a:ext uri="{FF2B5EF4-FFF2-40B4-BE49-F238E27FC236}">
              <a16:creationId xmlns="" xmlns:a16="http://schemas.microsoft.com/office/drawing/2014/main" id="{CBA68843-BA79-40AE-902E-FF7865E8FBD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0" name="Text Box 6">
          <a:extLst>
            <a:ext uri="{FF2B5EF4-FFF2-40B4-BE49-F238E27FC236}">
              <a16:creationId xmlns="" xmlns:a16="http://schemas.microsoft.com/office/drawing/2014/main" id="{DDB94AC6-657F-440D-9C96-EC7294C29C8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1" name="Text Box 8">
          <a:extLst>
            <a:ext uri="{FF2B5EF4-FFF2-40B4-BE49-F238E27FC236}">
              <a16:creationId xmlns="" xmlns:a16="http://schemas.microsoft.com/office/drawing/2014/main" id="{577D54F8-479F-4790-937C-A543494C986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2" name="Text Box 9">
          <a:extLst>
            <a:ext uri="{FF2B5EF4-FFF2-40B4-BE49-F238E27FC236}">
              <a16:creationId xmlns="" xmlns:a16="http://schemas.microsoft.com/office/drawing/2014/main" id="{E84D5E10-246C-4B90-B495-B293B3827D9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3" name="Text Box 6">
          <a:extLst>
            <a:ext uri="{FF2B5EF4-FFF2-40B4-BE49-F238E27FC236}">
              <a16:creationId xmlns="" xmlns:a16="http://schemas.microsoft.com/office/drawing/2014/main" id="{866CA78B-B2CE-4D55-92E1-363C9CE6BEA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4" name="Text Box 7">
          <a:extLst>
            <a:ext uri="{FF2B5EF4-FFF2-40B4-BE49-F238E27FC236}">
              <a16:creationId xmlns="" xmlns:a16="http://schemas.microsoft.com/office/drawing/2014/main" id="{E8A5B8BF-6E44-41A1-8E21-44CE5C41DC6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5" name="Text Box 9">
          <a:extLst>
            <a:ext uri="{FF2B5EF4-FFF2-40B4-BE49-F238E27FC236}">
              <a16:creationId xmlns="" xmlns:a16="http://schemas.microsoft.com/office/drawing/2014/main" id="{624ABE66-4183-429E-908D-0EF234C152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6" name="Text Box 10">
          <a:extLst>
            <a:ext uri="{FF2B5EF4-FFF2-40B4-BE49-F238E27FC236}">
              <a16:creationId xmlns="" xmlns:a16="http://schemas.microsoft.com/office/drawing/2014/main" id="{1A186BC4-D625-43AF-A7AF-20D6316FF3C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7" name="Text Box 6">
          <a:extLst>
            <a:ext uri="{FF2B5EF4-FFF2-40B4-BE49-F238E27FC236}">
              <a16:creationId xmlns="" xmlns:a16="http://schemas.microsoft.com/office/drawing/2014/main" id="{FFD1258F-F83F-49D0-B99B-5FCF05284FA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8" name="Text Box 7">
          <a:extLst>
            <a:ext uri="{FF2B5EF4-FFF2-40B4-BE49-F238E27FC236}">
              <a16:creationId xmlns="" xmlns:a16="http://schemas.microsoft.com/office/drawing/2014/main" id="{55F1E1AB-5E7D-4686-87DB-38C5621D1EA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9" name="Text Box 9">
          <a:extLst>
            <a:ext uri="{FF2B5EF4-FFF2-40B4-BE49-F238E27FC236}">
              <a16:creationId xmlns="" xmlns:a16="http://schemas.microsoft.com/office/drawing/2014/main" id="{D5510F49-9CE2-4705-876F-2CC468DAF3D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0" name="Text Box 10">
          <a:extLst>
            <a:ext uri="{FF2B5EF4-FFF2-40B4-BE49-F238E27FC236}">
              <a16:creationId xmlns="" xmlns:a16="http://schemas.microsoft.com/office/drawing/2014/main" id="{C67BEED9-D1A4-420E-92BF-2BB8804BE5E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1" name="Text Box 5">
          <a:extLst>
            <a:ext uri="{FF2B5EF4-FFF2-40B4-BE49-F238E27FC236}">
              <a16:creationId xmlns="" xmlns:a16="http://schemas.microsoft.com/office/drawing/2014/main" id="{1E41A7F7-3399-447D-99AD-DEF8E28EB9E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2" name="Text Box 6">
          <a:extLst>
            <a:ext uri="{FF2B5EF4-FFF2-40B4-BE49-F238E27FC236}">
              <a16:creationId xmlns="" xmlns:a16="http://schemas.microsoft.com/office/drawing/2014/main" id="{1A153B37-B442-4543-8D5B-5A88CF2104C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3" name="Text Box 8">
          <a:extLst>
            <a:ext uri="{FF2B5EF4-FFF2-40B4-BE49-F238E27FC236}">
              <a16:creationId xmlns="" xmlns:a16="http://schemas.microsoft.com/office/drawing/2014/main" id="{E528295F-29C5-45A8-A5C5-B09C5180970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4" name="Text Box 9">
          <a:extLst>
            <a:ext uri="{FF2B5EF4-FFF2-40B4-BE49-F238E27FC236}">
              <a16:creationId xmlns="" xmlns:a16="http://schemas.microsoft.com/office/drawing/2014/main" id="{5FDFB314-5951-406B-B4F9-AC9A2BC0E23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5" name="Text Box 5">
          <a:extLst>
            <a:ext uri="{FF2B5EF4-FFF2-40B4-BE49-F238E27FC236}">
              <a16:creationId xmlns="" xmlns:a16="http://schemas.microsoft.com/office/drawing/2014/main" id="{BB78154A-7BBC-4CD5-90B6-19A7344186E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6" name="Text Box 6">
          <a:extLst>
            <a:ext uri="{FF2B5EF4-FFF2-40B4-BE49-F238E27FC236}">
              <a16:creationId xmlns="" xmlns:a16="http://schemas.microsoft.com/office/drawing/2014/main" id="{05FE18D9-80DB-4B42-B7F9-38F19B7BDF5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7" name="Text Box 8">
          <a:extLst>
            <a:ext uri="{FF2B5EF4-FFF2-40B4-BE49-F238E27FC236}">
              <a16:creationId xmlns="" xmlns:a16="http://schemas.microsoft.com/office/drawing/2014/main" id="{66782D70-A15C-42CA-ADE0-43EB172D4E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8" name="Text Box 9">
          <a:extLst>
            <a:ext uri="{FF2B5EF4-FFF2-40B4-BE49-F238E27FC236}">
              <a16:creationId xmlns="" xmlns:a16="http://schemas.microsoft.com/office/drawing/2014/main" id="{D0A07529-DAEB-45B5-9804-83C1D092877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9" name="Text Box 5">
          <a:extLst>
            <a:ext uri="{FF2B5EF4-FFF2-40B4-BE49-F238E27FC236}">
              <a16:creationId xmlns="" xmlns:a16="http://schemas.microsoft.com/office/drawing/2014/main" id="{D1B1FB44-F906-4ECD-91AA-A59A3F88852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0" name="Text Box 6">
          <a:extLst>
            <a:ext uri="{FF2B5EF4-FFF2-40B4-BE49-F238E27FC236}">
              <a16:creationId xmlns="" xmlns:a16="http://schemas.microsoft.com/office/drawing/2014/main" id="{7B488C8A-2573-4391-8CB6-CAA9B27B2D0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1" name="Text Box 8">
          <a:extLst>
            <a:ext uri="{FF2B5EF4-FFF2-40B4-BE49-F238E27FC236}">
              <a16:creationId xmlns="" xmlns:a16="http://schemas.microsoft.com/office/drawing/2014/main" id="{0520A987-0162-4D2D-9915-AEE48C376B1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2" name="Text Box 9">
          <a:extLst>
            <a:ext uri="{FF2B5EF4-FFF2-40B4-BE49-F238E27FC236}">
              <a16:creationId xmlns="" xmlns:a16="http://schemas.microsoft.com/office/drawing/2014/main" id="{FE115FD9-AC1F-406E-A463-E265333E60B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3" name="Text Box 5">
          <a:extLst>
            <a:ext uri="{FF2B5EF4-FFF2-40B4-BE49-F238E27FC236}">
              <a16:creationId xmlns="" xmlns:a16="http://schemas.microsoft.com/office/drawing/2014/main" id="{2CCB9DCC-7FBA-45FE-8BE5-752F4E0B16C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4" name="Text Box 6">
          <a:extLst>
            <a:ext uri="{FF2B5EF4-FFF2-40B4-BE49-F238E27FC236}">
              <a16:creationId xmlns="" xmlns:a16="http://schemas.microsoft.com/office/drawing/2014/main" id="{4AC1AAE5-B2D8-4B39-8162-EA029C31A8F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5" name="Text Box 8">
          <a:extLst>
            <a:ext uri="{FF2B5EF4-FFF2-40B4-BE49-F238E27FC236}">
              <a16:creationId xmlns="" xmlns:a16="http://schemas.microsoft.com/office/drawing/2014/main" id="{C1252E05-B877-4C6B-A311-C080CA522D7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6" name="Text Box 9">
          <a:extLst>
            <a:ext uri="{FF2B5EF4-FFF2-40B4-BE49-F238E27FC236}">
              <a16:creationId xmlns="" xmlns:a16="http://schemas.microsoft.com/office/drawing/2014/main" id="{3B3DBF5E-D518-4727-898D-C8438FFE9CB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07" name="Text Box 5">
          <a:extLst>
            <a:ext uri="{FF2B5EF4-FFF2-40B4-BE49-F238E27FC236}">
              <a16:creationId xmlns="" xmlns:a16="http://schemas.microsoft.com/office/drawing/2014/main" id="{8929F721-2C5A-4DBE-8754-116F312D9D1F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08" name="Text Box 6">
          <a:extLst>
            <a:ext uri="{FF2B5EF4-FFF2-40B4-BE49-F238E27FC236}">
              <a16:creationId xmlns="" xmlns:a16="http://schemas.microsoft.com/office/drawing/2014/main" id="{1A22901A-68E4-4A27-8087-F07FB912593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09" name="Text Box 8">
          <a:extLst>
            <a:ext uri="{FF2B5EF4-FFF2-40B4-BE49-F238E27FC236}">
              <a16:creationId xmlns="" xmlns:a16="http://schemas.microsoft.com/office/drawing/2014/main" id="{8A4182CA-8ADA-441E-9D8A-0A92CF1AA4C4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0" name="Text Box 9">
          <a:extLst>
            <a:ext uri="{FF2B5EF4-FFF2-40B4-BE49-F238E27FC236}">
              <a16:creationId xmlns="" xmlns:a16="http://schemas.microsoft.com/office/drawing/2014/main" id="{65435AB8-18E2-4B8E-BFC4-4A0920A26D71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1" name="Text Box 5">
          <a:extLst>
            <a:ext uri="{FF2B5EF4-FFF2-40B4-BE49-F238E27FC236}">
              <a16:creationId xmlns="" xmlns:a16="http://schemas.microsoft.com/office/drawing/2014/main" id="{0D7C8B81-8D99-41FE-A7ED-1205600A56A7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2" name="Text Box 6">
          <a:extLst>
            <a:ext uri="{FF2B5EF4-FFF2-40B4-BE49-F238E27FC236}">
              <a16:creationId xmlns="" xmlns:a16="http://schemas.microsoft.com/office/drawing/2014/main" id="{4EBF8E04-33E3-4BC4-ADBB-582E9923188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3" name="Text Box 8">
          <a:extLst>
            <a:ext uri="{FF2B5EF4-FFF2-40B4-BE49-F238E27FC236}">
              <a16:creationId xmlns="" xmlns:a16="http://schemas.microsoft.com/office/drawing/2014/main" id="{CF089069-89B8-4DED-AFB4-2FAA389499F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4" name="Text Box 9">
          <a:extLst>
            <a:ext uri="{FF2B5EF4-FFF2-40B4-BE49-F238E27FC236}">
              <a16:creationId xmlns="" xmlns:a16="http://schemas.microsoft.com/office/drawing/2014/main" id="{ABAEFCDB-7583-4F27-8402-B1CE839BF2D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1155</xdr:row>
      <xdr:rowOff>0</xdr:rowOff>
    </xdr:from>
    <xdr:to>
      <xdr:col>1</xdr:col>
      <xdr:colOff>142494</xdr:colOff>
      <xdr:row>1155</xdr:row>
      <xdr:rowOff>0</xdr:rowOff>
    </xdr:to>
    <xdr:sp macro="" textlink="">
      <xdr:nvSpPr>
        <xdr:cNvPr id="3015" name="Text Box 8">
          <a:extLst>
            <a:ext uri="{FF2B5EF4-FFF2-40B4-BE49-F238E27FC236}">
              <a16:creationId xmlns="" xmlns:a16="http://schemas.microsoft.com/office/drawing/2014/main" id="{E7676EA1-D6AB-4221-9303-339CFF42EC9B}"/>
            </a:ext>
          </a:extLst>
        </xdr:cNvPr>
        <xdr:cNvSpPr txBox="1">
          <a:spLocks noChangeArrowheads="1"/>
        </xdr:cNvSpPr>
      </xdr:nvSpPr>
      <xdr:spPr bwMode="auto">
        <a:xfrm>
          <a:off x="409575" y="2543079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6" name="Text Box 5">
          <a:extLst>
            <a:ext uri="{FF2B5EF4-FFF2-40B4-BE49-F238E27FC236}">
              <a16:creationId xmlns="" xmlns:a16="http://schemas.microsoft.com/office/drawing/2014/main" id="{48E422EF-E9A6-46FC-A6C9-3488530E167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7" name="Text Box 6">
          <a:extLst>
            <a:ext uri="{FF2B5EF4-FFF2-40B4-BE49-F238E27FC236}">
              <a16:creationId xmlns="" xmlns:a16="http://schemas.microsoft.com/office/drawing/2014/main" id="{3F7C3EAD-CD65-4BDD-9B92-14D8C2DBB59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8" name="Text Box 8">
          <a:extLst>
            <a:ext uri="{FF2B5EF4-FFF2-40B4-BE49-F238E27FC236}">
              <a16:creationId xmlns="" xmlns:a16="http://schemas.microsoft.com/office/drawing/2014/main" id="{7AD4080C-9AF5-4F2A-B12C-E56434E09EA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9" name="Text Box 9">
          <a:extLst>
            <a:ext uri="{FF2B5EF4-FFF2-40B4-BE49-F238E27FC236}">
              <a16:creationId xmlns="" xmlns:a16="http://schemas.microsoft.com/office/drawing/2014/main" id="{0A724C51-8F04-472D-A0DB-DF70FD6DB7E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0" name="Text Box 6">
          <a:extLst>
            <a:ext uri="{FF2B5EF4-FFF2-40B4-BE49-F238E27FC236}">
              <a16:creationId xmlns="" xmlns:a16="http://schemas.microsoft.com/office/drawing/2014/main" id="{0CAFE78E-DB4B-47F9-9828-B061ED307F7B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1" name="Text Box 7">
          <a:extLst>
            <a:ext uri="{FF2B5EF4-FFF2-40B4-BE49-F238E27FC236}">
              <a16:creationId xmlns="" xmlns:a16="http://schemas.microsoft.com/office/drawing/2014/main" id="{07539D2B-328E-4EAE-8F23-486E30A4C35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2" name="Text Box 9">
          <a:extLst>
            <a:ext uri="{FF2B5EF4-FFF2-40B4-BE49-F238E27FC236}">
              <a16:creationId xmlns="" xmlns:a16="http://schemas.microsoft.com/office/drawing/2014/main" id="{3CDD3AEE-6FF2-438E-BCE3-E0CD33AF8F86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3" name="Text Box 10">
          <a:extLst>
            <a:ext uri="{FF2B5EF4-FFF2-40B4-BE49-F238E27FC236}">
              <a16:creationId xmlns="" xmlns:a16="http://schemas.microsoft.com/office/drawing/2014/main" id="{BBB816AD-D3D3-4A24-ADFF-6B585DCA7D5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4" name="Text Box 6">
          <a:extLst>
            <a:ext uri="{FF2B5EF4-FFF2-40B4-BE49-F238E27FC236}">
              <a16:creationId xmlns="" xmlns:a16="http://schemas.microsoft.com/office/drawing/2014/main" id="{2401F0EF-BA5B-4C01-A96D-812479FFD93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5" name="Text Box 7">
          <a:extLst>
            <a:ext uri="{FF2B5EF4-FFF2-40B4-BE49-F238E27FC236}">
              <a16:creationId xmlns="" xmlns:a16="http://schemas.microsoft.com/office/drawing/2014/main" id="{D6817757-4E0D-4780-B1B4-371EC7241781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6" name="Text Box 9">
          <a:extLst>
            <a:ext uri="{FF2B5EF4-FFF2-40B4-BE49-F238E27FC236}">
              <a16:creationId xmlns="" xmlns:a16="http://schemas.microsoft.com/office/drawing/2014/main" id="{F730AA83-9049-447C-B105-30109DA60EAB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7" name="Text Box 10">
          <a:extLst>
            <a:ext uri="{FF2B5EF4-FFF2-40B4-BE49-F238E27FC236}">
              <a16:creationId xmlns="" xmlns:a16="http://schemas.microsoft.com/office/drawing/2014/main" id="{953EF734-7C47-4DAD-8F16-4FC40380292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8" name="Text Box 5">
          <a:extLst>
            <a:ext uri="{FF2B5EF4-FFF2-40B4-BE49-F238E27FC236}">
              <a16:creationId xmlns="" xmlns:a16="http://schemas.microsoft.com/office/drawing/2014/main" id="{A59A71BA-0038-430A-A8FA-4DB4AB6EB93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9" name="Text Box 6">
          <a:extLst>
            <a:ext uri="{FF2B5EF4-FFF2-40B4-BE49-F238E27FC236}">
              <a16:creationId xmlns="" xmlns:a16="http://schemas.microsoft.com/office/drawing/2014/main" id="{6DB80907-ABDB-4804-A2B8-EED77D4B7426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0" name="Text Box 8">
          <a:extLst>
            <a:ext uri="{FF2B5EF4-FFF2-40B4-BE49-F238E27FC236}">
              <a16:creationId xmlns="" xmlns:a16="http://schemas.microsoft.com/office/drawing/2014/main" id="{EEC80982-5F1E-44DA-9AF6-703C059754A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1" name="Text Box 9">
          <a:extLst>
            <a:ext uri="{FF2B5EF4-FFF2-40B4-BE49-F238E27FC236}">
              <a16:creationId xmlns="" xmlns:a16="http://schemas.microsoft.com/office/drawing/2014/main" id="{798B322A-5CC4-425F-816F-9EDD1E0473A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2" name="Text Box 6">
          <a:extLst>
            <a:ext uri="{FF2B5EF4-FFF2-40B4-BE49-F238E27FC236}">
              <a16:creationId xmlns="" xmlns:a16="http://schemas.microsoft.com/office/drawing/2014/main" id="{A2C447FD-9897-44F0-9AD6-8C3DBFA74DC1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3" name="Text Box 7">
          <a:extLst>
            <a:ext uri="{FF2B5EF4-FFF2-40B4-BE49-F238E27FC236}">
              <a16:creationId xmlns="" xmlns:a16="http://schemas.microsoft.com/office/drawing/2014/main" id="{C036B355-669C-42B0-8779-68A90A50DB9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4" name="Text Box 9">
          <a:extLst>
            <a:ext uri="{FF2B5EF4-FFF2-40B4-BE49-F238E27FC236}">
              <a16:creationId xmlns="" xmlns:a16="http://schemas.microsoft.com/office/drawing/2014/main" id="{38B8CA57-81A0-47B0-A449-257AB3EE157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5" name="Text Box 10">
          <a:extLst>
            <a:ext uri="{FF2B5EF4-FFF2-40B4-BE49-F238E27FC236}">
              <a16:creationId xmlns="" xmlns:a16="http://schemas.microsoft.com/office/drawing/2014/main" id="{088BC98B-B406-4981-8A8A-E9908C6CDFB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6" name="Text Box 6">
          <a:extLst>
            <a:ext uri="{FF2B5EF4-FFF2-40B4-BE49-F238E27FC236}">
              <a16:creationId xmlns="" xmlns:a16="http://schemas.microsoft.com/office/drawing/2014/main" id="{DC34B8D2-84AF-46DB-8C64-182632DE573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7" name="Text Box 7">
          <a:extLst>
            <a:ext uri="{FF2B5EF4-FFF2-40B4-BE49-F238E27FC236}">
              <a16:creationId xmlns="" xmlns:a16="http://schemas.microsoft.com/office/drawing/2014/main" id="{C18E3878-CA56-4077-A388-726F7D487E7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8" name="Text Box 9">
          <a:extLst>
            <a:ext uri="{FF2B5EF4-FFF2-40B4-BE49-F238E27FC236}">
              <a16:creationId xmlns="" xmlns:a16="http://schemas.microsoft.com/office/drawing/2014/main" id="{B52758ED-C718-41E4-8D0E-312852782F6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9" name="Text Box 10">
          <a:extLst>
            <a:ext uri="{FF2B5EF4-FFF2-40B4-BE49-F238E27FC236}">
              <a16:creationId xmlns="" xmlns:a16="http://schemas.microsoft.com/office/drawing/2014/main" id="{558231DA-EF6C-4F25-9EC7-AC6076F9172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0" name="Text Box 5">
          <a:extLst>
            <a:ext uri="{FF2B5EF4-FFF2-40B4-BE49-F238E27FC236}">
              <a16:creationId xmlns="" xmlns:a16="http://schemas.microsoft.com/office/drawing/2014/main" id="{2E15BC88-FE80-44E1-A76C-A1A98C075454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1" name="Text Box 6">
          <a:extLst>
            <a:ext uri="{FF2B5EF4-FFF2-40B4-BE49-F238E27FC236}">
              <a16:creationId xmlns="" xmlns:a16="http://schemas.microsoft.com/office/drawing/2014/main" id="{2A78C7E9-E67C-4076-B87F-2E4756F99AA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2" name="Text Box 8">
          <a:extLst>
            <a:ext uri="{FF2B5EF4-FFF2-40B4-BE49-F238E27FC236}">
              <a16:creationId xmlns="" xmlns:a16="http://schemas.microsoft.com/office/drawing/2014/main" id="{17F1CEAC-6468-46E0-8043-E338C4DBFE6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3" name="Text Box 9">
          <a:extLst>
            <a:ext uri="{FF2B5EF4-FFF2-40B4-BE49-F238E27FC236}">
              <a16:creationId xmlns="" xmlns:a16="http://schemas.microsoft.com/office/drawing/2014/main" id="{8A7A05B5-B856-40C7-9445-B69BDEB27CC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4" name="Text Box 5">
          <a:extLst>
            <a:ext uri="{FF2B5EF4-FFF2-40B4-BE49-F238E27FC236}">
              <a16:creationId xmlns="" xmlns:a16="http://schemas.microsoft.com/office/drawing/2014/main" id="{B7E3123E-6BEE-456B-9B80-9EDADEB17D5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5" name="Text Box 6">
          <a:extLst>
            <a:ext uri="{FF2B5EF4-FFF2-40B4-BE49-F238E27FC236}">
              <a16:creationId xmlns="" xmlns:a16="http://schemas.microsoft.com/office/drawing/2014/main" id="{1061A205-21A5-4E8B-9E61-A5A57908C70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6" name="Text Box 8">
          <a:extLst>
            <a:ext uri="{FF2B5EF4-FFF2-40B4-BE49-F238E27FC236}">
              <a16:creationId xmlns="" xmlns:a16="http://schemas.microsoft.com/office/drawing/2014/main" id="{C474FD13-FFB0-432A-B3CA-1C689D58264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7" name="Text Box 9">
          <a:extLst>
            <a:ext uri="{FF2B5EF4-FFF2-40B4-BE49-F238E27FC236}">
              <a16:creationId xmlns="" xmlns:a16="http://schemas.microsoft.com/office/drawing/2014/main" id="{EDBF7FB6-62A3-4FD5-A524-F5F40D44AF6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8" name="Text Box 5">
          <a:extLst>
            <a:ext uri="{FF2B5EF4-FFF2-40B4-BE49-F238E27FC236}">
              <a16:creationId xmlns="" xmlns:a16="http://schemas.microsoft.com/office/drawing/2014/main" id="{436A86A4-E9FD-480D-B1AD-F5224FCBE4E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9" name="Text Box 6">
          <a:extLst>
            <a:ext uri="{FF2B5EF4-FFF2-40B4-BE49-F238E27FC236}">
              <a16:creationId xmlns="" xmlns:a16="http://schemas.microsoft.com/office/drawing/2014/main" id="{92CB632F-0FD1-4D0A-A7AB-3F2E5B8B675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0" name="Text Box 8">
          <a:extLst>
            <a:ext uri="{FF2B5EF4-FFF2-40B4-BE49-F238E27FC236}">
              <a16:creationId xmlns="" xmlns:a16="http://schemas.microsoft.com/office/drawing/2014/main" id="{B1E96833-7688-461E-BA74-5DCA4B8814EF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1" name="Text Box 9">
          <a:extLst>
            <a:ext uri="{FF2B5EF4-FFF2-40B4-BE49-F238E27FC236}">
              <a16:creationId xmlns="" xmlns:a16="http://schemas.microsoft.com/office/drawing/2014/main" id="{BE880609-A75E-43CB-9A35-E36B738309FE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2" name="Text Box 5">
          <a:extLst>
            <a:ext uri="{FF2B5EF4-FFF2-40B4-BE49-F238E27FC236}">
              <a16:creationId xmlns="" xmlns:a16="http://schemas.microsoft.com/office/drawing/2014/main" id="{969DB6F2-F429-4DFD-AD27-09C0C9168C2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3" name="Text Box 6">
          <a:extLst>
            <a:ext uri="{FF2B5EF4-FFF2-40B4-BE49-F238E27FC236}">
              <a16:creationId xmlns="" xmlns:a16="http://schemas.microsoft.com/office/drawing/2014/main" id="{21129C0C-11DF-4CE6-BAAE-269B7781911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4" name="Text Box 8">
          <a:extLst>
            <a:ext uri="{FF2B5EF4-FFF2-40B4-BE49-F238E27FC236}">
              <a16:creationId xmlns="" xmlns:a16="http://schemas.microsoft.com/office/drawing/2014/main" id="{61C3B833-D006-4E5B-A6F6-9BE25B4F2647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5" name="Text Box 9">
          <a:extLst>
            <a:ext uri="{FF2B5EF4-FFF2-40B4-BE49-F238E27FC236}">
              <a16:creationId xmlns="" xmlns:a16="http://schemas.microsoft.com/office/drawing/2014/main" id="{D878554C-AE01-47B2-9F5D-F2B4E071A37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6" name="Text Box 5">
          <a:extLst>
            <a:ext uri="{FF2B5EF4-FFF2-40B4-BE49-F238E27FC236}">
              <a16:creationId xmlns="" xmlns:a16="http://schemas.microsoft.com/office/drawing/2014/main" id="{31A70771-203C-40DC-A069-5210FFBB41E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7" name="Text Box 6">
          <a:extLst>
            <a:ext uri="{FF2B5EF4-FFF2-40B4-BE49-F238E27FC236}">
              <a16:creationId xmlns="" xmlns:a16="http://schemas.microsoft.com/office/drawing/2014/main" id="{BA3572D3-F8EC-404A-A570-4C533897C3E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8" name="Text Box 8">
          <a:extLst>
            <a:ext uri="{FF2B5EF4-FFF2-40B4-BE49-F238E27FC236}">
              <a16:creationId xmlns="" xmlns:a16="http://schemas.microsoft.com/office/drawing/2014/main" id="{18AB1643-270B-46A1-8424-2CE954DD5404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9" name="Text Box 9">
          <a:extLst>
            <a:ext uri="{FF2B5EF4-FFF2-40B4-BE49-F238E27FC236}">
              <a16:creationId xmlns="" xmlns:a16="http://schemas.microsoft.com/office/drawing/2014/main" id="{4C1E02A6-517D-41A4-AF75-E681B4E77707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0" name="Text Box 5">
          <a:extLst>
            <a:ext uri="{FF2B5EF4-FFF2-40B4-BE49-F238E27FC236}">
              <a16:creationId xmlns="" xmlns:a16="http://schemas.microsoft.com/office/drawing/2014/main" id="{CB1D3566-4896-4EC7-B3EB-5BC99054EE5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1" name="Text Box 6">
          <a:extLst>
            <a:ext uri="{FF2B5EF4-FFF2-40B4-BE49-F238E27FC236}">
              <a16:creationId xmlns="" xmlns:a16="http://schemas.microsoft.com/office/drawing/2014/main" id="{B0250D8F-1251-474C-BCFF-48055BBFFB75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2" name="Text Box 8">
          <a:extLst>
            <a:ext uri="{FF2B5EF4-FFF2-40B4-BE49-F238E27FC236}">
              <a16:creationId xmlns="" xmlns:a16="http://schemas.microsoft.com/office/drawing/2014/main" id="{02D2D5CA-D8BC-46BF-BD4D-D66608BA5B2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3" name="Text Box 9">
          <a:extLst>
            <a:ext uri="{FF2B5EF4-FFF2-40B4-BE49-F238E27FC236}">
              <a16:creationId xmlns="" xmlns:a16="http://schemas.microsoft.com/office/drawing/2014/main" id="{DA67059A-4719-4132-A573-24F1AB8437B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1280</xdr:row>
      <xdr:rowOff>180975</xdr:rowOff>
    </xdr:from>
    <xdr:to>
      <xdr:col>1</xdr:col>
      <xdr:colOff>104775</xdr:colOff>
      <xdr:row>1281</xdr:row>
      <xdr:rowOff>25146</xdr:rowOff>
    </xdr:to>
    <xdr:sp macro="" textlink="">
      <xdr:nvSpPr>
        <xdr:cNvPr id="3064" name="Text Box 5">
          <a:extLst>
            <a:ext uri="{FF2B5EF4-FFF2-40B4-BE49-F238E27FC236}">
              <a16:creationId xmlns="" xmlns:a16="http://schemas.microsoft.com/office/drawing/2014/main" id="{51B77574-6A07-4EB0-A6BC-929D2BDFC643}"/>
            </a:ext>
          </a:extLst>
        </xdr:cNvPr>
        <xdr:cNvSpPr txBox="1">
          <a:spLocks noChangeArrowheads="1"/>
        </xdr:cNvSpPr>
      </xdr:nvSpPr>
      <xdr:spPr bwMode="auto">
        <a:xfrm>
          <a:off x="371475" y="2818352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5" name="Text Box 6">
          <a:extLst>
            <a:ext uri="{FF2B5EF4-FFF2-40B4-BE49-F238E27FC236}">
              <a16:creationId xmlns="" xmlns:a16="http://schemas.microsoft.com/office/drawing/2014/main" id="{D386D7E3-BB18-4D73-9E34-0EBA768F8E0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6" name="Text Box 8">
          <a:extLst>
            <a:ext uri="{FF2B5EF4-FFF2-40B4-BE49-F238E27FC236}">
              <a16:creationId xmlns="" xmlns:a16="http://schemas.microsoft.com/office/drawing/2014/main" id="{6A4EE4A5-00E3-4ECE-BB45-439FD1EB4B7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7" name="Text Box 9">
          <a:extLst>
            <a:ext uri="{FF2B5EF4-FFF2-40B4-BE49-F238E27FC236}">
              <a16:creationId xmlns="" xmlns:a16="http://schemas.microsoft.com/office/drawing/2014/main" id="{1CA57B6C-1870-4A78-9345-2425166B86D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8" name="Text Box 5">
          <a:extLst>
            <a:ext uri="{FF2B5EF4-FFF2-40B4-BE49-F238E27FC236}">
              <a16:creationId xmlns="" xmlns:a16="http://schemas.microsoft.com/office/drawing/2014/main" id="{3EE42698-455E-46E1-8863-06A75B81C2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9" name="Text Box 6">
          <a:extLst>
            <a:ext uri="{FF2B5EF4-FFF2-40B4-BE49-F238E27FC236}">
              <a16:creationId xmlns="" xmlns:a16="http://schemas.microsoft.com/office/drawing/2014/main" id="{DBB6BB8E-A131-4E9B-9DF0-83B9A1B684E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0" name="Text Box 8">
          <a:extLst>
            <a:ext uri="{FF2B5EF4-FFF2-40B4-BE49-F238E27FC236}">
              <a16:creationId xmlns="" xmlns:a16="http://schemas.microsoft.com/office/drawing/2014/main" id="{520C418E-576A-40F2-9CFA-F8FBC74E19D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1" name="Text Box 9">
          <a:extLst>
            <a:ext uri="{FF2B5EF4-FFF2-40B4-BE49-F238E27FC236}">
              <a16:creationId xmlns="" xmlns:a16="http://schemas.microsoft.com/office/drawing/2014/main" id="{491F1BEA-EF6E-4098-AA26-9F6A3402C6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072" name="Text Box 8">
          <a:extLst>
            <a:ext uri="{FF2B5EF4-FFF2-40B4-BE49-F238E27FC236}">
              <a16:creationId xmlns="" xmlns:a16="http://schemas.microsoft.com/office/drawing/2014/main" id="{594F5443-E6D4-4C29-8E57-13DCF09BE450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3" name="Text Box 5">
          <a:extLst>
            <a:ext uri="{FF2B5EF4-FFF2-40B4-BE49-F238E27FC236}">
              <a16:creationId xmlns="" xmlns:a16="http://schemas.microsoft.com/office/drawing/2014/main" id="{934D9588-773C-47EF-BB72-78DDBAD0EB5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4" name="Text Box 6">
          <a:extLst>
            <a:ext uri="{FF2B5EF4-FFF2-40B4-BE49-F238E27FC236}">
              <a16:creationId xmlns="" xmlns:a16="http://schemas.microsoft.com/office/drawing/2014/main" id="{A1184F4B-E1B9-441C-8FA9-98EBFC881CB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5" name="Text Box 8">
          <a:extLst>
            <a:ext uri="{FF2B5EF4-FFF2-40B4-BE49-F238E27FC236}">
              <a16:creationId xmlns="" xmlns:a16="http://schemas.microsoft.com/office/drawing/2014/main" id="{A769CA98-8C5C-4DEE-A338-C93451B7CAA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6" name="Text Box 9">
          <a:extLst>
            <a:ext uri="{FF2B5EF4-FFF2-40B4-BE49-F238E27FC236}">
              <a16:creationId xmlns="" xmlns:a16="http://schemas.microsoft.com/office/drawing/2014/main" id="{9126808B-688E-47D2-9920-7FC8B903570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7" name="Text Box 6">
          <a:extLst>
            <a:ext uri="{FF2B5EF4-FFF2-40B4-BE49-F238E27FC236}">
              <a16:creationId xmlns="" xmlns:a16="http://schemas.microsoft.com/office/drawing/2014/main" id="{8BC3953F-4342-4818-8579-08EBD4E4053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8" name="Text Box 7">
          <a:extLst>
            <a:ext uri="{FF2B5EF4-FFF2-40B4-BE49-F238E27FC236}">
              <a16:creationId xmlns="" xmlns:a16="http://schemas.microsoft.com/office/drawing/2014/main" id="{5D395752-89D5-4AAE-BD85-44CD07932A9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9" name="Text Box 9">
          <a:extLst>
            <a:ext uri="{FF2B5EF4-FFF2-40B4-BE49-F238E27FC236}">
              <a16:creationId xmlns="" xmlns:a16="http://schemas.microsoft.com/office/drawing/2014/main" id="{8E834AA6-984B-4088-B45C-E0C87BAC06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0" name="Text Box 10">
          <a:extLst>
            <a:ext uri="{FF2B5EF4-FFF2-40B4-BE49-F238E27FC236}">
              <a16:creationId xmlns="" xmlns:a16="http://schemas.microsoft.com/office/drawing/2014/main" id="{F2CB4E31-D83A-4E4B-B3C6-43FB120228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1" name="Text Box 6">
          <a:extLst>
            <a:ext uri="{FF2B5EF4-FFF2-40B4-BE49-F238E27FC236}">
              <a16:creationId xmlns="" xmlns:a16="http://schemas.microsoft.com/office/drawing/2014/main" id="{E5C065DD-DF32-49FB-8ECC-13CA6752F7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2" name="Text Box 7">
          <a:extLst>
            <a:ext uri="{FF2B5EF4-FFF2-40B4-BE49-F238E27FC236}">
              <a16:creationId xmlns="" xmlns:a16="http://schemas.microsoft.com/office/drawing/2014/main" id="{F2A4F01A-FF82-4E56-968D-40B71EECDE2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3" name="Text Box 9">
          <a:extLst>
            <a:ext uri="{FF2B5EF4-FFF2-40B4-BE49-F238E27FC236}">
              <a16:creationId xmlns="" xmlns:a16="http://schemas.microsoft.com/office/drawing/2014/main" id="{BBCC214D-FB0E-4681-8020-FB6C0A91391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4" name="Text Box 10">
          <a:extLst>
            <a:ext uri="{FF2B5EF4-FFF2-40B4-BE49-F238E27FC236}">
              <a16:creationId xmlns="" xmlns:a16="http://schemas.microsoft.com/office/drawing/2014/main" id="{8B603725-A56F-46D5-AD0A-69A025787C2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5" name="Text Box 5">
          <a:extLst>
            <a:ext uri="{FF2B5EF4-FFF2-40B4-BE49-F238E27FC236}">
              <a16:creationId xmlns="" xmlns:a16="http://schemas.microsoft.com/office/drawing/2014/main" id="{6CAE8EF0-777D-4595-BBEE-EAED255222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6" name="Text Box 6">
          <a:extLst>
            <a:ext uri="{FF2B5EF4-FFF2-40B4-BE49-F238E27FC236}">
              <a16:creationId xmlns="" xmlns:a16="http://schemas.microsoft.com/office/drawing/2014/main" id="{CB786909-BD38-4D8A-BEFC-D10EDBBB497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7" name="Text Box 8">
          <a:extLst>
            <a:ext uri="{FF2B5EF4-FFF2-40B4-BE49-F238E27FC236}">
              <a16:creationId xmlns="" xmlns:a16="http://schemas.microsoft.com/office/drawing/2014/main" id="{F42DAE88-4189-437C-BF3E-9D02DDF69FA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8" name="Text Box 9">
          <a:extLst>
            <a:ext uri="{FF2B5EF4-FFF2-40B4-BE49-F238E27FC236}">
              <a16:creationId xmlns="" xmlns:a16="http://schemas.microsoft.com/office/drawing/2014/main" id="{76538B76-9C97-4B6A-94B3-CE61CE5B712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9" name="Text Box 6">
          <a:extLst>
            <a:ext uri="{FF2B5EF4-FFF2-40B4-BE49-F238E27FC236}">
              <a16:creationId xmlns="" xmlns:a16="http://schemas.microsoft.com/office/drawing/2014/main" id="{F38B964A-9C68-413B-B6F2-A4CC09F74B5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0" name="Text Box 7">
          <a:extLst>
            <a:ext uri="{FF2B5EF4-FFF2-40B4-BE49-F238E27FC236}">
              <a16:creationId xmlns="" xmlns:a16="http://schemas.microsoft.com/office/drawing/2014/main" id="{8A04950D-4ED6-4F42-AD00-8AE732EAA4B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1" name="Text Box 9">
          <a:extLst>
            <a:ext uri="{FF2B5EF4-FFF2-40B4-BE49-F238E27FC236}">
              <a16:creationId xmlns="" xmlns:a16="http://schemas.microsoft.com/office/drawing/2014/main" id="{77C36ACE-591B-4C34-8E3F-4504E67E6E9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2" name="Text Box 10">
          <a:extLst>
            <a:ext uri="{FF2B5EF4-FFF2-40B4-BE49-F238E27FC236}">
              <a16:creationId xmlns="" xmlns:a16="http://schemas.microsoft.com/office/drawing/2014/main" id="{E608B100-394E-4C52-8704-4A7BD4E0EC6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3" name="Text Box 6">
          <a:extLst>
            <a:ext uri="{FF2B5EF4-FFF2-40B4-BE49-F238E27FC236}">
              <a16:creationId xmlns="" xmlns:a16="http://schemas.microsoft.com/office/drawing/2014/main" id="{9FE52C79-5D24-4F7E-ACD6-6047F8731A5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4" name="Text Box 7">
          <a:extLst>
            <a:ext uri="{FF2B5EF4-FFF2-40B4-BE49-F238E27FC236}">
              <a16:creationId xmlns="" xmlns:a16="http://schemas.microsoft.com/office/drawing/2014/main" id="{55F67180-465F-4518-86C9-B7DF341B21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5" name="Text Box 9">
          <a:extLst>
            <a:ext uri="{FF2B5EF4-FFF2-40B4-BE49-F238E27FC236}">
              <a16:creationId xmlns="" xmlns:a16="http://schemas.microsoft.com/office/drawing/2014/main" id="{765996E1-2F83-431B-B9DD-61EF994362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6" name="Text Box 10">
          <a:extLst>
            <a:ext uri="{FF2B5EF4-FFF2-40B4-BE49-F238E27FC236}">
              <a16:creationId xmlns="" xmlns:a16="http://schemas.microsoft.com/office/drawing/2014/main" id="{49BB7C68-06BA-409C-8AA9-9456B6E3F9A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7" name="Text Box 5">
          <a:extLst>
            <a:ext uri="{FF2B5EF4-FFF2-40B4-BE49-F238E27FC236}">
              <a16:creationId xmlns="" xmlns:a16="http://schemas.microsoft.com/office/drawing/2014/main" id="{F4CEF4FC-65DE-4D10-9EBF-7E05F6DF27C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8" name="Text Box 6">
          <a:extLst>
            <a:ext uri="{FF2B5EF4-FFF2-40B4-BE49-F238E27FC236}">
              <a16:creationId xmlns="" xmlns:a16="http://schemas.microsoft.com/office/drawing/2014/main" id="{1893914C-8F60-46E7-9D62-BCB20B3875B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9" name="Text Box 8">
          <a:extLst>
            <a:ext uri="{FF2B5EF4-FFF2-40B4-BE49-F238E27FC236}">
              <a16:creationId xmlns="" xmlns:a16="http://schemas.microsoft.com/office/drawing/2014/main" id="{9F02FC11-0A64-4FCD-BA39-F5F6582DEEB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0" name="Text Box 9">
          <a:extLst>
            <a:ext uri="{FF2B5EF4-FFF2-40B4-BE49-F238E27FC236}">
              <a16:creationId xmlns="" xmlns:a16="http://schemas.microsoft.com/office/drawing/2014/main" id="{E5E74204-E154-4EE8-9EA4-502A936CB08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1" name="Text Box 5">
          <a:extLst>
            <a:ext uri="{FF2B5EF4-FFF2-40B4-BE49-F238E27FC236}">
              <a16:creationId xmlns="" xmlns:a16="http://schemas.microsoft.com/office/drawing/2014/main" id="{93E03B56-5FEC-4CE6-853C-680C92730C2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2" name="Text Box 6">
          <a:extLst>
            <a:ext uri="{FF2B5EF4-FFF2-40B4-BE49-F238E27FC236}">
              <a16:creationId xmlns="" xmlns:a16="http://schemas.microsoft.com/office/drawing/2014/main" id="{685A08AE-A9CB-4D89-B908-B5861F0CB84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3" name="Text Box 8">
          <a:extLst>
            <a:ext uri="{FF2B5EF4-FFF2-40B4-BE49-F238E27FC236}">
              <a16:creationId xmlns="" xmlns:a16="http://schemas.microsoft.com/office/drawing/2014/main" id="{97FC6157-C152-45FA-9442-6195107E05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4" name="Text Box 9">
          <a:extLst>
            <a:ext uri="{FF2B5EF4-FFF2-40B4-BE49-F238E27FC236}">
              <a16:creationId xmlns="" xmlns:a16="http://schemas.microsoft.com/office/drawing/2014/main" id="{124A4ECA-844A-4026-B9A7-FA397798D61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5" name="Text Box 5">
          <a:extLst>
            <a:ext uri="{FF2B5EF4-FFF2-40B4-BE49-F238E27FC236}">
              <a16:creationId xmlns="" xmlns:a16="http://schemas.microsoft.com/office/drawing/2014/main" id="{A455DD86-23D4-4B6F-ADEA-11503C67B37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6" name="Text Box 6">
          <a:extLst>
            <a:ext uri="{FF2B5EF4-FFF2-40B4-BE49-F238E27FC236}">
              <a16:creationId xmlns="" xmlns:a16="http://schemas.microsoft.com/office/drawing/2014/main" id="{1007D440-3971-4BAF-8CC8-DA90FF000E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7" name="Text Box 8">
          <a:extLst>
            <a:ext uri="{FF2B5EF4-FFF2-40B4-BE49-F238E27FC236}">
              <a16:creationId xmlns="" xmlns:a16="http://schemas.microsoft.com/office/drawing/2014/main" id="{1D5B5F76-DE98-448C-83AF-737602FC543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8" name="Text Box 9">
          <a:extLst>
            <a:ext uri="{FF2B5EF4-FFF2-40B4-BE49-F238E27FC236}">
              <a16:creationId xmlns="" xmlns:a16="http://schemas.microsoft.com/office/drawing/2014/main" id="{4E6EE3B1-5639-4843-A800-3BD7C8CD21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9" name="Text Box 5">
          <a:extLst>
            <a:ext uri="{FF2B5EF4-FFF2-40B4-BE49-F238E27FC236}">
              <a16:creationId xmlns="" xmlns:a16="http://schemas.microsoft.com/office/drawing/2014/main" id="{D8599A5F-C10F-4518-ACAC-740962F3895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0" name="Text Box 6">
          <a:extLst>
            <a:ext uri="{FF2B5EF4-FFF2-40B4-BE49-F238E27FC236}">
              <a16:creationId xmlns="" xmlns:a16="http://schemas.microsoft.com/office/drawing/2014/main" id="{AB24FE8E-993B-4C44-B114-3340AA78303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1" name="Text Box 8">
          <a:extLst>
            <a:ext uri="{FF2B5EF4-FFF2-40B4-BE49-F238E27FC236}">
              <a16:creationId xmlns="" xmlns:a16="http://schemas.microsoft.com/office/drawing/2014/main" id="{BE689713-3385-4430-AE42-E1534E29EBD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2" name="Text Box 9">
          <a:extLst>
            <a:ext uri="{FF2B5EF4-FFF2-40B4-BE49-F238E27FC236}">
              <a16:creationId xmlns="" xmlns:a16="http://schemas.microsoft.com/office/drawing/2014/main" id="{66462949-AB1B-4C64-9E73-01327CD06FA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3" name="Text Box 5">
          <a:extLst>
            <a:ext uri="{FF2B5EF4-FFF2-40B4-BE49-F238E27FC236}">
              <a16:creationId xmlns="" xmlns:a16="http://schemas.microsoft.com/office/drawing/2014/main" id="{C40F7713-870C-4521-AF07-87CD7E9B66B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4" name="Text Box 6">
          <a:extLst>
            <a:ext uri="{FF2B5EF4-FFF2-40B4-BE49-F238E27FC236}">
              <a16:creationId xmlns="" xmlns:a16="http://schemas.microsoft.com/office/drawing/2014/main" id="{DA5CA8BF-A797-4446-B52F-4BAF8C59EA4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5" name="Text Box 8">
          <a:extLst>
            <a:ext uri="{FF2B5EF4-FFF2-40B4-BE49-F238E27FC236}">
              <a16:creationId xmlns="" xmlns:a16="http://schemas.microsoft.com/office/drawing/2014/main" id="{652E9055-8515-485D-A53B-44DC3787A76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6" name="Text Box 9">
          <a:extLst>
            <a:ext uri="{FF2B5EF4-FFF2-40B4-BE49-F238E27FC236}">
              <a16:creationId xmlns="" xmlns:a16="http://schemas.microsoft.com/office/drawing/2014/main" id="{56248DAE-79BD-4AD8-B200-742E2A4043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7" name="Text Box 5">
          <a:extLst>
            <a:ext uri="{FF2B5EF4-FFF2-40B4-BE49-F238E27FC236}">
              <a16:creationId xmlns="" xmlns:a16="http://schemas.microsoft.com/office/drawing/2014/main" id="{589C7E0A-E8C7-4EB0-95D0-B99F6E7916C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8" name="Text Box 6">
          <a:extLst>
            <a:ext uri="{FF2B5EF4-FFF2-40B4-BE49-F238E27FC236}">
              <a16:creationId xmlns="" xmlns:a16="http://schemas.microsoft.com/office/drawing/2014/main" id="{4C9CD6D6-1693-445A-8218-A90E44AD2CF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9" name="Text Box 8">
          <a:extLst>
            <a:ext uri="{FF2B5EF4-FFF2-40B4-BE49-F238E27FC236}">
              <a16:creationId xmlns="" xmlns:a16="http://schemas.microsoft.com/office/drawing/2014/main" id="{275CE2A9-1B0C-4FCB-B4BC-6025A146547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0" name="Text Box 9">
          <a:extLst>
            <a:ext uri="{FF2B5EF4-FFF2-40B4-BE49-F238E27FC236}">
              <a16:creationId xmlns="" xmlns:a16="http://schemas.microsoft.com/office/drawing/2014/main" id="{F8498423-AE68-4F1D-9660-59C1330523E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121" name="Text Box 8">
          <a:extLst>
            <a:ext uri="{FF2B5EF4-FFF2-40B4-BE49-F238E27FC236}">
              <a16:creationId xmlns="" xmlns:a16="http://schemas.microsoft.com/office/drawing/2014/main" id="{7B3FF906-453E-49FF-8574-D243E097DC53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2" name="Text Box 5">
          <a:extLst>
            <a:ext uri="{FF2B5EF4-FFF2-40B4-BE49-F238E27FC236}">
              <a16:creationId xmlns="" xmlns:a16="http://schemas.microsoft.com/office/drawing/2014/main" id="{55052FDE-7E41-4516-A19C-FD430351EA7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3" name="Text Box 6">
          <a:extLst>
            <a:ext uri="{FF2B5EF4-FFF2-40B4-BE49-F238E27FC236}">
              <a16:creationId xmlns="" xmlns:a16="http://schemas.microsoft.com/office/drawing/2014/main" id="{9666392A-E94F-4D15-BE31-B972637F0D0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4" name="Text Box 8">
          <a:extLst>
            <a:ext uri="{FF2B5EF4-FFF2-40B4-BE49-F238E27FC236}">
              <a16:creationId xmlns="" xmlns:a16="http://schemas.microsoft.com/office/drawing/2014/main" id="{4F52280F-A1F9-4368-AD34-31D91CF207E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5" name="Text Box 9">
          <a:extLst>
            <a:ext uri="{FF2B5EF4-FFF2-40B4-BE49-F238E27FC236}">
              <a16:creationId xmlns="" xmlns:a16="http://schemas.microsoft.com/office/drawing/2014/main" id="{8920FB84-40BA-4B5F-8189-ECBEB280274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6" name="Text Box 6">
          <a:extLst>
            <a:ext uri="{FF2B5EF4-FFF2-40B4-BE49-F238E27FC236}">
              <a16:creationId xmlns="" xmlns:a16="http://schemas.microsoft.com/office/drawing/2014/main" id="{01E5C634-EF5B-4BF5-8B47-AD8892EDB5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7" name="Text Box 7">
          <a:extLst>
            <a:ext uri="{FF2B5EF4-FFF2-40B4-BE49-F238E27FC236}">
              <a16:creationId xmlns="" xmlns:a16="http://schemas.microsoft.com/office/drawing/2014/main" id="{7D6CAA19-F1D2-45C9-97C5-5E42768F9FE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8" name="Text Box 9">
          <a:extLst>
            <a:ext uri="{FF2B5EF4-FFF2-40B4-BE49-F238E27FC236}">
              <a16:creationId xmlns="" xmlns:a16="http://schemas.microsoft.com/office/drawing/2014/main" id="{5D5831D5-ACDA-4A65-9507-8B0ED37FBC4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9" name="Text Box 10">
          <a:extLst>
            <a:ext uri="{FF2B5EF4-FFF2-40B4-BE49-F238E27FC236}">
              <a16:creationId xmlns="" xmlns:a16="http://schemas.microsoft.com/office/drawing/2014/main" id="{E163868E-63D6-4F2E-8395-E46AE458B12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0" name="Text Box 6">
          <a:extLst>
            <a:ext uri="{FF2B5EF4-FFF2-40B4-BE49-F238E27FC236}">
              <a16:creationId xmlns="" xmlns:a16="http://schemas.microsoft.com/office/drawing/2014/main" id="{8A9AAE5A-65E4-4977-81A5-FBAF51975E1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1" name="Text Box 7">
          <a:extLst>
            <a:ext uri="{FF2B5EF4-FFF2-40B4-BE49-F238E27FC236}">
              <a16:creationId xmlns="" xmlns:a16="http://schemas.microsoft.com/office/drawing/2014/main" id="{9FA9E08D-CD61-4834-B34D-1D10EFE1D82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2" name="Text Box 9">
          <a:extLst>
            <a:ext uri="{FF2B5EF4-FFF2-40B4-BE49-F238E27FC236}">
              <a16:creationId xmlns="" xmlns:a16="http://schemas.microsoft.com/office/drawing/2014/main" id="{6B5E5064-6255-421B-AC2E-ED4FD33EB06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3" name="Text Box 10">
          <a:extLst>
            <a:ext uri="{FF2B5EF4-FFF2-40B4-BE49-F238E27FC236}">
              <a16:creationId xmlns="" xmlns:a16="http://schemas.microsoft.com/office/drawing/2014/main" id="{20C77D86-C675-4210-B57B-BA31951B06B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4" name="Text Box 5">
          <a:extLst>
            <a:ext uri="{FF2B5EF4-FFF2-40B4-BE49-F238E27FC236}">
              <a16:creationId xmlns="" xmlns:a16="http://schemas.microsoft.com/office/drawing/2014/main" id="{BB22EB2F-FA66-4149-B9CC-9C9C5A7FA9C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5" name="Text Box 6">
          <a:extLst>
            <a:ext uri="{FF2B5EF4-FFF2-40B4-BE49-F238E27FC236}">
              <a16:creationId xmlns="" xmlns:a16="http://schemas.microsoft.com/office/drawing/2014/main" id="{C340B358-C444-4AB3-B41F-89CBD52B8E5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6" name="Text Box 8">
          <a:extLst>
            <a:ext uri="{FF2B5EF4-FFF2-40B4-BE49-F238E27FC236}">
              <a16:creationId xmlns="" xmlns:a16="http://schemas.microsoft.com/office/drawing/2014/main" id="{8DD32BBA-F5A6-4E60-8621-5395A5BCC6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7" name="Text Box 9">
          <a:extLst>
            <a:ext uri="{FF2B5EF4-FFF2-40B4-BE49-F238E27FC236}">
              <a16:creationId xmlns="" xmlns:a16="http://schemas.microsoft.com/office/drawing/2014/main" id="{2176C124-A547-4485-92ED-A2444FFB66F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8" name="Text Box 6">
          <a:extLst>
            <a:ext uri="{FF2B5EF4-FFF2-40B4-BE49-F238E27FC236}">
              <a16:creationId xmlns="" xmlns:a16="http://schemas.microsoft.com/office/drawing/2014/main" id="{5F61DEA8-AF51-47DE-BB3E-1BCB1EA1385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9" name="Text Box 7">
          <a:extLst>
            <a:ext uri="{FF2B5EF4-FFF2-40B4-BE49-F238E27FC236}">
              <a16:creationId xmlns="" xmlns:a16="http://schemas.microsoft.com/office/drawing/2014/main" id="{F5F2E001-E10C-46E0-BD94-77ACBE5F09A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0" name="Text Box 9">
          <a:extLst>
            <a:ext uri="{FF2B5EF4-FFF2-40B4-BE49-F238E27FC236}">
              <a16:creationId xmlns="" xmlns:a16="http://schemas.microsoft.com/office/drawing/2014/main" id="{39D5038B-FD18-4484-B35B-3C9B46EBF3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1" name="Text Box 10">
          <a:extLst>
            <a:ext uri="{FF2B5EF4-FFF2-40B4-BE49-F238E27FC236}">
              <a16:creationId xmlns="" xmlns:a16="http://schemas.microsoft.com/office/drawing/2014/main" id="{BA51A114-306D-40A8-A612-853092A80D5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2" name="Text Box 6">
          <a:extLst>
            <a:ext uri="{FF2B5EF4-FFF2-40B4-BE49-F238E27FC236}">
              <a16:creationId xmlns="" xmlns:a16="http://schemas.microsoft.com/office/drawing/2014/main" id="{35153BCC-1E09-4981-9A27-87B4D92B008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3" name="Text Box 7">
          <a:extLst>
            <a:ext uri="{FF2B5EF4-FFF2-40B4-BE49-F238E27FC236}">
              <a16:creationId xmlns="" xmlns:a16="http://schemas.microsoft.com/office/drawing/2014/main" id="{17C93252-7B9A-4019-8D85-E8C8666D4EA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4" name="Text Box 9">
          <a:extLst>
            <a:ext uri="{FF2B5EF4-FFF2-40B4-BE49-F238E27FC236}">
              <a16:creationId xmlns="" xmlns:a16="http://schemas.microsoft.com/office/drawing/2014/main" id="{CB7EC833-AAB2-413A-99DC-090761197E0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5" name="Text Box 10">
          <a:extLst>
            <a:ext uri="{FF2B5EF4-FFF2-40B4-BE49-F238E27FC236}">
              <a16:creationId xmlns="" xmlns:a16="http://schemas.microsoft.com/office/drawing/2014/main" id="{640AAD94-CEA8-43C4-8FD3-83404B5FE40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6" name="Text Box 5">
          <a:extLst>
            <a:ext uri="{FF2B5EF4-FFF2-40B4-BE49-F238E27FC236}">
              <a16:creationId xmlns="" xmlns:a16="http://schemas.microsoft.com/office/drawing/2014/main" id="{352B173C-EA5C-45CF-8CE4-69D12669864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7" name="Text Box 6">
          <a:extLst>
            <a:ext uri="{FF2B5EF4-FFF2-40B4-BE49-F238E27FC236}">
              <a16:creationId xmlns="" xmlns:a16="http://schemas.microsoft.com/office/drawing/2014/main" id="{4A124ACC-1B03-4856-B662-C039AE11837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8" name="Text Box 8">
          <a:extLst>
            <a:ext uri="{FF2B5EF4-FFF2-40B4-BE49-F238E27FC236}">
              <a16:creationId xmlns="" xmlns:a16="http://schemas.microsoft.com/office/drawing/2014/main" id="{F5B59C95-7FED-491D-ABE8-F715B7AD31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9" name="Text Box 9">
          <a:extLst>
            <a:ext uri="{FF2B5EF4-FFF2-40B4-BE49-F238E27FC236}">
              <a16:creationId xmlns="" xmlns:a16="http://schemas.microsoft.com/office/drawing/2014/main" id="{2FDD799E-366C-420A-BE0C-F047E9D684D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0" name="Text Box 5">
          <a:extLst>
            <a:ext uri="{FF2B5EF4-FFF2-40B4-BE49-F238E27FC236}">
              <a16:creationId xmlns="" xmlns:a16="http://schemas.microsoft.com/office/drawing/2014/main" id="{95BE6D9D-6FBA-4F09-AB27-D472BEDA23E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1" name="Text Box 6">
          <a:extLst>
            <a:ext uri="{FF2B5EF4-FFF2-40B4-BE49-F238E27FC236}">
              <a16:creationId xmlns="" xmlns:a16="http://schemas.microsoft.com/office/drawing/2014/main" id="{B85E8CB1-B203-42B9-98DE-CA62E3EFCCA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2" name="Text Box 8">
          <a:extLst>
            <a:ext uri="{FF2B5EF4-FFF2-40B4-BE49-F238E27FC236}">
              <a16:creationId xmlns="" xmlns:a16="http://schemas.microsoft.com/office/drawing/2014/main" id="{B4996E84-5D34-4F4E-9F12-624C2691B0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3" name="Text Box 9">
          <a:extLst>
            <a:ext uri="{FF2B5EF4-FFF2-40B4-BE49-F238E27FC236}">
              <a16:creationId xmlns="" xmlns:a16="http://schemas.microsoft.com/office/drawing/2014/main" id="{F94E806D-259D-40A0-AB02-09B71D30DD2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4" name="Text Box 5">
          <a:extLst>
            <a:ext uri="{FF2B5EF4-FFF2-40B4-BE49-F238E27FC236}">
              <a16:creationId xmlns="" xmlns:a16="http://schemas.microsoft.com/office/drawing/2014/main" id="{887E3BE8-6902-4FBC-A315-5B0F060D4E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5" name="Text Box 6">
          <a:extLst>
            <a:ext uri="{FF2B5EF4-FFF2-40B4-BE49-F238E27FC236}">
              <a16:creationId xmlns="" xmlns:a16="http://schemas.microsoft.com/office/drawing/2014/main" id="{65E1AFC1-16FC-4780-AFAF-6A5D9DD905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6" name="Text Box 8">
          <a:extLst>
            <a:ext uri="{FF2B5EF4-FFF2-40B4-BE49-F238E27FC236}">
              <a16:creationId xmlns="" xmlns:a16="http://schemas.microsoft.com/office/drawing/2014/main" id="{F17C20C5-7562-48DD-9F41-9BB3BC6AF8A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7" name="Text Box 9">
          <a:extLst>
            <a:ext uri="{FF2B5EF4-FFF2-40B4-BE49-F238E27FC236}">
              <a16:creationId xmlns="" xmlns:a16="http://schemas.microsoft.com/office/drawing/2014/main" id="{CC2E3F77-3C54-45E6-8EB8-2E66266B418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8" name="Text Box 5">
          <a:extLst>
            <a:ext uri="{FF2B5EF4-FFF2-40B4-BE49-F238E27FC236}">
              <a16:creationId xmlns="" xmlns:a16="http://schemas.microsoft.com/office/drawing/2014/main" id="{69858EB1-D936-426D-92A3-48516B0193C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9" name="Text Box 6">
          <a:extLst>
            <a:ext uri="{FF2B5EF4-FFF2-40B4-BE49-F238E27FC236}">
              <a16:creationId xmlns="" xmlns:a16="http://schemas.microsoft.com/office/drawing/2014/main" id="{B0B44B4A-E1F9-4185-8782-DC90C6602BD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0" name="Text Box 8">
          <a:extLst>
            <a:ext uri="{FF2B5EF4-FFF2-40B4-BE49-F238E27FC236}">
              <a16:creationId xmlns="" xmlns:a16="http://schemas.microsoft.com/office/drawing/2014/main" id="{ECBFB3D0-6E53-4719-A226-665B02B28C1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1" name="Text Box 9">
          <a:extLst>
            <a:ext uri="{FF2B5EF4-FFF2-40B4-BE49-F238E27FC236}">
              <a16:creationId xmlns="" xmlns:a16="http://schemas.microsoft.com/office/drawing/2014/main" id="{0DB2D91B-A89B-493B-93C3-9B263117D99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2" name="Text Box 5">
          <a:extLst>
            <a:ext uri="{FF2B5EF4-FFF2-40B4-BE49-F238E27FC236}">
              <a16:creationId xmlns="" xmlns:a16="http://schemas.microsoft.com/office/drawing/2014/main" id="{D5798FA3-E631-494F-933A-92B0CC26A5D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3" name="Text Box 6">
          <a:extLst>
            <a:ext uri="{FF2B5EF4-FFF2-40B4-BE49-F238E27FC236}">
              <a16:creationId xmlns="" xmlns:a16="http://schemas.microsoft.com/office/drawing/2014/main" id="{46321497-5DE4-4976-AED2-5401DAAE906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4" name="Text Box 8">
          <a:extLst>
            <a:ext uri="{FF2B5EF4-FFF2-40B4-BE49-F238E27FC236}">
              <a16:creationId xmlns="" xmlns:a16="http://schemas.microsoft.com/office/drawing/2014/main" id="{CFA99192-D195-4744-AB96-13A807E86C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5" name="Text Box 9">
          <a:extLst>
            <a:ext uri="{FF2B5EF4-FFF2-40B4-BE49-F238E27FC236}">
              <a16:creationId xmlns="" xmlns:a16="http://schemas.microsoft.com/office/drawing/2014/main" id="{70997FB0-9E2B-4435-8E9B-7D234CF3AAF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6" name="Text Box 5">
          <a:extLst>
            <a:ext uri="{FF2B5EF4-FFF2-40B4-BE49-F238E27FC236}">
              <a16:creationId xmlns="" xmlns:a16="http://schemas.microsoft.com/office/drawing/2014/main" id="{B3399AF8-616E-473B-A1DD-1C915859BD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7" name="Text Box 6">
          <a:extLst>
            <a:ext uri="{FF2B5EF4-FFF2-40B4-BE49-F238E27FC236}">
              <a16:creationId xmlns="" xmlns:a16="http://schemas.microsoft.com/office/drawing/2014/main" id="{1EB82642-0040-4C08-BB78-E740079C71F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8" name="Text Box 8">
          <a:extLst>
            <a:ext uri="{FF2B5EF4-FFF2-40B4-BE49-F238E27FC236}">
              <a16:creationId xmlns="" xmlns:a16="http://schemas.microsoft.com/office/drawing/2014/main" id="{94A1A89C-F874-4A0F-92C5-07FC88A6161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9" name="Text Box 9">
          <a:extLst>
            <a:ext uri="{FF2B5EF4-FFF2-40B4-BE49-F238E27FC236}">
              <a16:creationId xmlns="" xmlns:a16="http://schemas.microsoft.com/office/drawing/2014/main" id="{87CAF98A-3A6E-4D4B-A0AD-A701EA66AD4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0" name="Text Box 5">
          <a:extLst>
            <a:ext uri="{FF2B5EF4-FFF2-40B4-BE49-F238E27FC236}">
              <a16:creationId xmlns="" xmlns:a16="http://schemas.microsoft.com/office/drawing/2014/main" id="{88AD792C-B978-4CBD-B1B2-CA24F9F523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1" name="Text Box 6">
          <a:extLst>
            <a:ext uri="{FF2B5EF4-FFF2-40B4-BE49-F238E27FC236}">
              <a16:creationId xmlns="" xmlns:a16="http://schemas.microsoft.com/office/drawing/2014/main" id="{3AAF1735-2C5A-488E-A485-1453B26CDC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2" name="Text Box 8">
          <a:extLst>
            <a:ext uri="{FF2B5EF4-FFF2-40B4-BE49-F238E27FC236}">
              <a16:creationId xmlns="" xmlns:a16="http://schemas.microsoft.com/office/drawing/2014/main" id="{28D30476-C603-4308-86AF-C56F5501E74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3" name="Text Box 9">
          <a:extLst>
            <a:ext uri="{FF2B5EF4-FFF2-40B4-BE49-F238E27FC236}">
              <a16:creationId xmlns="" xmlns:a16="http://schemas.microsoft.com/office/drawing/2014/main" id="{640CD0BE-2F4F-4D16-BB06-836D0CD5941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4" name="Text Box 6">
          <a:extLst>
            <a:ext uri="{FF2B5EF4-FFF2-40B4-BE49-F238E27FC236}">
              <a16:creationId xmlns="" xmlns:a16="http://schemas.microsoft.com/office/drawing/2014/main" id="{F0EA874D-4BE5-47B5-9749-0DBE2ABC62E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5" name="Text Box 7">
          <a:extLst>
            <a:ext uri="{FF2B5EF4-FFF2-40B4-BE49-F238E27FC236}">
              <a16:creationId xmlns="" xmlns:a16="http://schemas.microsoft.com/office/drawing/2014/main" id="{8D5638FE-52E8-4987-B6B7-B43CC2A7BE8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6" name="Text Box 9">
          <a:extLst>
            <a:ext uri="{FF2B5EF4-FFF2-40B4-BE49-F238E27FC236}">
              <a16:creationId xmlns="" xmlns:a16="http://schemas.microsoft.com/office/drawing/2014/main" id="{39E69914-97B3-4FA0-9809-A42ECEBD5F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7" name="Text Box 10">
          <a:extLst>
            <a:ext uri="{FF2B5EF4-FFF2-40B4-BE49-F238E27FC236}">
              <a16:creationId xmlns="" xmlns:a16="http://schemas.microsoft.com/office/drawing/2014/main" id="{554DE0BB-03C9-45A4-9F72-C23F187DD66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8" name="Text Box 6">
          <a:extLst>
            <a:ext uri="{FF2B5EF4-FFF2-40B4-BE49-F238E27FC236}">
              <a16:creationId xmlns="" xmlns:a16="http://schemas.microsoft.com/office/drawing/2014/main" id="{0442453E-44F3-4DFB-9643-6845DDDFE5F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9" name="Text Box 7">
          <a:extLst>
            <a:ext uri="{FF2B5EF4-FFF2-40B4-BE49-F238E27FC236}">
              <a16:creationId xmlns="" xmlns:a16="http://schemas.microsoft.com/office/drawing/2014/main" id="{10DE4E42-FE75-4B54-A156-49EB0F983B1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0" name="Text Box 9">
          <a:extLst>
            <a:ext uri="{FF2B5EF4-FFF2-40B4-BE49-F238E27FC236}">
              <a16:creationId xmlns="" xmlns:a16="http://schemas.microsoft.com/office/drawing/2014/main" id="{CAEB0BAC-CD42-4240-8ABC-1B271354726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1" name="Text Box 10">
          <a:extLst>
            <a:ext uri="{FF2B5EF4-FFF2-40B4-BE49-F238E27FC236}">
              <a16:creationId xmlns="" xmlns:a16="http://schemas.microsoft.com/office/drawing/2014/main" id="{96976F90-7C16-40A4-B8CE-29213FFDD0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2" name="Text Box 5">
          <a:extLst>
            <a:ext uri="{FF2B5EF4-FFF2-40B4-BE49-F238E27FC236}">
              <a16:creationId xmlns="" xmlns:a16="http://schemas.microsoft.com/office/drawing/2014/main" id="{FB7F0A2D-FCCE-490C-9774-7A16632F34B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3" name="Text Box 6">
          <a:extLst>
            <a:ext uri="{FF2B5EF4-FFF2-40B4-BE49-F238E27FC236}">
              <a16:creationId xmlns="" xmlns:a16="http://schemas.microsoft.com/office/drawing/2014/main" id="{DC7F3118-739D-4E0F-BDDF-80FD63C1CA6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4" name="Text Box 8">
          <a:extLst>
            <a:ext uri="{FF2B5EF4-FFF2-40B4-BE49-F238E27FC236}">
              <a16:creationId xmlns="" xmlns:a16="http://schemas.microsoft.com/office/drawing/2014/main" id="{B1C0E7FF-659F-4004-8910-82186F0CC74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5" name="Text Box 9">
          <a:extLst>
            <a:ext uri="{FF2B5EF4-FFF2-40B4-BE49-F238E27FC236}">
              <a16:creationId xmlns="" xmlns:a16="http://schemas.microsoft.com/office/drawing/2014/main" id="{DA5730C5-AD65-473F-B92F-E0ABEB40DB3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6" name="Text Box 6">
          <a:extLst>
            <a:ext uri="{FF2B5EF4-FFF2-40B4-BE49-F238E27FC236}">
              <a16:creationId xmlns="" xmlns:a16="http://schemas.microsoft.com/office/drawing/2014/main" id="{F5EF3673-1DC0-409F-852B-36F3FB4C287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7" name="Text Box 7">
          <a:extLst>
            <a:ext uri="{FF2B5EF4-FFF2-40B4-BE49-F238E27FC236}">
              <a16:creationId xmlns="" xmlns:a16="http://schemas.microsoft.com/office/drawing/2014/main" id="{67E6A3B2-8C6C-4EFD-BBC5-D5214F6FB0C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8" name="Text Box 9">
          <a:extLst>
            <a:ext uri="{FF2B5EF4-FFF2-40B4-BE49-F238E27FC236}">
              <a16:creationId xmlns="" xmlns:a16="http://schemas.microsoft.com/office/drawing/2014/main" id="{067E36FC-F34E-4E0F-BC41-91EDCEC14CC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9" name="Text Box 10">
          <a:extLst>
            <a:ext uri="{FF2B5EF4-FFF2-40B4-BE49-F238E27FC236}">
              <a16:creationId xmlns="" xmlns:a16="http://schemas.microsoft.com/office/drawing/2014/main" id="{158DEF25-099D-4A7B-BF1C-7B3C88F358A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0" name="Text Box 6">
          <a:extLst>
            <a:ext uri="{FF2B5EF4-FFF2-40B4-BE49-F238E27FC236}">
              <a16:creationId xmlns="" xmlns:a16="http://schemas.microsoft.com/office/drawing/2014/main" id="{C2512409-CDF4-4B2A-81D6-BD206152462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1" name="Text Box 7">
          <a:extLst>
            <a:ext uri="{FF2B5EF4-FFF2-40B4-BE49-F238E27FC236}">
              <a16:creationId xmlns="" xmlns:a16="http://schemas.microsoft.com/office/drawing/2014/main" id="{C21BBA42-F2FC-4127-9540-A45D9853255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2" name="Text Box 9">
          <a:extLst>
            <a:ext uri="{FF2B5EF4-FFF2-40B4-BE49-F238E27FC236}">
              <a16:creationId xmlns="" xmlns:a16="http://schemas.microsoft.com/office/drawing/2014/main" id="{D73E1CA9-3804-4AFC-A69C-C1F796C21E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3" name="Text Box 10">
          <a:extLst>
            <a:ext uri="{FF2B5EF4-FFF2-40B4-BE49-F238E27FC236}">
              <a16:creationId xmlns="" xmlns:a16="http://schemas.microsoft.com/office/drawing/2014/main" id="{923F5027-B7FD-49F0-8713-A0F08E0D44E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4" name="Text Box 5">
          <a:extLst>
            <a:ext uri="{FF2B5EF4-FFF2-40B4-BE49-F238E27FC236}">
              <a16:creationId xmlns="" xmlns:a16="http://schemas.microsoft.com/office/drawing/2014/main" id="{B50B0729-5002-4DE8-AAF4-3DD7C9173F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5" name="Text Box 6">
          <a:extLst>
            <a:ext uri="{FF2B5EF4-FFF2-40B4-BE49-F238E27FC236}">
              <a16:creationId xmlns="" xmlns:a16="http://schemas.microsoft.com/office/drawing/2014/main" id="{ECED0402-ADF1-41A1-8709-D2FA10D48F0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6" name="Text Box 8">
          <a:extLst>
            <a:ext uri="{FF2B5EF4-FFF2-40B4-BE49-F238E27FC236}">
              <a16:creationId xmlns="" xmlns:a16="http://schemas.microsoft.com/office/drawing/2014/main" id="{057AE84B-7D2F-4DF2-B16F-518319A3228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7" name="Text Box 9">
          <a:extLst>
            <a:ext uri="{FF2B5EF4-FFF2-40B4-BE49-F238E27FC236}">
              <a16:creationId xmlns="" xmlns:a16="http://schemas.microsoft.com/office/drawing/2014/main" id="{01D4D280-E30D-4B19-A2EC-4A887A5BD24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8" name="Text Box 5">
          <a:extLst>
            <a:ext uri="{FF2B5EF4-FFF2-40B4-BE49-F238E27FC236}">
              <a16:creationId xmlns="" xmlns:a16="http://schemas.microsoft.com/office/drawing/2014/main" id="{F67E1404-A343-4F21-948B-DF2FE195E5E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9" name="Text Box 6">
          <a:extLst>
            <a:ext uri="{FF2B5EF4-FFF2-40B4-BE49-F238E27FC236}">
              <a16:creationId xmlns="" xmlns:a16="http://schemas.microsoft.com/office/drawing/2014/main" id="{C18B360B-6A48-45EB-AB74-D32EA1A9A0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0" name="Text Box 8">
          <a:extLst>
            <a:ext uri="{FF2B5EF4-FFF2-40B4-BE49-F238E27FC236}">
              <a16:creationId xmlns="" xmlns:a16="http://schemas.microsoft.com/office/drawing/2014/main" id="{6368A781-8514-403C-AACD-E334AA99A6D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1" name="Text Box 9">
          <a:extLst>
            <a:ext uri="{FF2B5EF4-FFF2-40B4-BE49-F238E27FC236}">
              <a16:creationId xmlns="" xmlns:a16="http://schemas.microsoft.com/office/drawing/2014/main" id="{D4214A20-83F0-48AB-9E88-8FBFDF3721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2" name="Text Box 5">
          <a:extLst>
            <a:ext uri="{FF2B5EF4-FFF2-40B4-BE49-F238E27FC236}">
              <a16:creationId xmlns="" xmlns:a16="http://schemas.microsoft.com/office/drawing/2014/main" id="{425AF983-89EF-4FFB-A863-5642F1E456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3" name="Text Box 6">
          <a:extLst>
            <a:ext uri="{FF2B5EF4-FFF2-40B4-BE49-F238E27FC236}">
              <a16:creationId xmlns="" xmlns:a16="http://schemas.microsoft.com/office/drawing/2014/main" id="{F00BFA0F-8DCE-485B-A714-B7F573D498F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4" name="Text Box 8">
          <a:extLst>
            <a:ext uri="{FF2B5EF4-FFF2-40B4-BE49-F238E27FC236}">
              <a16:creationId xmlns="" xmlns:a16="http://schemas.microsoft.com/office/drawing/2014/main" id="{14584B74-6DD8-4FA2-8E7D-DC65243ABC7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5" name="Text Box 9">
          <a:extLst>
            <a:ext uri="{FF2B5EF4-FFF2-40B4-BE49-F238E27FC236}">
              <a16:creationId xmlns="" xmlns:a16="http://schemas.microsoft.com/office/drawing/2014/main" id="{98A51C37-287F-4451-86B1-413B67F1E33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6" name="Text Box 5">
          <a:extLst>
            <a:ext uri="{FF2B5EF4-FFF2-40B4-BE49-F238E27FC236}">
              <a16:creationId xmlns="" xmlns:a16="http://schemas.microsoft.com/office/drawing/2014/main" id="{E3E3A112-67E4-4E2D-8214-E87B8B82F12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7" name="Text Box 6">
          <a:extLst>
            <a:ext uri="{FF2B5EF4-FFF2-40B4-BE49-F238E27FC236}">
              <a16:creationId xmlns="" xmlns:a16="http://schemas.microsoft.com/office/drawing/2014/main" id="{664E147B-4526-4340-958B-3E0EA5FB9C1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8" name="Text Box 8">
          <a:extLst>
            <a:ext uri="{FF2B5EF4-FFF2-40B4-BE49-F238E27FC236}">
              <a16:creationId xmlns="" xmlns:a16="http://schemas.microsoft.com/office/drawing/2014/main" id="{DEB5448A-ABBD-4EE2-BA03-69D02E94B31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1280</xdr:row>
      <xdr:rowOff>123825</xdr:rowOff>
    </xdr:from>
    <xdr:to>
      <xdr:col>1</xdr:col>
      <xdr:colOff>163449</xdr:colOff>
      <xdr:row>1280</xdr:row>
      <xdr:rowOff>125730</xdr:rowOff>
    </xdr:to>
    <xdr:sp macro="" textlink="">
      <xdr:nvSpPr>
        <xdr:cNvPr id="3209" name="Text Box 9">
          <a:extLst>
            <a:ext uri="{FF2B5EF4-FFF2-40B4-BE49-F238E27FC236}">
              <a16:creationId xmlns="" xmlns:a16="http://schemas.microsoft.com/office/drawing/2014/main" id="{59D929ED-7A4B-42E5-9000-F37032D45ED2}"/>
            </a:ext>
          </a:extLst>
        </xdr:cNvPr>
        <xdr:cNvSpPr txBox="1">
          <a:spLocks noChangeArrowheads="1"/>
        </xdr:cNvSpPr>
      </xdr:nvSpPr>
      <xdr:spPr bwMode="auto">
        <a:xfrm>
          <a:off x="342900" y="2817780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0" name="Text Box 5">
          <a:extLst>
            <a:ext uri="{FF2B5EF4-FFF2-40B4-BE49-F238E27FC236}">
              <a16:creationId xmlns="" xmlns:a16="http://schemas.microsoft.com/office/drawing/2014/main" id="{37207C27-7815-457B-A470-8F8EA61A047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1" name="Text Box 6">
          <a:extLst>
            <a:ext uri="{FF2B5EF4-FFF2-40B4-BE49-F238E27FC236}">
              <a16:creationId xmlns="" xmlns:a16="http://schemas.microsoft.com/office/drawing/2014/main" id="{F661B4B3-BF29-45F2-9D2E-C77F40A926D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2" name="Text Box 8">
          <a:extLst>
            <a:ext uri="{FF2B5EF4-FFF2-40B4-BE49-F238E27FC236}">
              <a16:creationId xmlns="" xmlns:a16="http://schemas.microsoft.com/office/drawing/2014/main" id="{336DCA26-D523-4BB0-A035-0A23ED12D02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3" name="Text Box 9">
          <a:extLst>
            <a:ext uri="{FF2B5EF4-FFF2-40B4-BE49-F238E27FC236}">
              <a16:creationId xmlns="" xmlns:a16="http://schemas.microsoft.com/office/drawing/2014/main" id="{A961E7FA-5C13-4F80-9DA1-9F63ADC78E2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4" name="Text Box 5">
          <a:extLst>
            <a:ext uri="{FF2B5EF4-FFF2-40B4-BE49-F238E27FC236}">
              <a16:creationId xmlns="" xmlns:a16="http://schemas.microsoft.com/office/drawing/2014/main" id="{3CBE6A01-8626-4FC2-A65B-663E00CD251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5" name="Text Box 6">
          <a:extLst>
            <a:ext uri="{FF2B5EF4-FFF2-40B4-BE49-F238E27FC236}">
              <a16:creationId xmlns="" xmlns:a16="http://schemas.microsoft.com/office/drawing/2014/main" id="{A7198598-7930-4687-B881-33005F5AAC4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6" name="Text Box 8">
          <a:extLst>
            <a:ext uri="{FF2B5EF4-FFF2-40B4-BE49-F238E27FC236}">
              <a16:creationId xmlns="" xmlns:a16="http://schemas.microsoft.com/office/drawing/2014/main" id="{BEC9E924-2055-479D-B3CC-0263EA367C5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7" name="Text Box 9">
          <a:extLst>
            <a:ext uri="{FF2B5EF4-FFF2-40B4-BE49-F238E27FC236}">
              <a16:creationId xmlns="" xmlns:a16="http://schemas.microsoft.com/office/drawing/2014/main" id="{432E168F-6AED-46DA-ADD2-FE94352EED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218" name="Text Box 8">
          <a:extLst>
            <a:ext uri="{FF2B5EF4-FFF2-40B4-BE49-F238E27FC236}">
              <a16:creationId xmlns="" xmlns:a16="http://schemas.microsoft.com/office/drawing/2014/main" id="{F13C5A07-271C-45B6-8F91-E9D8D3A12A33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9" name="Text Box 5">
          <a:extLst>
            <a:ext uri="{FF2B5EF4-FFF2-40B4-BE49-F238E27FC236}">
              <a16:creationId xmlns="" xmlns:a16="http://schemas.microsoft.com/office/drawing/2014/main" id="{7E0685AD-D15C-4A26-8F61-5C89AD76EF6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0" name="Text Box 6">
          <a:extLst>
            <a:ext uri="{FF2B5EF4-FFF2-40B4-BE49-F238E27FC236}">
              <a16:creationId xmlns="" xmlns:a16="http://schemas.microsoft.com/office/drawing/2014/main" id="{8A180D28-B965-437C-BD92-C9F16341BA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1" name="Text Box 8">
          <a:extLst>
            <a:ext uri="{FF2B5EF4-FFF2-40B4-BE49-F238E27FC236}">
              <a16:creationId xmlns="" xmlns:a16="http://schemas.microsoft.com/office/drawing/2014/main" id="{21AC6F95-01FD-472E-8F44-B48C0299C8F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2" name="Text Box 9">
          <a:extLst>
            <a:ext uri="{FF2B5EF4-FFF2-40B4-BE49-F238E27FC236}">
              <a16:creationId xmlns="" xmlns:a16="http://schemas.microsoft.com/office/drawing/2014/main" id="{736CB310-088A-4153-95EA-635A685FFBC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3" name="Text Box 6">
          <a:extLst>
            <a:ext uri="{FF2B5EF4-FFF2-40B4-BE49-F238E27FC236}">
              <a16:creationId xmlns="" xmlns:a16="http://schemas.microsoft.com/office/drawing/2014/main" id="{FB55B160-14A9-434D-B93B-98C98C18DED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4" name="Text Box 7">
          <a:extLst>
            <a:ext uri="{FF2B5EF4-FFF2-40B4-BE49-F238E27FC236}">
              <a16:creationId xmlns="" xmlns:a16="http://schemas.microsoft.com/office/drawing/2014/main" id="{CA0B6C29-AB29-4748-BD56-741D17F2A10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5" name="Text Box 9">
          <a:extLst>
            <a:ext uri="{FF2B5EF4-FFF2-40B4-BE49-F238E27FC236}">
              <a16:creationId xmlns="" xmlns:a16="http://schemas.microsoft.com/office/drawing/2014/main" id="{1478D1D8-49BB-4A5C-882E-02DC42A8AD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6" name="Text Box 10">
          <a:extLst>
            <a:ext uri="{FF2B5EF4-FFF2-40B4-BE49-F238E27FC236}">
              <a16:creationId xmlns="" xmlns:a16="http://schemas.microsoft.com/office/drawing/2014/main" id="{3F349C51-735A-4FEB-A8FF-1A44968A3F3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7" name="Text Box 6">
          <a:extLst>
            <a:ext uri="{FF2B5EF4-FFF2-40B4-BE49-F238E27FC236}">
              <a16:creationId xmlns="" xmlns:a16="http://schemas.microsoft.com/office/drawing/2014/main" id="{7B1E36DD-C0A9-45CD-B212-48A6EEDDC29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8" name="Text Box 7">
          <a:extLst>
            <a:ext uri="{FF2B5EF4-FFF2-40B4-BE49-F238E27FC236}">
              <a16:creationId xmlns="" xmlns:a16="http://schemas.microsoft.com/office/drawing/2014/main" id="{4B6A27BC-3E9A-490D-81C3-B7C440EF0A9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9" name="Text Box 9">
          <a:extLst>
            <a:ext uri="{FF2B5EF4-FFF2-40B4-BE49-F238E27FC236}">
              <a16:creationId xmlns="" xmlns:a16="http://schemas.microsoft.com/office/drawing/2014/main" id="{4A7D0CCA-99A1-495A-8DED-850DBF6EAD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0" name="Text Box 10">
          <a:extLst>
            <a:ext uri="{FF2B5EF4-FFF2-40B4-BE49-F238E27FC236}">
              <a16:creationId xmlns="" xmlns:a16="http://schemas.microsoft.com/office/drawing/2014/main" id="{2F44621C-0A71-48DB-8F79-1F9676DD6AB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1" name="Text Box 5">
          <a:extLst>
            <a:ext uri="{FF2B5EF4-FFF2-40B4-BE49-F238E27FC236}">
              <a16:creationId xmlns="" xmlns:a16="http://schemas.microsoft.com/office/drawing/2014/main" id="{AAF49996-A5E1-43A0-BD96-92A5AE0BDF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2" name="Text Box 6">
          <a:extLst>
            <a:ext uri="{FF2B5EF4-FFF2-40B4-BE49-F238E27FC236}">
              <a16:creationId xmlns="" xmlns:a16="http://schemas.microsoft.com/office/drawing/2014/main" id="{81DFF38E-A438-4A7D-8EAA-15FD2B7D5DF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3" name="Text Box 8">
          <a:extLst>
            <a:ext uri="{FF2B5EF4-FFF2-40B4-BE49-F238E27FC236}">
              <a16:creationId xmlns="" xmlns:a16="http://schemas.microsoft.com/office/drawing/2014/main" id="{D7F93229-CBD4-48E5-BA4F-D97F43C3FD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4" name="Text Box 9">
          <a:extLst>
            <a:ext uri="{FF2B5EF4-FFF2-40B4-BE49-F238E27FC236}">
              <a16:creationId xmlns="" xmlns:a16="http://schemas.microsoft.com/office/drawing/2014/main" id="{4F9BD31B-8D0A-4F91-A775-5905374E08A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5" name="Text Box 6">
          <a:extLst>
            <a:ext uri="{FF2B5EF4-FFF2-40B4-BE49-F238E27FC236}">
              <a16:creationId xmlns="" xmlns:a16="http://schemas.microsoft.com/office/drawing/2014/main" id="{2211DA0E-515E-4284-9174-36A0AD51E4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6" name="Text Box 7">
          <a:extLst>
            <a:ext uri="{FF2B5EF4-FFF2-40B4-BE49-F238E27FC236}">
              <a16:creationId xmlns="" xmlns:a16="http://schemas.microsoft.com/office/drawing/2014/main" id="{6C6872A1-1EA8-4A64-B660-616E51206E3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7" name="Text Box 9">
          <a:extLst>
            <a:ext uri="{FF2B5EF4-FFF2-40B4-BE49-F238E27FC236}">
              <a16:creationId xmlns="" xmlns:a16="http://schemas.microsoft.com/office/drawing/2014/main" id="{1D4BCD30-4D7B-46D2-8166-FAF0160406A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8" name="Text Box 10">
          <a:extLst>
            <a:ext uri="{FF2B5EF4-FFF2-40B4-BE49-F238E27FC236}">
              <a16:creationId xmlns="" xmlns:a16="http://schemas.microsoft.com/office/drawing/2014/main" id="{FB71F5AF-F815-4418-A86C-9AB0D259DF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9" name="Text Box 6">
          <a:extLst>
            <a:ext uri="{FF2B5EF4-FFF2-40B4-BE49-F238E27FC236}">
              <a16:creationId xmlns="" xmlns:a16="http://schemas.microsoft.com/office/drawing/2014/main" id="{A87732F1-BCC1-448D-B0B5-7D3D42B02C0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0" name="Text Box 7">
          <a:extLst>
            <a:ext uri="{FF2B5EF4-FFF2-40B4-BE49-F238E27FC236}">
              <a16:creationId xmlns="" xmlns:a16="http://schemas.microsoft.com/office/drawing/2014/main" id="{656F68FD-86CC-4DB4-ADE1-DCAAC4F07D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1" name="Text Box 9">
          <a:extLst>
            <a:ext uri="{FF2B5EF4-FFF2-40B4-BE49-F238E27FC236}">
              <a16:creationId xmlns="" xmlns:a16="http://schemas.microsoft.com/office/drawing/2014/main" id="{F49DFB88-324A-4987-AED8-ED5F9BE43BA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2" name="Text Box 10">
          <a:extLst>
            <a:ext uri="{FF2B5EF4-FFF2-40B4-BE49-F238E27FC236}">
              <a16:creationId xmlns="" xmlns:a16="http://schemas.microsoft.com/office/drawing/2014/main" id="{50B3A459-C5BA-4EDC-B2B5-B303B1FDA4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3" name="Text Box 5">
          <a:extLst>
            <a:ext uri="{FF2B5EF4-FFF2-40B4-BE49-F238E27FC236}">
              <a16:creationId xmlns="" xmlns:a16="http://schemas.microsoft.com/office/drawing/2014/main" id="{89CE34DB-DDF3-4AB3-B6BD-B7A8EABD1A7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4" name="Text Box 6">
          <a:extLst>
            <a:ext uri="{FF2B5EF4-FFF2-40B4-BE49-F238E27FC236}">
              <a16:creationId xmlns="" xmlns:a16="http://schemas.microsoft.com/office/drawing/2014/main" id="{BF811D54-9FD7-40DB-85AE-866FDE97CC2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5" name="Text Box 8">
          <a:extLst>
            <a:ext uri="{FF2B5EF4-FFF2-40B4-BE49-F238E27FC236}">
              <a16:creationId xmlns="" xmlns:a16="http://schemas.microsoft.com/office/drawing/2014/main" id="{AD6ADB05-76C0-4B5C-9916-79205F3D3D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6" name="Text Box 9">
          <a:extLst>
            <a:ext uri="{FF2B5EF4-FFF2-40B4-BE49-F238E27FC236}">
              <a16:creationId xmlns="" xmlns:a16="http://schemas.microsoft.com/office/drawing/2014/main" id="{53420E2F-1F93-4C6B-9B45-54F8DC1BC38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7" name="Text Box 5">
          <a:extLst>
            <a:ext uri="{FF2B5EF4-FFF2-40B4-BE49-F238E27FC236}">
              <a16:creationId xmlns="" xmlns:a16="http://schemas.microsoft.com/office/drawing/2014/main" id="{E2ACE3CE-E4F0-4201-8873-4546089C89E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8" name="Text Box 6">
          <a:extLst>
            <a:ext uri="{FF2B5EF4-FFF2-40B4-BE49-F238E27FC236}">
              <a16:creationId xmlns="" xmlns:a16="http://schemas.microsoft.com/office/drawing/2014/main" id="{AB3CCB68-12F6-459A-B382-8C60F28B59B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9" name="Text Box 8">
          <a:extLst>
            <a:ext uri="{FF2B5EF4-FFF2-40B4-BE49-F238E27FC236}">
              <a16:creationId xmlns="" xmlns:a16="http://schemas.microsoft.com/office/drawing/2014/main" id="{5A1537E5-6419-4CE1-BB10-04F432CC20A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0" name="Text Box 9">
          <a:extLst>
            <a:ext uri="{FF2B5EF4-FFF2-40B4-BE49-F238E27FC236}">
              <a16:creationId xmlns="" xmlns:a16="http://schemas.microsoft.com/office/drawing/2014/main" id="{4C6CE38A-45AC-4E1B-8231-A306398BB1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1" name="Text Box 5">
          <a:extLst>
            <a:ext uri="{FF2B5EF4-FFF2-40B4-BE49-F238E27FC236}">
              <a16:creationId xmlns="" xmlns:a16="http://schemas.microsoft.com/office/drawing/2014/main" id="{C29B563E-9D8B-4095-8C3D-40D2479DFDE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2" name="Text Box 6">
          <a:extLst>
            <a:ext uri="{FF2B5EF4-FFF2-40B4-BE49-F238E27FC236}">
              <a16:creationId xmlns="" xmlns:a16="http://schemas.microsoft.com/office/drawing/2014/main" id="{30735E2A-C350-4A3D-BE27-0F1A359E8FC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3" name="Text Box 8">
          <a:extLst>
            <a:ext uri="{FF2B5EF4-FFF2-40B4-BE49-F238E27FC236}">
              <a16:creationId xmlns="" xmlns:a16="http://schemas.microsoft.com/office/drawing/2014/main" id="{15AC7565-EA1B-4C59-9C4E-D62C30C5FB6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4" name="Text Box 9">
          <a:extLst>
            <a:ext uri="{FF2B5EF4-FFF2-40B4-BE49-F238E27FC236}">
              <a16:creationId xmlns="" xmlns:a16="http://schemas.microsoft.com/office/drawing/2014/main" id="{0C9363DB-1DAA-4829-8295-45488B1F095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5" name="Text Box 5">
          <a:extLst>
            <a:ext uri="{FF2B5EF4-FFF2-40B4-BE49-F238E27FC236}">
              <a16:creationId xmlns="" xmlns:a16="http://schemas.microsoft.com/office/drawing/2014/main" id="{51967832-642D-425C-B6AD-E3F464E168F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6" name="Text Box 6">
          <a:extLst>
            <a:ext uri="{FF2B5EF4-FFF2-40B4-BE49-F238E27FC236}">
              <a16:creationId xmlns="" xmlns:a16="http://schemas.microsoft.com/office/drawing/2014/main" id="{F651FDC4-ADBC-4163-AA6A-6941A34C366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7" name="Text Box 8">
          <a:extLst>
            <a:ext uri="{FF2B5EF4-FFF2-40B4-BE49-F238E27FC236}">
              <a16:creationId xmlns="" xmlns:a16="http://schemas.microsoft.com/office/drawing/2014/main" id="{AD461689-8A38-44E6-B729-5960EF939D9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8" name="Text Box 9">
          <a:extLst>
            <a:ext uri="{FF2B5EF4-FFF2-40B4-BE49-F238E27FC236}">
              <a16:creationId xmlns="" xmlns:a16="http://schemas.microsoft.com/office/drawing/2014/main" id="{848A2196-28CB-4855-9384-971D72B9254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9" name="Text Box 5">
          <a:extLst>
            <a:ext uri="{FF2B5EF4-FFF2-40B4-BE49-F238E27FC236}">
              <a16:creationId xmlns="" xmlns:a16="http://schemas.microsoft.com/office/drawing/2014/main" id="{17315054-AC25-4ED9-BFE9-0D47CAA9D9B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0" name="Text Box 6">
          <a:extLst>
            <a:ext uri="{FF2B5EF4-FFF2-40B4-BE49-F238E27FC236}">
              <a16:creationId xmlns="" xmlns:a16="http://schemas.microsoft.com/office/drawing/2014/main" id="{99D9CF26-CB09-4B42-9F0E-999BF0FF571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1" name="Text Box 8">
          <a:extLst>
            <a:ext uri="{FF2B5EF4-FFF2-40B4-BE49-F238E27FC236}">
              <a16:creationId xmlns="" xmlns:a16="http://schemas.microsoft.com/office/drawing/2014/main" id="{71563B9C-F40F-4352-A38A-5FA4FA878BD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2" name="Text Box 9">
          <a:extLst>
            <a:ext uri="{FF2B5EF4-FFF2-40B4-BE49-F238E27FC236}">
              <a16:creationId xmlns="" xmlns:a16="http://schemas.microsoft.com/office/drawing/2014/main" id="{F7124FCA-73A0-4AB6-B5CB-9C8A54F718E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3" name="Text Box 5">
          <a:extLst>
            <a:ext uri="{FF2B5EF4-FFF2-40B4-BE49-F238E27FC236}">
              <a16:creationId xmlns="" xmlns:a16="http://schemas.microsoft.com/office/drawing/2014/main" id="{DBE9A90A-BE69-4664-B743-787F4752E3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4" name="Text Box 6">
          <a:extLst>
            <a:ext uri="{FF2B5EF4-FFF2-40B4-BE49-F238E27FC236}">
              <a16:creationId xmlns="" xmlns:a16="http://schemas.microsoft.com/office/drawing/2014/main" id="{531DAB0A-BF72-472E-A1C3-86987BAF164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5" name="Text Box 8">
          <a:extLst>
            <a:ext uri="{FF2B5EF4-FFF2-40B4-BE49-F238E27FC236}">
              <a16:creationId xmlns="" xmlns:a16="http://schemas.microsoft.com/office/drawing/2014/main" id="{84DAD57A-3EB8-4B3A-B4D2-A126603051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6" name="Text Box 9">
          <a:extLst>
            <a:ext uri="{FF2B5EF4-FFF2-40B4-BE49-F238E27FC236}">
              <a16:creationId xmlns="" xmlns:a16="http://schemas.microsoft.com/office/drawing/2014/main" id="{85653CAC-3E45-4E6F-A8FD-42E4EC5C73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267" name="Text Box 8">
          <a:extLst>
            <a:ext uri="{FF2B5EF4-FFF2-40B4-BE49-F238E27FC236}">
              <a16:creationId xmlns="" xmlns:a16="http://schemas.microsoft.com/office/drawing/2014/main" id="{E8BA4B57-C202-4B94-9461-0162542931E9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8" name="Text Box 5">
          <a:extLst>
            <a:ext uri="{FF2B5EF4-FFF2-40B4-BE49-F238E27FC236}">
              <a16:creationId xmlns="" xmlns:a16="http://schemas.microsoft.com/office/drawing/2014/main" id="{9F847397-6E21-4FDE-B16D-FC2EA8CF23F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9" name="Text Box 6">
          <a:extLst>
            <a:ext uri="{FF2B5EF4-FFF2-40B4-BE49-F238E27FC236}">
              <a16:creationId xmlns="" xmlns:a16="http://schemas.microsoft.com/office/drawing/2014/main" id="{38D50ECE-9F33-4EB3-BD43-22E5BCC7AC1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0" name="Text Box 8">
          <a:extLst>
            <a:ext uri="{FF2B5EF4-FFF2-40B4-BE49-F238E27FC236}">
              <a16:creationId xmlns="" xmlns:a16="http://schemas.microsoft.com/office/drawing/2014/main" id="{944AD0E9-0467-48CF-8893-2868DC10E33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1" name="Text Box 9">
          <a:extLst>
            <a:ext uri="{FF2B5EF4-FFF2-40B4-BE49-F238E27FC236}">
              <a16:creationId xmlns="" xmlns:a16="http://schemas.microsoft.com/office/drawing/2014/main" id="{1646DE8B-181E-4392-822D-78015C4BBE8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2" name="Text Box 6">
          <a:extLst>
            <a:ext uri="{FF2B5EF4-FFF2-40B4-BE49-F238E27FC236}">
              <a16:creationId xmlns="" xmlns:a16="http://schemas.microsoft.com/office/drawing/2014/main" id="{0E6E4079-14F3-4083-8F59-10F3177622B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3" name="Text Box 7">
          <a:extLst>
            <a:ext uri="{FF2B5EF4-FFF2-40B4-BE49-F238E27FC236}">
              <a16:creationId xmlns="" xmlns:a16="http://schemas.microsoft.com/office/drawing/2014/main" id="{A3D14ECC-CDFD-4567-8C65-239845B295A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4" name="Text Box 9">
          <a:extLst>
            <a:ext uri="{FF2B5EF4-FFF2-40B4-BE49-F238E27FC236}">
              <a16:creationId xmlns="" xmlns:a16="http://schemas.microsoft.com/office/drawing/2014/main" id="{4521C56C-0680-4924-B980-8BF1AEF568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5" name="Text Box 10">
          <a:extLst>
            <a:ext uri="{FF2B5EF4-FFF2-40B4-BE49-F238E27FC236}">
              <a16:creationId xmlns="" xmlns:a16="http://schemas.microsoft.com/office/drawing/2014/main" id="{13B8A7C0-F3FE-42AE-AFB8-AF744CA5B85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6" name="Text Box 6">
          <a:extLst>
            <a:ext uri="{FF2B5EF4-FFF2-40B4-BE49-F238E27FC236}">
              <a16:creationId xmlns="" xmlns:a16="http://schemas.microsoft.com/office/drawing/2014/main" id="{CD99A9BD-5F16-4980-A94B-8CE3834E22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7" name="Text Box 7">
          <a:extLst>
            <a:ext uri="{FF2B5EF4-FFF2-40B4-BE49-F238E27FC236}">
              <a16:creationId xmlns="" xmlns:a16="http://schemas.microsoft.com/office/drawing/2014/main" id="{3C9B143A-950A-468D-8FF6-FA1E0A136D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8" name="Text Box 9">
          <a:extLst>
            <a:ext uri="{FF2B5EF4-FFF2-40B4-BE49-F238E27FC236}">
              <a16:creationId xmlns="" xmlns:a16="http://schemas.microsoft.com/office/drawing/2014/main" id="{CC32F9B9-1F41-4206-8B97-CF9822644AE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9" name="Text Box 10">
          <a:extLst>
            <a:ext uri="{FF2B5EF4-FFF2-40B4-BE49-F238E27FC236}">
              <a16:creationId xmlns="" xmlns:a16="http://schemas.microsoft.com/office/drawing/2014/main" id="{8DDB6E53-0BFE-4921-A261-B3A7FA7D523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0" name="Text Box 5">
          <a:extLst>
            <a:ext uri="{FF2B5EF4-FFF2-40B4-BE49-F238E27FC236}">
              <a16:creationId xmlns="" xmlns:a16="http://schemas.microsoft.com/office/drawing/2014/main" id="{02FDF854-C517-4441-84C2-4E3F9758FF5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1" name="Text Box 6">
          <a:extLst>
            <a:ext uri="{FF2B5EF4-FFF2-40B4-BE49-F238E27FC236}">
              <a16:creationId xmlns="" xmlns:a16="http://schemas.microsoft.com/office/drawing/2014/main" id="{505FE91A-F305-49A1-896B-4038CFE143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2" name="Text Box 8">
          <a:extLst>
            <a:ext uri="{FF2B5EF4-FFF2-40B4-BE49-F238E27FC236}">
              <a16:creationId xmlns="" xmlns:a16="http://schemas.microsoft.com/office/drawing/2014/main" id="{9252CB0F-27D3-4BAF-9D30-4B32EC6414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3" name="Text Box 9">
          <a:extLst>
            <a:ext uri="{FF2B5EF4-FFF2-40B4-BE49-F238E27FC236}">
              <a16:creationId xmlns="" xmlns:a16="http://schemas.microsoft.com/office/drawing/2014/main" id="{D33FDB24-0F2E-4000-B3FD-E8016E4E32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4" name="Text Box 6">
          <a:extLst>
            <a:ext uri="{FF2B5EF4-FFF2-40B4-BE49-F238E27FC236}">
              <a16:creationId xmlns="" xmlns:a16="http://schemas.microsoft.com/office/drawing/2014/main" id="{9A69AE2C-2496-45D5-8175-F18CC33263C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5" name="Text Box 7">
          <a:extLst>
            <a:ext uri="{FF2B5EF4-FFF2-40B4-BE49-F238E27FC236}">
              <a16:creationId xmlns="" xmlns:a16="http://schemas.microsoft.com/office/drawing/2014/main" id="{88E4B2BC-6383-4EB5-BEFE-D054449CA87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6" name="Text Box 9">
          <a:extLst>
            <a:ext uri="{FF2B5EF4-FFF2-40B4-BE49-F238E27FC236}">
              <a16:creationId xmlns="" xmlns:a16="http://schemas.microsoft.com/office/drawing/2014/main" id="{9E87A2A1-83DB-4FD1-B184-9B8E8F9F135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7" name="Text Box 10">
          <a:extLst>
            <a:ext uri="{FF2B5EF4-FFF2-40B4-BE49-F238E27FC236}">
              <a16:creationId xmlns="" xmlns:a16="http://schemas.microsoft.com/office/drawing/2014/main" id="{13BFFA7A-BC9C-472B-AE98-E8346ADE0C6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8" name="Text Box 6">
          <a:extLst>
            <a:ext uri="{FF2B5EF4-FFF2-40B4-BE49-F238E27FC236}">
              <a16:creationId xmlns="" xmlns:a16="http://schemas.microsoft.com/office/drawing/2014/main" id="{F3BAB68E-5628-4CA1-97A1-1292F202079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9" name="Text Box 7">
          <a:extLst>
            <a:ext uri="{FF2B5EF4-FFF2-40B4-BE49-F238E27FC236}">
              <a16:creationId xmlns="" xmlns:a16="http://schemas.microsoft.com/office/drawing/2014/main" id="{95307992-05D8-49BF-B965-8B005F1012F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0" name="Text Box 9">
          <a:extLst>
            <a:ext uri="{FF2B5EF4-FFF2-40B4-BE49-F238E27FC236}">
              <a16:creationId xmlns="" xmlns:a16="http://schemas.microsoft.com/office/drawing/2014/main" id="{1131BB20-C043-48E1-9DFE-64BE012508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1" name="Text Box 10">
          <a:extLst>
            <a:ext uri="{FF2B5EF4-FFF2-40B4-BE49-F238E27FC236}">
              <a16:creationId xmlns="" xmlns:a16="http://schemas.microsoft.com/office/drawing/2014/main" id="{9BFCB985-1345-481A-BA77-C4B3369106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2" name="Text Box 5">
          <a:extLst>
            <a:ext uri="{FF2B5EF4-FFF2-40B4-BE49-F238E27FC236}">
              <a16:creationId xmlns="" xmlns:a16="http://schemas.microsoft.com/office/drawing/2014/main" id="{C5500191-E921-4638-905B-EE2A33FEE8E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3" name="Text Box 6">
          <a:extLst>
            <a:ext uri="{FF2B5EF4-FFF2-40B4-BE49-F238E27FC236}">
              <a16:creationId xmlns="" xmlns:a16="http://schemas.microsoft.com/office/drawing/2014/main" id="{865B1E72-63B9-4B04-92ED-FE630952A6E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4" name="Text Box 8">
          <a:extLst>
            <a:ext uri="{FF2B5EF4-FFF2-40B4-BE49-F238E27FC236}">
              <a16:creationId xmlns="" xmlns:a16="http://schemas.microsoft.com/office/drawing/2014/main" id="{EC1E43BC-E8EA-4F18-A634-D15F765BFF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5" name="Text Box 9">
          <a:extLst>
            <a:ext uri="{FF2B5EF4-FFF2-40B4-BE49-F238E27FC236}">
              <a16:creationId xmlns="" xmlns:a16="http://schemas.microsoft.com/office/drawing/2014/main" id="{915B19AD-5FB1-489F-8220-A7D19E642EA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6" name="Text Box 5">
          <a:extLst>
            <a:ext uri="{FF2B5EF4-FFF2-40B4-BE49-F238E27FC236}">
              <a16:creationId xmlns="" xmlns:a16="http://schemas.microsoft.com/office/drawing/2014/main" id="{524F4F4D-5759-47A1-81F9-3039A6562A9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7" name="Text Box 6">
          <a:extLst>
            <a:ext uri="{FF2B5EF4-FFF2-40B4-BE49-F238E27FC236}">
              <a16:creationId xmlns="" xmlns:a16="http://schemas.microsoft.com/office/drawing/2014/main" id="{A6ED4891-77DA-42BA-90BA-3616E6595E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8" name="Text Box 8">
          <a:extLst>
            <a:ext uri="{FF2B5EF4-FFF2-40B4-BE49-F238E27FC236}">
              <a16:creationId xmlns="" xmlns:a16="http://schemas.microsoft.com/office/drawing/2014/main" id="{FDEF2A58-367B-49EB-8E46-50FDBA46378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9" name="Text Box 9">
          <a:extLst>
            <a:ext uri="{FF2B5EF4-FFF2-40B4-BE49-F238E27FC236}">
              <a16:creationId xmlns="" xmlns:a16="http://schemas.microsoft.com/office/drawing/2014/main" id="{E44A6AF3-3EDC-42FB-8BA8-7D883E3F5E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0" name="Text Box 5">
          <a:extLst>
            <a:ext uri="{FF2B5EF4-FFF2-40B4-BE49-F238E27FC236}">
              <a16:creationId xmlns="" xmlns:a16="http://schemas.microsoft.com/office/drawing/2014/main" id="{EBB830BE-05D8-4FD6-B022-CD2578EB4CD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1" name="Text Box 6">
          <a:extLst>
            <a:ext uri="{FF2B5EF4-FFF2-40B4-BE49-F238E27FC236}">
              <a16:creationId xmlns="" xmlns:a16="http://schemas.microsoft.com/office/drawing/2014/main" id="{4FBDB568-2FF1-4649-BCCE-86271D9D563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2" name="Text Box 8">
          <a:extLst>
            <a:ext uri="{FF2B5EF4-FFF2-40B4-BE49-F238E27FC236}">
              <a16:creationId xmlns="" xmlns:a16="http://schemas.microsoft.com/office/drawing/2014/main" id="{7600B488-FB3D-4CBD-A3C9-614909648A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3" name="Text Box 9">
          <a:extLst>
            <a:ext uri="{FF2B5EF4-FFF2-40B4-BE49-F238E27FC236}">
              <a16:creationId xmlns="" xmlns:a16="http://schemas.microsoft.com/office/drawing/2014/main" id="{655E4E5D-75B2-4F6D-A442-38AB2297754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4" name="Text Box 5">
          <a:extLst>
            <a:ext uri="{FF2B5EF4-FFF2-40B4-BE49-F238E27FC236}">
              <a16:creationId xmlns="" xmlns:a16="http://schemas.microsoft.com/office/drawing/2014/main" id="{97ED4565-68AA-430C-A0C6-E36F967B7B9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5" name="Text Box 6">
          <a:extLst>
            <a:ext uri="{FF2B5EF4-FFF2-40B4-BE49-F238E27FC236}">
              <a16:creationId xmlns="" xmlns:a16="http://schemas.microsoft.com/office/drawing/2014/main" id="{84C374F8-F6B1-48E0-A1AB-3E800B3A54A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6" name="Text Box 8">
          <a:extLst>
            <a:ext uri="{FF2B5EF4-FFF2-40B4-BE49-F238E27FC236}">
              <a16:creationId xmlns="" xmlns:a16="http://schemas.microsoft.com/office/drawing/2014/main" id="{8A97653E-2328-40BF-9392-95A6E4EBBE3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7" name="Text Box 9">
          <a:extLst>
            <a:ext uri="{FF2B5EF4-FFF2-40B4-BE49-F238E27FC236}">
              <a16:creationId xmlns="" xmlns:a16="http://schemas.microsoft.com/office/drawing/2014/main" id="{2506EB12-E626-4ECF-8AF6-6974663E7CD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8" name="Text Box 5">
          <a:extLst>
            <a:ext uri="{FF2B5EF4-FFF2-40B4-BE49-F238E27FC236}">
              <a16:creationId xmlns="" xmlns:a16="http://schemas.microsoft.com/office/drawing/2014/main" id="{053286F1-3D3E-4330-963D-A42A961CFE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9" name="Text Box 6">
          <a:extLst>
            <a:ext uri="{FF2B5EF4-FFF2-40B4-BE49-F238E27FC236}">
              <a16:creationId xmlns="" xmlns:a16="http://schemas.microsoft.com/office/drawing/2014/main" id="{3C99A330-7C5E-4BAD-9F0A-DE8B34DEB9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0" name="Text Box 8">
          <a:extLst>
            <a:ext uri="{FF2B5EF4-FFF2-40B4-BE49-F238E27FC236}">
              <a16:creationId xmlns="" xmlns:a16="http://schemas.microsoft.com/office/drawing/2014/main" id="{127ACC25-8AF9-4021-946A-5C865B1A7B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1" name="Text Box 9">
          <a:extLst>
            <a:ext uri="{FF2B5EF4-FFF2-40B4-BE49-F238E27FC236}">
              <a16:creationId xmlns="" xmlns:a16="http://schemas.microsoft.com/office/drawing/2014/main" id="{20329D0C-2FE7-486E-A1B7-E22E89F8F29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2" name="Text Box 5">
          <a:extLst>
            <a:ext uri="{FF2B5EF4-FFF2-40B4-BE49-F238E27FC236}">
              <a16:creationId xmlns="" xmlns:a16="http://schemas.microsoft.com/office/drawing/2014/main" id="{95B83173-03B2-4C3F-AFB2-3FC4C155C6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3" name="Text Box 6">
          <a:extLst>
            <a:ext uri="{FF2B5EF4-FFF2-40B4-BE49-F238E27FC236}">
              <a16:creationId xmlns="" xmlns:a16="http://schemas.microsoft.com/office/drawing/2014/main" id="{7B1A6B26-AABF-45E3-A12D-9919F93DF74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4" name="Text Box 8">
          <a:extLst>
            <a:ext uri="{FF2B5EF4-FFF2-40B4-BE49-F238E27FC236}">
              <a16:creationId xmlns="" xmlns:a16="http://schemas.microsoft.com/office/drawing/2014/main" id="{FA5302E9-EB95-419C-B529-548AFAE9F93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5" name="Text Box 9">
          <a:extLst>
            <a:ext uri="{FF2B5EF4-FFF2-40B4-BE49-F238E27FC236}">
              <a16:creationId xmlns="" xmlns:a16="http://schemas.microsoft.com/office/drawing/2014/main" id="{5D34B279-4480-452D-8DE2-FE2674299C7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6" name="Text Box 5">
          <a:extLst>
            <a:ext uri="{FF2B5EF4-FFF2-40B4-BE49-F238E27FC236}">
              <a16:creationId xmlns="" xmlns:a16="http://schemas.microsoft.com/office/drawing/2014/main" id="{1C8CAC38-DF6E-453F-9436-A95B1B3BC67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7" name="Text Box 6">
          <a:extLst>
            <a:ext uri="{FF2B5EF4-FFF2-40B4-BE49-F238E27FC236}">
              <a16:creationId xmlns="" xmlns:a16="http://schemas.microsoft.com/office/drawing/2014/main" id="{701771D9-B882-476C-8E47-9E1445FAF28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8" name="Text Box 8">
          <a:extLst>
            <a:ext uri="{FF2B5EF4-FFF2-40B4-BE49-F238E27FC236}">
              <a16:creationId xmlns="" xmlns:a16="http://schemas.microsoft.com/office/drawing/2014/main" id="{F8612513-84C9-48C8-A1C3-546EA2D27BB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9" name="Text Box 9">
          <a:extLst>
            <a:ext uri="{FF2B5EF4-FFF2-40B4-BE49-F238E27FC236}">
              <a16:creationId xmlns="" xmlns:a16="http://schemas.microsoft.com/office/drawing/2014/main" id="{935464B8-A8DC-4885-A11E-0A9583DE63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0" name="Text Box 6">
          <a:extLst>
            <a:ext uri="{FF2B5EF4-FFF2-40B4-BE49-F238E27FC236}">
              <a16:creationId xmlns="" xmlns:a16="http://schemas.microsoft.com/office/drawing/2014/main" id="{F6D6F7CC-870E-4CC5-BBF4-2926F99014F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1" name="Text Box 7">
          <a:extLst>
            <a:ext uri="{FF2B5EF4-FFF2-40B4-BE49-F238E27FC236}">
              <a16:creationId xmlns="" xmlns:a16="http://schemas.microsoft.com/office/drawing/2014/main" id="{0FC8CAA1-761E-4CF1-A31D-8714E2F96B2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2" name="Text Box 9">
          <a:extLst>
            <a:ext uri="{FF2B5EF4-FFF2-40B4-BE49-F238E27FC236}">
              <a16:creationId xmlns="" xmlns:a16="http://schemas.microsoft.com/office/drawing/2014/main" id="{20FF5C01-EB11-43E7-9BE5-4812E0C16C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3" name="Text Box 10">
          <a:extLst>
            <a:ext uri="{FF2B5EF4-FFF2-40B4-BE49-F238E27FC236}">
              <a16:creationId xmlns="" xmlns:a16="http://schemas.microsoft.com/office/drawing/2014/main" id="{D7C40A80-9AE4-41A8-BEDC-3D621A33398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4" name="Text Box 6">
          <a:extLst>
            <a:ext uri="{FF2B5EF4-FFF2-40B4-BE49-F238E27FC236}">
              <a16:creationId xmlns="" xmlns:a16="http://schemas.microsoft.com/office/drawing/2014/main" id="{64DB51D4-BC50-459A-95CF-7D200DCF602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5" name="Text Box 7">
          <a:extLst>
            <a:ext uri="{FF2B5EF4-FFF2-40B4-BE49-F238E27FC236}">
              <a16:creationId xmlns="" xmlns:a16="http://schemas.microsoft.com/office/drawing/2014/main" id="{F6A90988-4267-4C2D-BDC7-C1563CB40C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6" name="Text Box 9">
          <a:extLst>
            <a:ext uri="{FF2B5EF4-FFF2-40B4-BE49-F238E27FC236}">
              <a16:creationId xmlns="" xmlns:a16="http://schemas.microsoft.com/office/drawing/2014/main" id="{A9A882F7-9C18-4022-AE3C-8002C4A7C7D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7" name="Text Box 10">
          <a:extLst>
            <a:ext uri="{FF2B5EF4-FFF2-40B4-BE49-F238E27FC236}">
              <a16:creationId xmlns="" xmlns:a16="http://schemas.microsoft.com/office/drawing/2014/main" id="{BA8DB8A6-6527-489F-822F-9816D77C2FC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8" name="Text Box 5">
          <a:extLst>
            <a:ext uri="{FF2B5EF4-FFF2-40B4-BE49-F238E27FC236}">
              <a16:creationId xmlns="" xmlns:a16="http://schemas.microsoft.com/office/drawing/2014/main" id="{BB09103E-A8ED-4341-9448-EF7107F435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9" name="Text Box 6">
          <a:extLst>
            <a:ext uri="{FF2B5EF4-FFF2-40B4-BE49-F238E27FC236}">
              <a16:creationId xmlns="" xmlns:a16="http://schemas.microsoft.com/office/drawing/2014/main" id="{BC1EA4C3-9DEE-4253-BAEC-04B8735D1E3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0" name="Text Box 8">
          <a:extLst>
            <a:ext uri="{FF2B5EF4-FFF2-40B4-BE49-F238E27FC236}">
              <a16:creationId xmlns="" xmlns:a16="http://schemas.microsoft.com/office/drawing/2014/main" id="{B06B7A26-6A58-4EE8-8E34-8AF5CA97C2A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1" name="Text Box 9">
          <a:extLst>
            <a:ext uri="{FF2B5EF4-FFF2-40B4-BE49-F238E27FC236}">
              <a16:creationId xmlns="" xmlns:a16="http://schemas.microsoft.com/office/drawing/2014/main" id="{07B6FB78-CC21-49B9-A4F8-2115BB95FC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2" name="Text Box 6">
          <a:extLst>
            <a:ext uri="{FF2B5EF4-FFF2-40B4-BE49-F238E27FC236}">
              <a16:creationId xmlns="" xmlns:a16="http://schemas.microsoft.com/office/drawing/2014/main" id="{F76FEBFF-9EE3-4D31-8BEF-5CC04E2ACB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3" name="Text Box 7">
          <a:extLst>
            <a:ext uri="{FF2B5EF4-FFF2-40B4-BE49-F238E27FC236}">
              <a16:creationId xmlns="" xmlns:a16="http://schemas.microsoft.com/office/drawing/2014/main" id="{BE15BB53-3E49-432F-A474-B0652D5F36E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4" name="Text Box 9">
          <a:extLst>
            <a:ext uri="{FF2B5EF4-FFF2-40B4-BE49-F238E27FC236}">
              <a16:creationId xmlns="" xmlns:a16="http://schemas.microsoft.com/office/drawing/2014/main" id="{603D18EE-94AB-4391-B960-36575313564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5" name="Text Box 10">
          <a:extLst>
            <a:ext uri="{FF2B5EF4-FFF2-40B4-BE49-F238E27FC236}">
              <a16:creationId xmlns="" xmlns:a16="http://schemas.microsoft.com/office/drawing/2014/main" id="{099434EF-8EFD-4CB9-95A4-A95DC92678F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6" name="Text Box 6">
          <a:extLst>
            <a:ext uri="{FF2B5EF4-FFF2-40B4-BE49-F238E27FC236}">
              <a16:creationId xmlns="" xmlns:a16="http://schemas.microsoft.com/office/drawing/2014/main" id="{D4E8068E-847F-400A-B188-5A18848A03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7" name="Text Box 7">
          <a:extLst>
            <a:ext uri="{FF2B5EF4-FFF2-40B4-BE49-F238E27FC236}">
              <a16:creationId xmlns="" xmlns:a16="http://schemas.microsoft.com/office/drawing/2014/main" id="{8D1784C7-6730-4914-8C08-C8EDB54348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8" name="Text Box 9">
          <a:extLst>
            <a:ext uri="{FF2B5EF4-FFF2-40B4-BE49-F238E27FC236}">
              <a16:creationId xmlns="" xmlns:a16="http://schemas.microsoft.com/office/drawing/2014/main" id="{6E802DA1-0E0E-489A-A178-F8827C18E3E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9" name="Text Box 10">
          <a:extLst>
            <a:ext uri="{FF2B5EF4-FFF2-40B4-BE49-F238E27FC236}">
              <a16:creationId xmlns="" xmlns:a16="http://schemas.microsoft.com/office/drawing/2014/main" id="{098E667A-B628-498C-A150-6BDEE7B50B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0" name="Text Box 5">
          <a:extLst>
            <a:ext uri="{FF2B5EF4-FFF2-40B4-BE49-F238E27FC236}">
              <a16:creationId xmlns="" xmlns:a16="http://schemas.microsoft.com/office/drawing/2014/main" id="{A5C6F0A4-06FD-442D-9EC2-84265B92AE8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1" name="Text Box 6">
          <a:extLst>
            <a:ext uri="{FF2B5EF4-FFF2-40B4-BE49-F238E27FC236}">
              <a16:creationId xmlns="" xmlns:a16="http://schemas.microsoft.com/office/drawing/2014/main" id="{C6955E47-EAE5-4187-99FB-C3678A9CD14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2" name="Text Box 8">
          <a:extLst>
            <a:ext uri="{FF2B5EF4-FFF2-40B4-BE49-F238E27FC236}">
              <a16:creationId xmlns="" xmlns:a16="http://schemas.microsoft.com/office/drawing/2014/main" id="{3D5AE4D1-19F0-4FEE-80C5-70B667D9D25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3" name="Text Box 9">
          <a:extLst>
            <a:ext uri="{FF2B5EF4-FFF2-40B4-BE49-F238E27FC236}">
              <a16:creationId xmlns="" xmlns:a16="http://schemas.microsoft.com/office/drawing/2014/main" id="{B3A7DB9B-CCDD-4C99-9B76-7CFA0E60EEB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4" name="Text Box 5">
          <a:extLst>
            <a:ext uri="{FF2B5EF4-FFF2-40B4-BE49-F238E27FC236}">
              <a16:creationId xmlns="" xmlns:a16="http://schemas.microsoft.com/office/drawing/2014/main" id="{EE6CA61A-E41E-488E-A7EA-6B3680BB257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5" name="Text Box 6">
          <a:extLst>
            <a:ext uri="{FF2B5EF4-FFF2-40B4-BE49-F238E27FC236}">
              <a16:creationId xmlns="" xmlns:a16="http://schemas.microsoft.com/office/drawing/2014/main" id="{D26F34B6-2FA0-44B6-A862-062F087B774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6" name="Text Box 8">
          <a:extLst>
            <a:ext uri="{FF2B5EF4-FFF2-40B4-BE49-F238E27FC236}">
              <a16:creationId xmlns="" xmlns:a16="http://schemas.microsoft.com/office/drawing/2014/main" id="{4085E7A9-59D1-464C-87A9-7FBF7948EED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7" name="Text Box 9">
          <a:extLst>
            <a:ext uri="{FF2B5EF4-FFF2-40B4-BE49-F238E27FC236}">
              <a16:creationId xmlns="" xmlns:a16="http://schemas.microsoft.com/office/drawing/2014/main" id="{BD559C14-CA8F-4E53-A207-FB92DC78D65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8" name="Text Box 5">
          <a:extLst>
            <a:ext uri="{FF2B5EF4-FFF2-40B4-BE49-F238E27FC236}">
              <a16:creationId xmlns="" xmlns:a16="http://schemas.microsoft.com/office/drawing/2014/main" id="{6C970AC4-235B-47E2-802E-CD262F2D8AB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9" name="Text Box 6">
          <a:extLst>
            <a:ext uri="{FF2B5EF4-FFF2-40B4-BE49-F238E27FC236}">
              <a16:creationId xmlns="" xmlns:a16="http://schemas.microsoft.com/office/drawing/2014/main" id="{A5A08693-3E9B-49F7-BE52-041738F5A45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0" name="Text Box 8">
          <a:extLst>
            <a:ext uri="{FF2B5EF4-FFF2-40B4-BE49-F238E27FC236}">
              <a16:creationId xmlns="" xmlns:a16="http://schemas.microsoft.com/office/drawing/2014/main" id="{5FEB04B2-EBA6-41BD-A9C5-5D0C0178A80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1" name="Text Box 9">
          <a:extLst>
            <a:ext uri="{FF2B5EF4-FFF2-40B4-BE49-F238E27FC236}">
              <a16:creationId xmlns="" xmlns:a16="http://schemas.microsoft.com/office/drawing/2014/main" id="{F3A02191-3785-4F88-B32B-CFC8682D53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2" name="Text Box 5">
          <a:extLst>
            <a:ext uri="{FF2B5EF4-FFF2-40B4-BE49-F238E27FC236}">
              <a16:creationId xmlns="" xmlns:a16="http://schemas.microsoft.com/office/drawing/2014/main" id="{D63E9449-83A7-4586-BE9F-30415E7E06B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3" name="Text Box 6">
          <a:extLst>
            <a:ext uri="{FF2B5EF4-FFF2-40B4-BE49-F238E27FC236}">
              <a16:creationId xmlns="" xmlns:a16="http://schemas.microsoft.com/office/drawing/2014/main" id="{BA43B883-08C6-4D96-8739-BA606DEA5CB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4" name="Text Box 8">
          <a:extLst>
            <a:ext uri="{FF2B5EF4-FFF2-40B4-BE49-F238E27FC236}">
              <a16:creationId xmlns="" xmlns:a16="http://schemas.microsoft.com/office/drawing/2014/main" id="{3DF0FE4B-A726-4EDE-BD7F-67461A4654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5" name="Text Box 9">
          <a:extLst>
            <a:ext uri="{FF2B5EF4-FFF2-40B4-BE49-F238E27FC236}">
              <a16:creationId xmlns="" xmlns:a16="http://schemas.microsoft.com/office/drawing/2014/main" id="{6CAE3BDD-CBFB-4AF7-9441-301825384E1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6" name="Text Box 5">
          <a:extLst>
            <a:ext uri="{FF2B5EF4-FFF2-40B4-BE49-F238E27FC236}">
              <a16:creationId xmlns="" xmlns:a16="http://schemas.microsoft.com/office/drawing/2014/main" id="{D916D9FD-F2CC-4F27-9DD7-25A196289E0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7" name="Text Box 6">
          <a:extLst>
            <a:ext uri="{FF2B5EF4-FFF2-40B4-BE49-F238E27FC236}">
              <a16:creationId xmlns="" xmlns:a16="http://schemas.microsoft.com/office/drawing/2014/main" id="{BF391645-9E85-40EB-BE50-705D667087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8" name="Text Box 8">
          <a:extLst>
            <a:ext uri="{FF2B5EF4-FFF2-40B4-BE49-F238E27FC236}">
              <a16:creationId xmlns="" xmlns:a16="http://schemas.microsoft.com/office/drawing/2014/main" id="{1B5341A3-D07D-4BF0-AA5F-C85ECED94E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9" name="Text Box 9">
          <a:extLst>
            <a:ext uri="{FF2B5EF4-FFF2-40B4-BE49-F238E27FC236}">
              <a16:creationId xmlns="" xmlns:a16="http://schemas.microsoft.com/office/drawing/2014/main" id="{A6E8FF81-7C8F-4C99-BE6C-8BEF57C2618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0" name="Text Box 5">
          <a:extLst>
            <a:ext uri="{FF2B5EF4-FFF2-40B4-BE49-F238E27FC236}">
              <a16:creationId xmlns="" xmlns:a16="http://schemas.microsoft.com/office/drawing/2014/main" id="{80C1640F-ABB8-448F-BA83-9DF4D917F30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1" name="Text Box 6">
          <a:extLst>
            <a:ext uri="{FF2B5EF4-FFF2-40B4-BE49-F238E27FC236}">
              <a16:creationId xmlns="" xmlns:a16="http://schemas.microsoft.com/office/drawing/2014/main" id="{1846A393-84C8-4A47-B20B-4734380340B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2" name="Text Box 8">
          <a:extLst>
            <a:ext uri="{FF2B5EF4-FFF2-40B4-BE49-F238E27FC236}">
              <a16:creationId xmlns="" xmlns:a16="http://schemas.microsoft.com/office/drawing/2014/main" id="{7C6AD456-202C-4208-A362-F188F49218A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3" name="Text Box 9">
          <a:extLst>
            <a:ext uri="{FF2B5EF4-FFF2-40B4-BE49-F238E27FC236}">
              <a16:creationId xmlns="" xmlns:a16="http://schemas.microsoft.com/office/drawing/2014/main" id="{53D1081D-0785-4E7F-B142-5202B1E15D1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364" name="Text Box 8">
          <a:extLst>
            <a:ext uri="{FF2B5EF4-FFF2-40B4-BE49-F238E27FC236}">
              <a16:creationId xmlns="" xmlns:a16="http://schemas.microsoft.com/office/drawing/2014/main" id="{529839E6-84D0-478A-A112-55D556D1D706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5" name="Text Box 5">
          <a:extLst>
            <a:ext uri="{FF2B5EF4-FFF2-40B4-BE49-F238E27FC236}">
              <a16:creationId xmlns="" xmlns:a16="http://schemas.microsoft.com/office/drawing/2014/main" id="{061CEB98-9EDC-4962-B82D-6248A4573A7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6" name="Text Box 6">
          <a:extLst>
            <a:ext uri="{FF2B5EF4-FFF2-40B4-BE49-F238E27FC236}">
              <a16:creationId xmlns="" xmlns:a16="http://schemas.microsoft.com/office/drawing/2014/main" id="{C6462ACA-F812-4FEE-8BC6-6E61ED1C3B4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7" name="Text Box 8">
          <a:extLst>
            <a:ext uri="{FF2B5EF4-FFF2-40B4-BE49-F238E27FC236}">
              <a16:creationId xmlns="" xmlns:a16="http://schemas.microsoft.com/office/drawing/2014/main" id="{A90DC086-9CAE-458E-94C4-72C3E892357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8" name="Text Box 9">
          <a:extLst>
            <a:ext uri="{FF2B5EF4-FFF2-40B4-BE49-F238E27FC236}">
              <a16:creationId xmlns="" xmlns:a16="http://schemas.microsoft.com/office/drawing/2014/main" id="{F9A90262-4767-4662-803D-0811A0A62A7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9" name="Text Box 6">
          <a:extLst>
            <a:ext uri="{FF2B5EF4-FFF2-40B4-BE49-F238E27FC236}">
              <a16:creationId xmlns="" xmlns:a16="http://schemas.microsoft.com/office/drawing/2014/main" id="{2D6BD89E-53EA-497E-90B1-255E3FE0085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0" name="Text Box 7">
          <a:extLst>
            <a:ext uri="{FF2B5EF4-FFF2-40B4-BE49-F238E27FC236}">
              <a16:creationId xmlns="" xmlns:a16="http://schemas.microsoft.com/office/drawing/2014/main" id="{901418E5-74A2-4924-883F-11C087B10F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1" name="Text Box 9">
          <a:extLst>
            <a:ext uri="{FF2B5EF4-FFF2-40B4-BE49-F238E27FC236}">
              <a16:creationId xmlns="" xmlns:a16="http://schemas.microsoft.com/office/drawing/2014/main" id="{1450E8B8-9D85-4766-A284-235AD8D3267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2" name="Text Box 10">
          <a:extLst>
            <a:ext uri="{FF2B5EF4-FFF2-40B4-BE49-F238E27FC236}">
              <a16:creationId xmlns="" xmlns:a16="http://schemas.microsoft.com/office/drawing/2014/main" id="{220D352A-2E6A-469F-9409-C29316D0FDF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3" name="Text Box 6">
          <a:extLst>
            <a:ext uri="{FF2B5EF4-FFF2-40B4-BE49-F238E27FC236}">
              <a16:creationId xmlns="" xmlns:a16="http://schemas.microsoft.com/office/drawing/2014/main" id="{A58EEC8C-5B49-4875-B155-4C15A2DEBF3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4" name="Text Box 7">
          <a:extLst>
            <a:ext uri="{FF2B5EF4-FFF2-40B4-BE49-F238E27FC236}">
              <a16:creationId xmlns="" xmlns:a16="http://schemas.microsoft.com/office/drawing/2014/main" id="{64577DF2-8EDF-4B34-AE34-0340442930E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5" name="Text Box 9">
          <a:extLst>
            <a:ext uri="{FF2B5EF4-FFF2-40B4-BE49-F238E27FC236}">
              <a16:creationId xmlns="" xmlns:a16="http://schemas.microsoft.com/office/drawing/2014/main" id="{6A8DFDE9-1B6D-4642-8662-A041B55831F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6" name="Text Box 10">
          <a:extLst>
            <a:ext uri="{FF2B5EF4-FFF2-40B4-BE49-F238E27FC236}">
              <a16:creationId xmlns="" xmlns:a16="http://schemas.microsoft.com/office/drawing/2014/main" id="{909EB51B-C1EE-478F-87BB-C158B6149DA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7" name="Text Box 5">
          <a:extLst>
            <a:ext uri="{FF2B5EF4-FFF2-40B4-BE49-F238E27FC236}">
              <a16:creationId xmlns="" xmlns:a16="http://schemas.microsoft.com/office/drawing/2014/main" id="{36DE6589-B828-4298-A31D-3F33E0F505F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8" name="Text Box 6">
          <a:extLst>
            <a:ext uri="{FF2B5EF4-FFF2-40B4-BE49-F238E27FC236}">
              <a16:creationId xmlns="" xmlns:a16="http://schemas.microsoft.com/office/drawing/2014/main" id="{9500678A-4C27-4D60-822B-67F8B0FB7B4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9" name="Text Box 8">
          <a:extLst>
            <a:ext uri="{FF2B5EF4-FFF2-40B4-BE49-F238E27FC236}">
              <a16:creationId xmlns="" xmlns:a16="http://schemas.microsoft.com/office/drawing/2014/main" id="{2E513154-108C-4A07-9353-592DB9C16F3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0" name="Text Box 9">
          <a:extLst>
            <a:ext uri="{FF2B5EF4-FFF2-40B4-BE49-F238E27FC236}">
              <a16:creationId xmlns="" xmlns:a16="http://schemas.microsoft.com/office/drawing/2014/main" id="{D089298C-DC2C-4A2E-9462-9E9EE653170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1" name="Text Box 6">
          <a:extLst>
            <a:ext uri="{FF2B5EF4-FFF2-40B4-BE49-F238E27FC236}">
              <a16:creationId xmlns="" xmlns:a16="http://schemas.microsoft.com/office/drawing/2014/main" id="{1406189E-27A9-473E-8BA7-EF674FE8394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2" name="Text Box 7">
          <a:extLst>
            <a:ext uri="{FF2B5EF4-FFF2-40B4-BE49-F238E27FC236}">
              <a16:creationId xmlns="" xmlns:a16="http://schemas.microsoft.com/office/drawing/2014/main" id="{7567D6ED-83F3-4073-BFB5-C39E64058B8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3" name="Text Box 9">
          <a:extLst>
            <a:ext uri="{FF2B5EF4-FFF2-40B4-BE49-F238E27FC236}">
              <a16:creationId xmlns="" xmlns:a16="http://schemas.microsoft.com/office/drawing/2014/main" id="{3AD05BF9-CD44-4C88-BFCF-0F289434FD8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4" name="Text Box 10">
          <a:extLst>
            <a:ext uri="{FF2B5EF4-FFF2-40B4-BE49-F238E27FC236}">
              <a16:creationId xmlns="" xmlns:a16="http://schemas.microsoft.com/office/drawing/2014/main" id="{39362DB1-76E8-45D8-BE9B-980CBF46060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5" name="Text Box 6">
          <a:extLst>
            <a:ext uri="{FF2B5EF4-FFF2-40B4-BE49-F238E27FC236}">
              <a16:creationId xmlns="" xmlns:a16="http://schemas.microsoft.com/office/drawing/2014/main" id="{28DF4740-3E1C-460D-9F32-56E11F86C69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6" name="Text Box 7">
          <a:extLst>
            <a:ext uri="{FF2B5EF4-FFF2-40B4-BE49-F238E27FC236}">
              <a16:creationId xmlns="" xmlns:a16="http://schemas.microsoft.com/office/drawing/2014/main" id="{D0254714-E47D-4602-96AD-072ACEBF250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7" name="Text Box 9">
          <a:extLst>
            <a:ext uri="{FF2B5EF4-FFF2-40B4-BE49-F238E27FC236}">
              <a16:creationId xmlns="" xmlns:a16="http://schemas.microsoft.com/office/drawing/2014/main" id="{9277C56F-0583-4FD1-A2FE-4381D7188F8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8" name="Text Box 10">
          <a:extLst>
            <a:ext uri="{FF2B5EF4-FFF2-40B4-BE49-F238E27FC236}">
              <a16:creationId xmlns="" xmlns:a16="http://schemas.microsoft.com/office/drawing/2014/main" id="{96A5C4EE-2A26-43C7-BCDD-CC987FF5EED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9" name="Text Box 5">
          <a:extLst>
            <a:ext uri="{FF2B5EF4-FFF2-40B4-BE49-F238E27FC236}">
              <a16:creationId xmlns="" xmlns:a16="http://schemas.microsoft.com/office/drawing/2014/main" id="{73A4EC44-3266-4856-AF37-A6A4B2F99D2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0" name="Text Box 6">
          <a:extLst>
            <a:ext uri="{FF2B5EF4-FFF2-40B4-BE49-F238E27FC236}">
              <a16:creationId xmlns="" xmlns:a16="http://schemas.microsoft.com/office/drawing/2014/main" id="{B58520BF-62CC-4373-A4E5-A33F1088874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1" name="Text Box 8">
          <a:extLst>
            <a:ext uri="{FF2B5EF4-FFF2-40B4-BE49-F238E27FC236}">
              <a16:creationId xmlns="" xmlns:a16="http://schemas.microsoft.com/office/drawing/2014/main" id="{F9BA4EE7-BF8E-4C03-8A49-3E8392A98CF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2" name="Text Box 9">
          <a:extLst>
            <a:ext uri="{FF2B5EF4-FFF2-40B4-BE49-F238E27FC236}">
              <a16:creationId xmlns="" xmlns:a16="http://schemas.microsoft.com/office/drawing/2014/main" id="{30E85283-1C05-4021-AE19-19B343D5D9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3" name="Text Box 5">
          <a:extLst>
            <a:ext uri="{FF2B5EF4-FFF2-40B4-BE49-F238E27FC236}">
              <a16:creationId xmlns="" xmlns:a16="http://schemas.microsoft.com/office/drawing/2014/main" id="{A82572FF-4888-4A02-8D17-FA71AB9AE36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4" name="Text Box 6">
          <a:extLst>
            <a:ext uri="{FF2B5EF4-FFF2-40B4-BE49-F238E27FC236}">
              <a16:creationId xmlns="" xmlns:a16="http://schemas.microsoft.com/office/drawing/2014/main" id="{017C77A1-5421-4CA5-86A6-E5DCD20EE6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5" name="Text Box 8">
          <a:extLst>
            <a:ext uri="{FF2B5EF4-FFF2-40B4-BE49-F238E27FC236}">
              <a16:creationId xmlns="" xmlns:a16="http://schemas.microsoft.com/office/drawing/2014/main" id="{3D019409-8967-41DF-8A67-2E033B4ED8F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6" name="Text Box 9">
          <a:extLst>
            <a:ext uri="{FF2B5EF4-FFF2-40B4-BE49-F238E27FC236}">
              <a16:creationId xmlns="" xmlns:a16="http://schemas.microsoft.com/office/drawing/2014/main" id="{5CB4F904-B5FD-4B09-B2FD-2F4977B366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7" name="Text Box 5">
          <a:extLst>
            <a:ext uri="{FF2B5EF4-FFF2-40B4-BE49-F238E27FC236}">
              <a16:creationId xmlns="" xmlns:a16="http://schemas.microsoft.com/office/drawing/2014/main" id="{6F143C1A-85AF-4CBD-A93D-16F5DE4DA28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8" name="Text Box 6">
          <a:extLst>
            <a:ext uri="{FF2B5EF4-FFF2-40B4-BE49-F238E27FC236}">
              <a16:creationId xmlns="" xmlns:a16="http://schemas.microsoft.com/office/drawing/2014/main" id="{2CC67109-5B3A-4DD4-B5F1-2BFFEC81AB1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9" name="Text Box 8">
          <a:extLst>
            <a:ext uri="{FF2B5EF4-FFF2-40B4-BE49-F238E27FC236}">
              <a16:creationId xmlns="" xmlns:a16="http://schemas.microsoft.com/office/drawing/2014/main" id="{C0A22C82-63E0-4985-AB01-514B195D0C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0" name="Text Box 9">
          <a:extLst>
            <a:ext uri="{FF2B5EF4-FFF2-40B4-BE49-F238E27FC236}">
              <a16:creationId xmlns="" xmlns:a16="http://schemas.microsoft.com/office/drawing/2014/main" id="{931BD140-F8BF-4819-A3A9-1367826364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1" name="Text Box 5">
          <a:extLst>
            <a:ext uri="{FF2B5EF4-FFF2-40B4-BE49-F238E27FC236}">
              <a16:creationId xmlns="" xmlns:a16="http://schemas.microsoft.com/office/drawing/2014/main" id="{E0469342-5DC9-4EF6-88A6-7A1B1C256B6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2" name="Text Box 6">
          <a:extLst>
            <a:ext uri="{FF2B5EF4-FFF2-40B4-BE49-F238E27FC236}">
              <a16:creationId xmlns="" xmlns:a16="http://schemas.microsoft.com/office/drawing/2014/main" id="{5D598172-B389-4BE5-8E99-A4698DCE8E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3" name="Text Box 8">
          <a:extLst>
            <a:ext uri="{FF2B5EF4-FFF2-40B4-BE49-F238E27FC236}">
              <a16:creationId xmlns="" xmlns:a16="http://schemas.microsoft.com/office/drawing/2014/main" id="{D0328399-2B13-4E2B-A251-845959669E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4" name="Text Box 9">
          <a:extLst>
            <a:ext uri="{FF2B5EF4-FFF2-40B4-BE49-F238E27FC236}">
              <a16:creationId xmlns="" xmlns:a16="http://schemas.microsoft.com/office/drawing/2014/main" id="{21DF36C7-7BB9-44A8-B36B-8E5B568F16D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5" name="Text Box 5">
          <a:extLst>
            <a:ext uri="{FF2B5EF4-FFF2-40B4-BE49-F238E27FC236}">
              <a16:creationId xmlns="" xmlns:a16="http://schemas.microsoft.com/office/drawing/2014/main" id="{5DB8DB62-D972-495F-A4FF-D3AFFD8E3D8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6" name="Text Box 6">
          <a:extLst>
            <a:ext uri="{FF2B5EF4-FFF2-40B4-BE49-F238E27FC236}">
              <a16:creationId xmlns="" xmlns:a16="http://schemas.microsoft.com/office/drawing/2014/main" id="{A814D8F3-5114-4824-8DF9-7C413B9C763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7" name="Text Box 8">
          <a:extLst>
            <a:ext uri="{FF2B5EF4-FFF2-40B4-BE49-F238E27FC236}">
              <a16:creationId xmlns="" xmlns:a16="http://schemas.microsoft.com/office/drawing/2014/main" id="{9A5F4F60-F595-49F8-ADD0-783BCA0432D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8" name="Text Box 9">
          <a:extLst>
            <a:ext uri="{FF2B5EF4-FFF2-40B4-BE49-F238E27FC236}">
              <a16:creationId xmlns="" xmlns:a16="http://schemas.microsoft.com/office/drawing/2014/main" id="{21F29704-6977-4973-A26A-A15C0A3CB76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9" name="Text Box 5">
          <a:extLst>
            <a:ext uri="{FF2B5EF4-FFF2-40B4-BE49-F238E27FC236}">
              <a16:creationId xmlns="" xmlns:a16="http://schemas.microsoft.com/office/drawing/2014/main" id="{490808A9-7D3B-4B97-BEF9-CB0B0628DE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0" name="Text Box 6">
          <a:extLst>
            <a:ext uri="{FF2B5EF4-FFF2-40B4-BE49-F238E27FC236}">
              <a16:creationId xmlns="" xmlns:a16="http://schemas.microsoft.com/office/drawing/2014/main" id="{D4811DCA-B77A-4D04-9533-5BEEF9D03A4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1" name="Text Box 8">
          <a:extLst>
            <a:ext uri="{FF2B5EF4-FFF2-40B4-BE49-F238E27FC236}">
              <a16:creationId xmlns="" xmlns:a16="http://schemas.microsoft.com/office/drawing/2014/main" id="{6C1152DF-7A83-434D-8428-6F157A913C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2" name="Text Box 9">
          <a:extLst>
            <a:ext uri="{FF2B5EF4-FFF2-40B4-BE49-F238E27FC236}">
              <a16:creationId xmlns="" xmlns:a16="http://schemas.microsoft.com/office/drawing/2014/main" id="{5C91984B-8455-469E-811B-FCE8A2668C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413" name="Text Box 8">
          <a:extLst>
            <a:ext uri="{FF2B5EF4-FFF2-40B4-BE49-F238E27FC236}">
              <a16:creationId xmlns="" xmlns:a16="http://schemas.microsoft.com/office/drawing/2014/main" id="{34051F25-E079-4A81-A4E9-66C2CF2B1F36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4" name="Text Box 5">
          <a:extLst>
            <a:ext uri="{FF2B5EF4-FFF2-40B4-BE49-F238E27FC236}">
              <a16:creationId xmlns="" xmlns:a16="http://schemas.microsoft.com/office/drawing/2014/main" id="{A5E6EFC3-9D0C-4F0F-8532-FDF2E2159DA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5" name="Text Box 6">
          <a:extLst>
            <a:ext uri="{FF2B5EF4-FFF2-40B4-BE49-F238E27FC236}">
              <a16:creationId xmlns="" xmlns:a16="http://schemas.microsoft.com/office/drawing/2014/main" id="{9E36F442-06F5-4C7F-9CB2-4FDF45F9A96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6" name="Text Box 8">
          <a:extLst>
            <a:ext uri="{FF2B5EF4-FFF2-40B4-BE49-F238E27FC236}">
              <a16:creationId xmlns="" xmlns:a16="http://schemas.microsoft.com/office/drawing/2014/main" id="{BE2997BB-98B1-4891-9468-66241CC7BE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7" name="Text Box 9">
          <a:extLst>
            <a:ext uri="{FF2B5EF4-FFF2-40B4-BE49-F238E27FC236}">
              <a16:creationId xmlns="" xmlns:a16="http://schemas.microsoft.com/office/drawing/2014/main" id="{FAA742F7-9FCA-4259-9002-E8AC859708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8" name="Text Box 6">
          <a:extLst>
            <a:ext uri="{FF2B5EF4-FFF2-40B4-BE49-F238E27FC236}">
              <a16:creationId xmlns="" xmlns:a16="http://schemas.microsoft.com/office/drawing/2014/main" id="{F32E0CDB-2D9C-4CBF-B40D-69BD32B63EF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9" name="Text Box 7">
          <a:extLst>
            <a:ext uri="{FF2B5EF4-FFF2-40B4-BE49-F238E27FC236}">
              <a16:creationId xmlns="" xmlns:a16="http://schemas.microsoft.com/office/drawing/2014/main" id="{0AC76D7A-93BA-4531-803E-F809C2A2AFA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0" name="Text Box 9">
          <a:extLst>
            <a:ext uri="{FF2B5EF4-FFF2-40B4-BE49-F238E27FC236}">
              <a16:creationId xmlns="" xmlns:a16="http://schemas.microsoft.com/office/drawing/2014/main" id="{EE5A6AD3-5DC0-4B07-89C1-A0E753FD9C2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1" name="Text Box 10">
          <a:extLst>
            <a:ext uri="{FF2B5EF4-FFF2-40B4-BE49-F238E27FC236}">
              <a16:creationId xmlns="" xmlns:a16="http://schemas.microsoft.com/office/drawing/2014/main" id="{E25B289A-6E67-4707-8AB7-8209D22C6D1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2" name="Text Box 6">
          <a:extLst>
            <a:ext uri="{FF2B5EF4-FFF2-40B4-BE49-F238E27FC236}">
              <a16:creationId xmlns="" xmlns:a16="http://schemas.microsoft.com/office/drawing/2014/main" id="{812FE041-96A7-4C15-AFDD-D5869E48779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3" name="Text Box 7">
          <a:extLst>
            <a:ext uri="{FF2B5EF4-FFF2-40B4-BE49-F238E27FC236}">
              <a16:creationId xmlns="" xmlns:a16="http://schemas.microsoft.com/office/drawing/2014/main" id="{9D5EF411-3342-4A31-8CEC-2BE1B24D74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4" name="Text Box 9">
          <a:extLst>
            <a:ext uri="{FF2B5EF4-FFF2-40B4-BE49-F238E27FC236}">
              <a16:creationId xmlns="" xmlns:a16="http://schemas.microsoft.com/office/drawing/2014/main" id="{E19B9DFD-4875-4187-B17A-56F71BED87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5" name="Text Box 10">
          <a:extLst>
            <a:ext uri="{FF2B5EF4-FFF2-40B4-BE49-F238E27FC236}">
              <a16:creationId xmlns="" xmlns:a16="http://schemas.microsoft.com/office/drawing/2014/main" id="{D7F0F727-D8C1-49EA-BE65-BDCB2492684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6" name="Text Box 5">
          <a:extLst>
            <a:ext uri="{FF2B5EF4-FFF2-40B4-BE49-F238E27FC236}">
              <a16:creationId xmlns="" xmlns:a16="http://schemas.microsoft.com/office/drawing/2014/main" id="{FE305C67-252B-4160-BBE3-BA5A8125E2B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7" name="Text Box 6">
          <a:extLst>
            <a:ext uri="{FF2B5EF4-FFF2-40B4-BE49-F238E27FC236}">
              <a16:creationId xmlns="" xmlns:a16="http://schemas.microsoft.com/office/drawing/2014/main" id="{409A82C6-CADD-4CDC-90F3-BA0D3E321E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8" name="Text Box 8">
          <a:extLst>
            <a:ext uri="{FF2B5EF4-FFF2-40B4-BE49-F238E27FC236}">
              <a16:creationId xmlns="" xmlns:a16="http://schemas.microsoft.com/office/drawing/2014/main" id="{3745234A-EA7D-440E-A694-74BE459C0AC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9" name="Text Box 9">
          <a:extLst>
            <a:ext uri="{FF2B5EF4-FFF2-40B4-BE49-F238E27FC236}">
              <a16:creationId xmlns="" xmlns:a16="http://schemas.microsoft.com/office/drawing/2014/main" id="{E7DD345C-02FC-428F-A192-58FF560A86B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0" name="Text Box 6">
          <a:extLst>
            <a:ext uri="{FF2B5EF4-FFF2-40B4-BE49-F238E27FC236}">
              <a16:creationId xmlns="" xmlns:a16="http://schemas.microsoft.com/office/drawing/2014/main" id="{2CB7F743-E47F-45AE-9FBD-2D753B8FDE5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1" name="Text Box 7">
          <a:extLst>
            <a:ext uri="{FF2B5EF4-FFF2-40B4-BE49-F238E27FC236}">
              <a16:creationId xmlns="" xmlns:a16="http://schemas.microsoft.com/office/drawing/2014/main" id="{605C91AA-3209-4282-AD2F-D8281D16502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2" name="Text Box 9">
          <a:extLst>
            <a:ext uri="{FF2B5EF4-FFF2-40B4-BE49-F238E27FC236}">
              <a16:creationId xmlns="" xmlns:a16="http://schemas.microsoft.com/office/drawing/2014/main" id="{D986BFE3-E9D0-42DD-AFFA-7F49064ADF4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3" name="Text Box 10">
          <a:extLst>
            <a:ext uri="{FF2B5EF4-FFF2-40B4-BE49-F238E27FC236}">
              <a16:creationId xmlns="" xmlns:a16="http://schemas.microsoft.com/office/drawing/2014/main" id="{2D64493A-1561-4DDF-BBFE-0E442C3989D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4" name="Text Box 6">
          <a:extLst>
            <a:ext uri="{FF2B5EF4-FFF2-40B4-BE49-F238E27FC236}">
              <a16:creationId xmlns="" xmlns:a16="http://schemas.microsoft.com/office/drawing/2014/main" id="{01DBB95E-1F5D-4D64-ADE7-EF577B15C24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5" name="Text Box 7">
          <a:extLst>
            <a:ext uri="{FF2B5EF4-FFF2-40B4-BE49-F238E27FC236}">
              <a16:creationId xmlns="" xmlns:a16="http://schemas.microsoft.com/office/drawing/2014/main" id="{342AD95E-7F0A-4E71-98FB-0874C4C6CC9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6" name="Text Box 9">
          <a:extLst>
            <a:ext uri="{FF2B5EF4-FFF2-40B4-BE49-F238E27FC236}">
              <a16:creationId xmlns="" xmlns:a16="http://schemas.microsoft.com/office/drawing/2014/main" id="{3F750BD9-E8BE-4D5F-8F5F-11697305284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7" name="Text Box 10">
          <a:extLst>
            <a:ext uri="{FF2B5EF4-FFF2-40B4-BE49-F238E27FC236}">
              <a16:creationId xmlns="" xmlns:a16="http://schemas.microsoft.com/office/drawing/2014/main" id="{C25B8EB9-1DAB-4CBD-A418-3F5E955D04B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8" name="Text Box 5">
          <a:extLst>
            <a:ext uri="{FF2B5EF4-FFF2-40B4-BE49-F238E27FC236}">
              <a16:creationId xmlns="" xmlns:a16="http://schemas.microsoft.com/office/drawing/2014/main" id="{0ADFB082-7F62-4846-9073-1184D70303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9" name="Text Box 6">
          <a:extLst>
            <a:ext uri="{FF2B5EF4-FFF2-40B4-BE49-F238E27FC236}">
              <a16:creationId xmlns="" xmlns:a16="http://schemas.microsoft.com/office/drawing/2014/main" id="{946725C5-E9AA-43AB-8E7E-CF01864C33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0" name="Text Box 8">
          <a:extLst>
            <a:ext uri="{FF2B5EF4-FFF2-40B4-BE49-F238E27FC236}">
              <a16:creationId xmlns="" xmlns:a16="http://schemas.microsoft.com/office/drawing/2014/main" id="{99ABD6C6-ABF6-478F-845E-DD659176074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1" name="Text Box 9">
          <a:extLst>
            <a:ext uri="{FF2B5EF4-FFF2-40B4-BE49-F238E27FC236}">
              <a16:creationId xmlns="" xmlns:a16="http://schemas.microsoft.com/office/drawing/2014/main" id="{2C5A6030-367F-4404-BD9C-DAE64CBD1F0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2" name="Text Box 5">
          <a:extLst>
            <a:ext uri="{FF2B5EF4-FFF2-40B4-BE49-F238E27FC236}">
              <a16:creationId xmlns="" xmlns:a16="http://schemas.microsoft.com/office/drawing/2014/main" id="{5944C20C-9686-4106-A726-19D2A5C2A9D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3" name="Text Box 6">
          <a:extLst>
            <a:ext uri="{FF2B5EF4-FFF2-40B4-BE49-F238E27FC236}">
              <a16:creationId xmlns="" xmlns:a16="http://schemas.microsoft.com/office/drawing/2014/main" id="{DB103AF6-EF7A-4B76-99D6-5D1EB69A56C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4" name="Text Box 8">
          <a:extLst>
            <a:ext uri="{FF2B5EF4-FFF2-40B4-BE49-F238E27FC236}">
              <a16:creationId xmlns="" xmlns:a16="http://schemas.microsoft.com/office/drawing/2014/main" id="{674BA4D5-5382-40B2-887E-0A8179ED906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5" name="Text Box 9">
          <a:extLst>
            <a:ext uri="{FF2B5EF4-FFF2-40B4-BE49-F238E27FC236}">
              <a16:creationId xmlns="" xmlns:a16="http://schemas.microsoft.com/office/drawing/2014/main" id="{3B2BEAA2-4D2D-44C0-8EC1-2AFDF75BFCC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6" name="Text Box 5">
          <a:extLst>
            <a:ext uri="{FF2B5EF4-FFF2-40B4-BE49-F238E27FC236}">
              <a16:creationId xmlns="" xmlns:a16="http://schemas.microsoft.com/office/drawing/2014/main" id="{78F9C561-B4BE-46E1-A3C4-9B43A81CB22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7" name="Text Box 6">
          <a:extLst>
            <a:ext uri="{FF2B5EF4-FFF2-40B4-BE49-F238E27FC236}">
              <a16:creationId xmlns="" xmlns:a16="http://schemas.microsoft.com/office/drawing/2014/main" id="{1D3A5512-8D32-4844-A430-5434ADD795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8" name="Text Box 8">
          <a:extLst>
            <a:ext uri="{FF2B5EF4-FFF2-40B4-BE49-F238E27FC236}">
              <a16:creationId xmlns="" xmlns:a16="http://schemas.microsoft.com/office/drawing/2014/main" id="{FCF20E6B-29CC-4187-B7C4-67EE6F4614D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9" name="Text Box 9">
          <a:extLst>
            <a:ext uri="{FF2B5EF4-FFF2-40B4-BE49-F238E27FC236}">
              <a16:creationId xmlns="" xmlns:a16="http://schemas.microsoft.com/office/drawing/2014/main" id="{F201BEB7-9749-488F-B9FC-60EC69C27A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0" name="Text Box 5">
          <a:extLst>
            <a:ext uri="{FF2B5EF4-FFF2-40B4-BE49-F238E27FC236}">
              <a16:creationId xmlns="" xmlns:a16="http://schemas.microsoft.com/office/drawing/2014/main" id="{E6326F89-9FD8-4EC6-BA29-7793D5AA7D0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1" name="Text Box 6">
          <a:extLst>
            <a:ext uri="{FF2B5EF4-FFF2-40B4-BE49-F238E27FC236}">
              <a16:creationId xmlns="" xmlns:a16="http://schemas.microsoft.com/office/drawing/2014/main" id="{D9F9748F-BD88-4178-BB71-6D3D3C8E3A0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2" name="Text Box 8">
          <a:extLst>
            <a:ext uri="{FF2B5EF4-FFF2-40B4-BE49-F238E27FC236}">
              <a16:creationId xmlns="" xmlns:a16="http://schemas.microsoft.com/office/drawing/2014/main" id="{06EE94B3-BEF5-40C9-AAA6-EA59302DAA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3" name="Text Box 9">
          <a:extLst>
            <a:ext uri="{FF2B5EF4-FFF2-40B4-BE49-F238E27FC236}">
              <a16:creationId xmlns="" xmlns:a16="http://schemas.microsoft.com/office/drawing/2014/main" id="{3AA9E4A5-AE4D-4F37-81BC-B4D0FEDD342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4" name="Text Box 5">
          <a:extLst>
            <a:ext uri="{FF2B5EF4-FFF2-40B4-BE49-F238E27FC236}">
              <a16:creationId xmlns="" xmlns:a16="http://schemas.microsoft.com/office/drawing/2014/main" id="{FF0C755F-5EF0-498C-8C9F-AAE16D0EC52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5" name="Text Box 6">
          <a:extLst>
            <a:ext uri="{FF2B5EF4-FFF2-40B4-BE49-F238E27FC236}">
              <a16:creationId xmlns="" xmlns:a16="http://schemas.microsoft.com/office/drawing/2014/main" id="{015BBBA6-DBA3-4817-97E3-C5CE9B06E4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6" name="Text Box 8">
          <a:extLst>
            <a:ext uri="{FF2B5EF4-FFF2-40B4-BE49-F238E27FC236}">
              <a16:creationId xmlns="" xmlns:a16="http://schemas.microsoft.com/office/drawing/2014/main" id="{7B356E85-8E1A-4E7A-9A7F-0660E5A65AA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7" name="Text Box 9">
          <a:extLst>
            <a:ext uri="{FF2B5EF4-FFF2-40B4-BE49-F238E27FC236}">
              <a16:creationId xmlns="" xmlns:a16="http://schemas.microsoft.com/office/drawing/2014/main" id="{5FBE0A54-AD67-4669-B09A-BFA1B72B967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8" name="Text Box 5">
          <a:extLst>
            <a:ext uri="{FF2B5EF4-FFF2-40B4-BE49-F238E27FC236}">
              <a16:creationId xmlns="" xmlns:a16="http://schemas.microsoft.com/office/drawing/2014/main" id="{CD66AE88-3E5A-4158-AA84-CCAD50009CF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9" name="Text Box 6">
          <a:extLst>
            <a:ext uri="{FF2B5EF4-FFF2-40B4-BE49-F238E27FC236}">
              <a16:creationId xmlns="" xmlns:a16="http://schemas.microsoft.com/office/drawing/2014/main" id="{D7F7845D-6314-4A2C-9F5F-279E382072B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0" name="Text Box 8">
          <a:extLst>
            <a:ext uri="{FF2B5EF4-FFF2-40B4-BE49-F238E27FC236}">
              <a16:creationId xmlns="" xmlns:a16="http://schemas.microsoft.com/office/drawing/2014/main" id="{F76CDEAE-52E4-4BCA-B78F-3FBE6A5C35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1" name="Text Box 9">
          <a:extLst>
            <a:ext uri="{FF2B5EF4-FFF2-40B4-BE49-F238E27FC236}">
              <a16:creationId xmlns="" xmlns:a16="http://schemas.microsoft.com/office/drawing/2014/main" id="{6831892B-295D-4B0F-8203-EB855AA59D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2" name="Text Box 5">
          <a:extLst>
            <a:ext uri="{FF2B5EF4-FFF2-40B4-BE49-F238E27FC236}">
              <a16:creationId xmlns="" xmlns:a16="http://schemas.microsoft.com/office/drawing/2014/main" id="{79B2624C-9AFF-4213-9F62-6F8D6751FB0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3" name="Text Box 6">
          <a:extLst>
            <a:ext uri="{FF2B5EF4-FFF2-40B4-BE49-F238E27FC236}">
              <a16:creationId xmlns="" xmlns:a16="http://schemas.microsoft.com/office/drawing/2014/main" id="{4EADD42B-A752-4236-B807-B45FF558FE5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4" name="Text Box 8">
          <a:extLst>
            <a:ext uri="{FF2B5EF4-FFF2-40B4-BE49-F238E27FC236}">
              <a16:creationId xmlns="" xmlns:a16="http://schemas.microsoft.com/office/drawing/2014/main" id="{19D2B87A-03CD-435E-B226-3914C917C22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5" name="Text Box 9">
          <a:extLst>
            <a:ext uri="{FF2B5EF4-FFF2-40B4-BE49-F238E27FC236}">
              <a16:creationId xmlns="" xmlns:a16="http://schemas.microsoft.com/office/drawing/2014/main" id="{14C1F536-2891-425F-844C-8D9E611D60F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6" name="Text Box 6">
          <a:extLst>
            <a:ext uri="{FF2B5EF4-FFF2-40B4-BE49-F238E27FC236}">
              <a16:creationId xmlns="" xmlns:a16="http://schemas.microsoft.com/office/drawing/2014/main" id="{163E20B1-34F7-42EF-9101-2C5835D4253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7" name="Text Box 7">
          <a:extLst>
            <a:ext uri="{FF2B5EF4-FFF2-40B4-BE49-F238E27FC236}">
              <a16:creationId xmlns="" xmlns:a16="http://schemas.microsoft.com/office/drawing/2014/main" id="{0071FD7E-2EB4-42BC-82B3-ECF10F68E10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8" name="Text Box 9">
          <a:extLst>
            <a:ext uri="{FF2B5EF4-FFF2-40B4-BE49-F238E27FC236}">
              <a16:creationId xmlns="" xmlns:a16="http://schemas.microsoft.com/office/drawing/2014/main" id="{EC1D42E0-0FF9-4D9A-B684-D9513A42D3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9" name="Text Box 10">
          <a:extLst>
            <a:ext uri="{FF2B5EF4-FFF2-40B4-BE49-F238E27FC236}">
              <a16:creationId xmlns="" xmlns:a16="http://schemas.microsoft.com/office/drawing/2014/main" id="{0B948837-C86D-41FD-B43B-11BAFD0A25A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0" name="Text Box 6">
          <a:extLst>
            <a:ext uri="{FF2B5EF4-FFF2-40B4-BE49-F238E27FC236}">
              <a16:creationId xmlns="" xmlns:a16="http://schemas.microsoft.com/office/drawing/2014/main" id="{B86F5049-1EB0-4F72-81AB-68ED2F4175E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1" name="Text Box 7">
          <a:extLst>
            <a:ext uri="{FF2B5EF4-FFF2-40B4-BE49-F238E27FC236}">
              <a16:creationId xmlns="" xmlns:a16="http://schemas.microsoft.com/office/drawing/2014/main" id="{BC5015EB-C788-48A5-9073-25F136C3EEF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2" name="Text Box 9">
          <a:extLst>
            <a:ext uri="{FF2B5EF4-FFF2-40B4-BE49-F238E27FC236}">
              <a16:creationId xmlns="" xmlns:a16="http://schemas.microsoft.com/office/drawing/2014/main" id="{C17F6982-A84B-4676-9598-44B7B27A153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3" name="Text Box 10">
          <a:extLst>
            <a:ext uri="{FF2B5EF4-FFF2-40B4-BE49-F238E27FC236}">
              <a16:creationId xmlns="" xmlns:a16="http://schemas.microsoft.com/office/drawing/2014/main" id="{3BAC5124-6323-4620-A792-B199A3F642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4" name="Text Box 5">
          <a:extLst>
            <a:ext uri="{FF2B5EF4-FFF2-40B4-BE49-F238E27FC236}">
              <a16:creationId xmlns="" xmlns:a16="http://schemas.microsoft.com/office/drawing/2014/main" id="{84A0FA11-28F6-477D-9A98-E99EF9AB28F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5" name="Text Box 6">
          <a:extLst>
            <a:ext uri="{FF2B5EF4-FFF2-40B4-BE49-F238E27FC236}">
              <a16:creationId xmlns="" xmlns:a16="http://schemas.microsoft.com/office/drawing/2014/main" id="{E81B9858-FBFE-4599-AFF8-176D957227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6" name="Text Box 8">
          <a:extLst>
            <a:ext uri="{FF2B5EF4-FFF2-40B4-BE49-F238E27FC236}">
              <a16:creationId xmlns="" xmlns:a16="http://schemas.microsoft.com/office/drawing/2014/main" id="{86252FA9-4FB5-4BF7-BCD4-75749A2A029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7" name="Text Box 9">
          <a:extLst>
            <a:ext uri="{FF2B5EF4-FFF2-40B4-BE49-F238E27FC236}">
              <a16:creationId xmlns="" xmlns:a16="http://schemas.microsoft.com/office/drawing/2014/main" id="{205E838A-CB04-4CA3-BF99-FBC4FC29F0F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8" name="Text Box 6">
          <a:extLst>
            <a:ext uri="{FF2B5EF4-FFF2-40B4-BE49-F238E27FC236}">
              <a16:creationId xmlns="" xmlns:a16="http://schemas.microsoft.com/office/drawing/2014/main" id="{68846621-C253-4FA5-93F4-F7446354E49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9" name="Text Box 7">
          <a:extLst>
            <a:ext uri="{FF2B5EF4-FFF2-40B4-BE49-F238E27FC236}">
              <a16:creationId xmlns="" xmlns:a16="http://schemas.microsoft.com/office/drawing/2014/main" id="{AF904947-8556-40B2-8C79-AB619A3C2D9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0" name="Text Box 9">
          <a:extLst>
            <a:ext uri="{FF2B5EF4-FFF2-40B4-BE49-F238E27FC236}">
              <a16:creationId xmlns="" xmlns:a16="http://schemas.microsoft.com/office/drawing/2014/main" id="{0FE32CA3-E4D9-48C5-948E-76676A841C1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1" name="Text Box 10">
          <a:extLst>
            <a:ext uri="{FF2B5EF4-FFF2-40B4-BE49-F238E27FC236}">
              <a16:creationId xmlns="" xmlns:a16="http://schemas.microsoft.com/office/drawing/2014/main" id="{3380BA20-8236-4073-8F53-27417615BE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2" name="Text Box 6">
          <a:extLst>
            <a:ext uri="{FF2B5EF4-FFF2-40B4-BE49-F238E27FC236}">
              <a16:creationId xmlns="" xmlns:a16="http://schemas.microsoft.com/office/drawing/2014/main" id="{A1B7A00B-3C86-44EE-8E3D-3E7E274ACF3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3" name="Text Box 7">
          <a:extLst>
            <a:ext uri="{FF2B5EF4-FFF2-40B4-BE49-F238E27FC236}">
              <a16:creationId xmlns="" xmlns:a16="http://schemas.microsoft.com/office/drawing/2014/main" id="{1B202873-C28E-4438-8B13-F88BC538DB3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4" name="Text Box 9">
          <a:extLst>
            <a:ext uri="{FF2B5EF4-FFF2-40B4-BE49-F238E27FC236}">
              <a16:creationId xmlns="" xmlns:a16="http://schemas.microsoft.com/office/drawing/2014/main" id="{79D31DE9-F11A-4E8C-82E0-398D778A170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5" name="Text Box 10">
          <a:extLst>
            <a:ext uri="{FF2B5EF4-FFF2-40B4-BE49-F238E27FC236}">
              <a16:creationId xmlns="" xmlns:a16="http://schemas.microsoft.com/office/drawing/2014/main" id="{C59C4762-B9AB-4652-8E83-614D8A34DDE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6" name="Text Box 5">
          <a:extLst>
            <a:ext uri="{FF2B5EF4-FFF2-40B4-BE49-F238E27FC236}">
              <a16:creationId xmlns="" xmlns:a16="http://schemas.microsoft.com/office/drawing/2014/main" id="{AC98A67A-4E3C-4B73-BE98-CF51EB3AA90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7" name="Text Box 6">
          <a:extLst>
            <a:ext uri="{FF2B5EF4-FFF2-40B4-BE49-F238E27FC236}">
              <a16:creationId xmlns="" xmlns:a16="http://schemas.microsoft.com/office/drawing/2014/main" id="{EDF06DF9-EF92-4D41-A3B1-2408D468CA5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8" name="Text Box 8">
          <a:extLst>
            <a:ext uri="{FF2B5EF4-FFF2-40B4-BE49-F238E27FC236}">
              <a16:creationId xmlns="" xmlns:a16="http://schemas.microsoft.com/office/drawing/2014/main" id="{1C1BC9D8-0EE0-43F1-899F-4FE631156AA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9" name="Text Box 9">
          <a:extLst>
            <a:ext uri="{FF2B5EF4-FFF2-40B4-BE49-F238E27FC236}">
              <a16:creationId xmlns="" xmlns:a16="http://schemas.microsoft.com/office/drawing/2014/main" id="{61D4C5FE-C0B2-43B9-B385-477F632F51D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0" name="Text Box 5">
          <a:extLst>
            <a:ext uri="{FF2B5EF4-FFF2-40B4-BE49-F238E27FC236}">
              <a16:creationId xmlns="" xmlns:a16="http://schemas.microsoft.com/office/drawing/2014/main" id="{20AD5701-6317-4A22-99E5-F0805927AAF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1" name="Text Box 6">
          <a:extLst>
            <a:ext uri="{FF2B5EF4-FFF2-40B4-BE49-F238E27FC236}">
              <a16:creationId xmlns="" xmlns:a16="http://schemas.microsoft.com/office/drawing/2014/main" id="{832A8BAD-E70D-4AC3-AF89-41B5EEB3570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2" name="Text Box 8">
          <a:extLst>
            <a:ext uri="{FF2B5EF4-FFF2-40B4-BE49-F238E27FC236}">
              <a16:creationId xmlns="" xmlns:a16="http://schemas.microsoft.com/office/drawing/2014/main" id="{FECBA023-A29F-469D-A9E2-934F672322B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3" name="Text Box 9">
          <a:extLst>
            <a:ext uri="{FF2B5EF4-FFF2-40B4-BE49-F238E27FC236}">
              <a16:creationId xmlns="" xmlns:a16="http://schemas.microsoft.com/office/drawing/2014/main" id="{CAE996B5-2279-4AE1-977B-759E8436DB2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4" name="Text Box 5">
          <a:extLst>
            <a:ext uri="{FF2B5EF4-FFF2-40B4-BE49-F238E27FC236}">
              <a16:creationId xmlns="" xmlns:a16="http://schemas.microsoft.com/office/drawing/2014/main" id="{6C94E437-FE4D-4046-BEC4-BE53866F874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5" name="Text Box 6">
          <a:extLst>
            <a:ext uri="{FF2B5EF4-FFF2-40B4-BE49-F238E27FC236}">
              <a16:creationId xmlns="" xmlns:a16="http://schemas.microsoft.com/office/drawing/2014/main" id="{DB861B11-064B-4C30-AF16-2848C38A13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6" name="Text Box 8">
          <a:extLst>
            <a:ext uri="{FF2B5EF4-FFF2-40B4-BE49-F238E27FC236}">
              <a16:creationId xmlns="" xmlns:a16="http://schemas.microsoft.com/office/drawing/2014/main" id="{40CB0888-B697-4611-8E9C-90954A7346F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7" name="Text Box 9">
          <a:extLst>
            <a:ext uri="{FF2B5EF4-FFF2-40B4-BE49-F238E27FC236}">
              <a16:creationId xmlns="" xmlns:a16="http://schemas.microsoft.com/office/drawing/2014/main" id="{50668B0D-DB2B-4CE9-83ED-73FC043F2A0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8" name="Text Box 5">
          <a:extLst>
            <a:ext uri="{FF2B5EF4-FFF2-40B4-BE49-F238E27FC236}">
              <a16:creationId xmlns="" xmlns:a16="http://schemas.microsoft.com/office/drawing/2014/main" id="{12829679-A86D-4FB7-903D-5A54B661EBB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9" name="Text Box 6">
          <a:extLst>
            <a:ext uri="{FF2B5EF4-FFF2-40B4-BE49-F238E27FC236}">
              <a16:creationId xmlns="" xmlns:a16="http://schemas.microsoft.com/office/drawing/2014/main" id="{47592D0D-8577-4C6E-B2D1-FFFCB607080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500" name="Text Box 8">
          <a:extLst>
            <a:ext uri="{FF2B5EF4-FFF2-40B4-BE49-F238E27FC236}">
              <a16:creationId xmlns="" xmlns:a16="http://schemas.microsoft.com/office/drawing/2014/main" id="{884AAAA2-1E10-440C-AF6F-31675E8F09D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501" name="Text Box 9">
          <a:extLst>
            <a:ext uri="{FF2B5EF4-FFF2-40B4-BE49-F238E27FC236}">
              <a16:creationId xmlns="" xmlns:a16="http://schemas.microsoft.com/office/drawing/2014/main" id="{9FBA43F7-0646-4BCD-B18C-EFBF490598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2" name="Text Box 139">
          <a:extLst>
            <a:ext uri="{FF2B5EF4-FFF2-40B4-BE49-F238E27FC236}">
              <a16:creationId xmlns="" xmlns:a16="http://schemas.microsoft.com/office/drawing/2014/main" id="{CC047081-FF50-4653-8CD9-36275D903BE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3" name="Text Box 140">
          <a:extLst>
            <a:ext uri="{FF2B5EF4-FFF2-40B4-BE49-F238E27FC236}">
              <a16:creationId xmlns="" xmlns:a16="http://schemas.microsoft.com/office/drawing/2014/main" id="{CEFB4A37-0915-4CDB-854C-F4C35D9D021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4" name="Text Box 141">
          <a:extLst>
            <a:ext uri="{FF2B5EF4-FFF2-40B4-BE49-F238E27FC236}">
              <a16:creationId xmlns="" xmlns:a16="http://schemas.microsoft.com/office/drawing/2014/main" id="{BEA255A2-F4E1-41DC-853E-E64C865FD9D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5" name="Text Box 142">
          <a:extLst>
            <a:ext uri="{FF2B5EF4-FFF2-40B4-BE49-F238E27FC236}">
              <a16:creationId xmlns="" xmlns:a16="http://schemas.microsoft.com/office/drawing/2014/main" id="{ACF0C275-379B-4FEB-ACF6-7D9F8A651E9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6" name="Text Box 143">
          <a:extLst>
            <a:ext uri="{FF2B5EF4-FFF2-40B4-BE49-F238E27FC236}">
              <a16:creationId xmlns="" xmlns:a16="http://schemas.microsoft.com/office/drawing/2014/main" id="{A2DCA2A3-8237-49AC-A960-2B95860431D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7" name="Text Box 144">
          <a:extLst>
            <a:ext uri="{FF2B5EF4-FFF2-40B4-BE49-F238E27FC236}">
              <a16:creationId xmlns="" xmlns:a16="http://schemas.microsoft.com/office/drawing/2014/main" id="{96A05C89-C505-46E1-8378-E4057F07DFF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8" name="Text Box 145">
          <a:extLst>
            <a:ext uri="{FF2B5EF4-FFF2-40B4-BE49-F238E27FC236}">
              <a16:creationId xmlns="" xmlns:a16="http://schemas.microsoft.com/office/drawing/2014/main" id="{94BA0C19-EB8C-448F-B0E6-9E344FA5A07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9" name="Text Box 146">
          <a:extLst>
            <a:ext uri="{FF2B5EF4-FFF2-40B4-BE49-F238E27FC236}">
              <a16:creationId xmlns="" xmlns:a16="http://schemas.microsoft.com/office/drawing/2014/main" id="{EB04E4F3-7257-4AF4-9016-972D12C0753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0" name="Text Box 147">
          <a:extLst>
            <a:ext uri="{FF2B5EF4-FFF2-40B4-BE49-F238E27FC236}">
              <a16:creationId xmlns="" xmlns:a16="http://schemas.microsoft.com/office/drawing/2014/main" id="{34005C26-08AC-405F-B060-90A4CE3C537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1" name="Text Box 148">
          <a:extLst>
            <a:ext uri="{FF2B5EF4-FFF2-40B4-BE49-F238E27FC236}">
              <a16:creationId xmlns="" xmlns:a16="http://schemas.microsoft.com/office/drawing/2014/main" id="{8DE98AE1-5B58-43F9-AABC-5927B9E1A97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2" name="Text Box 149">
          <a:extLst>
            <a:ext uri="{FF2B5EF4-FFF2-40B4-BE49-F238E27FC236}">
              <a16:creationId xmlns="" xmlns:a16="http://schemas.microsoft.com/office/drawing/2014/main" id="{EEB4226E-7CC3-40D8-A44F-085E5878725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3" name="Text Box 150">
          <a:extLst>
            <a:ext uri="{FF2B5EF4-FFF2-40B4-BE49-F238E27FC236}">
              <a16:creationId xmlns="" xmlns:a16="http://schemas.microsoft.com/office/drawing/2014/main" id="{C60CB510-5741-4779-8C52-BCE17E6BB33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4" name="Text Box 151">
          <a:extLst>
            <a:ext uri="{FF2B5EF4-FFF2-40B4-BE49-F238E27FC236}">
              <a16:creationId xmlns="" xmlns:a16="http://schemas.microsoft.com/office/drawing/2014/main" id="{3DF3F900-BDFA-43B5-BD8B-AE6276A21A0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5" name="Text Box 152">
          <a:extLst>
            <a:ext uri="{FF2B5EF4-FFF2-40B4-BE49-F238E27FC236}">
              <a16:creationId xmlns="" xmlns:a16="http://schemas.microsoft.com/office/drawing/2014/main" id="{1C108E25-A346-4266-8A7F-5A931B09690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6" name="Text Box 153">
          <a:extLst>
            <a:ext uri="{FF2B5EF4-FFF2-40B4-BE49-F238E27FC236}">
              <a16:creationId xmlns="" xmlns:a16="http://schemas.microsoft.com/office/drawing/2014/main" id="{A4CB1939-8B62-4E82-8D34-F5CC99885D0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7" name="Text Box 154">
          <a:extLst>
            <a:ext uri="{FF2B5EF4-FFF2-40B4-BE49-F238E27FC236}">
              <a16:creationId xmlns="" xmlns:a16="http://schemas.microsoft.com/office/drawing/2014/main" id="{093062E0-333A-45B2-8DD5-9580962D04D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8" name="Text Box 155">
          <a:extLst>
            <a:ext uri="{FF2B5EF4-FFF2-40B4-BE49-F238E27FC236}">
              <a16:creationId xmlns="" xmlns:a16="http://schemas.microsoft.com/office/drawing/2014/main" id="{01655889-8C95-43B1-98B3-3AC21C8095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9" name="Text Box 156">
          <a:extLst>
            <a:ext uri="{FF2B5EF4-FFF2-40B4-BE49-F238E27FC236}">
              <a16:creationId xmlns="" xmlns:a16="http://schemas.microsoft.com/office/drawing/2014/main" id="{4A6E4A28-38BC-4A98-AB63-622F682DE1B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0" name="Text Box 157">
          <a:extLst>
            <a:ext uri="{FF2B5EF4-FFF2-40B4-BE49-F238E27FC236}">
              <a16:creationId xmlns="" xmlns:a16="http://schemas.microsoft.com/office/drawing/2014/main" id="{FB488808-E707-476F-AAC4-7E3D9420A59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1" name="Text Box 158">
          <a:extLst>
            <a:ext uri="{FF2B5EF4-FFF2-40B4-BE49-F238E27FC236}">
              <a16:creationId xmlns="" xmlns:a16="http://schemas.microsoft.com/office/drawing/2014/main" id="{9E698F5E-3347-431C-85D1-76D1D6FAA6A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2" name="Text Box 159">
          <a:extLst>
            <a:ext uri="{FF2B5EF4-FFF2-40B4-BE49-F238E27FC236}">
              <a16:creationId xmlns="" xmlns:a16="http://schemas.microsoft.com/office/drawing/2014/main" id="{995F9B26-715E-45DF-B34C-215B7F21014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3" name="Text Box 160">
          <a:extLst>
            <a:ext uri="{FF2B5EF4-FFF2-40B4-BE49-F238E27FC236}">
              <a16:creationId xmlns="" xmlns:a16="http://schemas.microsoft.com/office/drawing/2014/main" id="{C6535C46-7439-4FA3-9144-D1B650C7430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4" name="Text Box 161">
          <a:extLst>
            <a:ext uri="{FF2B5EF4-FFF2-40B4-BE49-F238E27FC236}">
              <a16:creationId xmlns="" xmlns:a16="http://schemas.microsoft.com/office/drawing/2014/main" id="{DE71844E-8120-444B-A639-239891EA88F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5" name="Text Box 162">
          <a:extLst>
            <a:ext uri="{FF2B5EF4-FFF2-40B4-BE49-F238E27FC236}">
              <a16:creationId xmlns="" xmlns:a16="http://schemas.microsoft.com/office/drawing/2014/main" id="{2CCC32B1-6EF5-4E2F-A9F3-C6B330FCB87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6" name="Text Box 139">
          <a:extLst>
            <a:ext uri="{FF2B5EF4-FFF2-40B4-BE49-F238E27FC236}">
              <a16:creationId xmlns="" xmlns:a16="http://schemas.microsoft.com/office/drawing/2014/main" id="{03AF0BFB-62A9-461A-85AF-4A3375A994D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7" name="Text Box 140">
          <a:extLst>
            <a:ext uri="{FF2B5EF4-FFF2-40B4-BE49-F238E27FC236}">
              <a16:creationId xmlns="" xmlns:a16="http://schemas.microsoft.com/office/drawing/2014/main" id="{0A07C94A-3E69-4A66-A0D9-A15BF0DA3637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8" name="Text Box 141">
          <a:extLst>
            <a:ext uri="{FF2B5EF4-FFF2-40B4-BE49-F238E27FC236}">
              <a16:creationId xmlns="" xmlns:a16="http://schemas.microsoft.com/office/drawing/2014/main" id="{34230AA6-3F2E-4306-8518-69D006789E9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9" name="Text Box 142">
          <a:extLst>
            <a:ext uri="{FF2B5EF4-FFF2-40B4-BE49-F238E27FC236}">
              <a16:creationId xmlns="" xmlns:a16="http://schemas.microsoft.com/office/drawing/2014/main" id="{E31CA8B1-C60F-4741-8FCB-D165DF5E6E7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0" name="Text Box 143">
          <a:extLst>
            <a:ext uri="{FF2B5EF4-FFF2-40B4-BE49-F238E27FC236}">
              <a16:creationId xmlns="" xmlns:a16="http://schemas.microsoft.com/office/drawing/2014/main" id="{077E3C79-66D1-4676-9892-FD732A47D24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1" name="Text Box 144">
          <a:extLst>
            <a:ext uri="{FF2B5EF4-FFF2-40B4-BE49-F238E27FC236}">
              <a16:creationId xmlns="" xmlns:a16="http://schemas.microsoft.com/office/drawing/2014/main" id="{799E1841-4142-4E2B-BCDB-19714EDBC46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2" name="Text Box 145">
          <a:extLst>
            <a:ext uri="{FF2B5EF4-FFF2-40B4-BE49-F238E27FC236}">
              <a16:creationId xmlns="" xmlns:a16="http://schemas.microsoft.com/office/drawing/2014/main" id="{5D918813-C959-492E-A154-878F72AEEB2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3" name="Text Box 146">
          <a:extLst>
            <a:ext uri="{FF2B5EF4-FFF2-40B4-BE49-F238E27FC236}">
              <a16:creationId xmlns="" xmlns:a16="http://schemas.microsoft.com/office/drawing/2014/main" id="{B113B159-2EA5-409B-8E58-1847BD4B94E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4" name="Text Box 147">
          <a:extLst>
            <a:ext uri="{FF2B5EF4-FFF2-40B4-BE49-F238E27FC236}">
              <a16:creationId xmlns="" xmlns:a16="http://schemas.microsoft.com/office/drawing/2014/main" id="{B27D510E-BE05-4FDA-915C-8D7CA22BE3F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5" name="Text Box 148">
          <a:extLst>
            <a:ext uri="{FF2B5EF4-FFF2-40B4-BE49-F238E27FC236}">
              <a16:creationId xmlns="" xmlns:a16="http://schemas.microsoft.com/office/drawing/2014/main" id="{7A249222-D159-471A-8372-C7302A8D29E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6" name="Text Box 149">
          <a:extLst>
            <a:ext uri="{FF2B5EF4-FFF2-40B4-BE49-F238E27FC236}">
              <a16:creationId xmlns="" xmlns:a16="http://schemas.microsoft.com/office/drawing/2014/main" id="{D60708E5-3E5C-44D7-BC4D-8E5D25F196E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7" name="Text Box 150">
          <a:extLst>
            <a:ext uri="{FF2B5EF4-FFF2-40B4-BE49-F238E27FC236}">
              <a16:creationId xmlns="" xmlns:a16="http://schemas.microsoft.com/office/drawing/2014/main" id="{13AC6451-29AC-4247-B776-847AB41CB1E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8" name="Text Box 151">
          <a:extLst>
            <a:ext uri="{FF2B5EF4-FFF2-40B4-BE49-F238E27FC236}">
              <a16:creationId xmlns="" xmlns:a16="http://schemas.microsoft.com/office/drawing/2014/main" id="{77029D72-4574-4E54-8B7B-AAEE9C20ABB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9" name="Text Box 152">
          <a:extLst>
            <a:ext uri="{FF2B5EF4-FFF2-40B4-BE49-F238E27FC236}">
              <a16:creationId xmlns="" xmlns:a16="http://schemas.microsoft.com/office/drawing/2014/main" id="{56E316A6-5FDC-4AB4-8BD0-B02BE40D0DD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0" name="Text Box 153">
          <a:extLst>
            <a:ext uri="{FF2B5EF4-FFF2-40B4-BE49-F238E27FC236}">
              <a16:creationId xmlns="" xmlns:a16="http://schemas.microsoft.com/office/drawing/2014/main" id="{3157756E-185F-4323-BF07-1E65E82CA33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1" name="Text Box 154">
          <a:extLst>
            <a:ext uri="{FF2B5EF4-FFF2-40B4-BE49-F238E27FC236}">
              <a16:creationId xmlns="" xmlns:a16="http://schemas.microsoft.com/office/drawing/2014/main" id="{C7916EF7-BFFF-4ED0-A777-CA252A6F2A6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2" name="Text Box 155">
          <a:extLst>
            <a:ext uri="{FF2B5EF4-FFF2-40B4-BE49-F238E27FC236}">
              <a16:creationId xmlns="" xmlns:a16="http://schemas.microsoft.com/office/drawing/2014/main" id="{4A4C2E0E-15CE-4C4A-ADAB-DF62066BBC4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3" name="Text Box 156">
          <a:extLst>
            <a:ext uri="{FF2B5EF4-FFF2-40B4-BE49-F238E27FC236}">
              <a16:creationId xmlns="" xmlns:a16="http://schemas.microsoft.com/office/drawing/2014/main" id="{2CDC2EB5-054E-4BCE-ADB0-F85B9B65DA7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4" name="Text Box 157">
          <a:extLst>
            <a:ext uri="{FF2B5EF4-FFF2-40B4-BE49-F238E27FC236}">
              <a16:creationId xmlns="" xmlns:a16="http://schemas.microsoft.com/office/drawing/2014/main" id="{239E0DE4-A8F2-46F3-949B-E670440DE2A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5" name="Text Box 158">
          <a:extLst>
            <a:ext uri="{FF2B5EF4-FFF2-40B4-BE49-F238E27FC236}">
              <a16:creationId xmlns="" xmlns:a16="http://schemas.microsoft.com/office/drawing/2014/main" id="{30CD25B6-52E8-4DBA-AABF-D1943E8A462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6" name="Text Box 159">
          <a:extLst>
            <a:ext uri="{FF2B5EF4-FFF2-40B4-BE49-F238E27FC236}">
              <a16:creationId xmlns="" xmlns:a16="http://schemas.microsoft.com/office/drawing/2014/main" id="{026A4589-052B-43AC-B752-F4917FAE0A0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7" name="Text Box 160">
          <a:extLst>
            <a:ext uri="{FF2B5EF4-FFF2-40B4-BE49-F238E27FC236}">
              <a16:creationId xmlns="" xmlns:a16="http://schemas.microsoft.com/office/drawing/2014/main" id="{BF3B7848-610C-4F4E-88F6-4EA075FF31A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8" name="Text Box 161">
          <a:extLst>
            <a:ext uri="{FF2B5EF4-FFF2-40B4-BE49-F238E27FC236}">
              <a16:creationId xmlns="" xmlns:a16="http://schemas.microsoft.com/office/drawing/2014/main" id="{461DFBB9-5C7B-4B49-ADF1-96E2E25A4E9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9" name="Text Box 162">
          <a:extLst>
            <a:ext uri="{FF2B5EF4-FFF2-40B4-BE49-F238E27FC236}">
              <a16:creationId xmlns="" xmlns:a16="http://schemas.microsoft.com/office/drawing/2014/main" id="{F9F548B6-1F28-4229-B406-6060CC78C46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0" name="Text Box 139">
          <a:extLst>
            <a:ext uri="{FF2B5EF4-FFF2-40B4-BE49-F238E27FC236}">
              <a16:creationId xmlns="" xmlns:a16="http://schemas.microsoft.com/office/drawing/2014/main" id="{AEB6A581-8E18-4DF6-8156-90050042592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1" name="Text Box 140">
          <a:extLst>
            <a:ext uri="{FF2B5EF4-FFF2-40B4-BE49-F238E27FC236}">
              <a16:creationId xmlns="" xmlns:a16="http://schemas.microsoft.com/office/drawing/2014/main" id="{34372B87-6EFF-455F-9A72-C8828038FE3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2" name="Text Box 141">
          <a:extLst>
            <a:ext uri="{FF2B5EF4-FFF2-40B4-BE49-F238E27FC236}">
              <a16:creationId xmlns="" xmlns:a16="http://schemas.microsoft.com/office/drawing/2014/main" id="{534A989A-BB2C-4EC3-9658-04DEE4B1CBC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3" name="Text Box 142">
          <a:extLst>
            <a:ext uri="{FF2B5EF4-FFF2-40B4-BE49-F238E27FC236}">
              <a16:creationId xmlns="" xmlns:a16="http://schemas.microsoft.com/office/drawing/2014/main" id="{8BAA7B35-79A7-41DB-8DFE-39084FF72F4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4" name="Text Box 143">
          <a:extLst>
            <a:ext uri="{FF2B5EF4-FFF2-40B4-BE49-F238E27FC236}">
              <a16:creationId xmlns="" xmlns:a16="http://schemas.microsoft.com/office/drawing/2014/main" id="{19C375F5-03B0-4D96-B9C7-E19684A698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5" name="Text Box 144">
          <a:extLst>
            <a:ext uri="{FF2B5EF4-FFF2-40B4-BE49-F238E27FC236}">
              <a16:creationId xmlns="" xmlns:a16="http://schemas.microsoft.com/office/drawing/2014/main" id="{C1BF6A9D-BFBB-4216-8261-2C34BC834C8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6" name="Text Box 145">
          <a:extLst>
            <a:ext uri="{FF2B5EF4-FFF2-40B4-BE49-F238E27FC236}">
              <a16:creationId xmlns="" xmlns:a16="http://schemas.microsoft.com/office/drawing/2014/main" id="{B4E25F37-0E3A-4D16-936C-1EC0EAE07AC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7" name="Text Box 146">
          <a:extLst>
            <a:ext uri="{FF2B5EF4-FFF2-40B4-BE49-F238E27FC236}">
              <a16:creationId xmlns="" xmlns:a16="http://schemas.microsoft.com/office/drawing/2014/main" id="{EA81697B-FBB2-4F76-9507-499C77D540F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8" name="Text Box 147">
          <a:extLst>
            <a:ext uri="{FF2B5EF4-FFF2-40B4-BE49-F238E27FC236}">
              <a16:creationId xmlns="" xmlns:a16="http://schemas.microsoft.com/office/drawing/2014/main" id="{CBB01586-2939-4EC4-A357-5DDF99FCCD0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9" name="Text Box 148">
          <a:extLst>
            <a:ext uri="{FF2B5EF4-FFF2-40B4-BE49-F238E27FC236}">
              <a16:creationId xmlns="" xmlns:a16="http://schemas.microsoft.com/office/drawing/2014/main" id="{53425EF6-A0CE-4C7B-B9FA-9D769E34B4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0" name="Text Box 149">
          <a:extLst>
            <a:ext uri="{FF2B5EF4-FFF2-40B4-BE49-F238E27FC236}">
              <a16:creationId xmlns="" xmlns:a16="http://schemas.microsoft.com/office/drawing/2014/main" id="{F68485AA-D78D-4785-B458-ADE084CD854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1" name="Text Box 150">
          <a:extLst>
            <a:ext uri="{FF2B5EF4-FFF2-40B4-BE49-F238E27FC236}">
              <a16:creationId xmlns="" xmlns:a16="http://schemas.microsoft.com/office/drawing/2014/main" id="{92B3BCCC-9CF2-4920-911F-94FC8BBB973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2" name="Text Box 151">
          <a:extLst>
            <a:ext uri="{FF2B5EF4-FFF2-40B4-BE49-F238E27FC236}">
              <a16:creationId xmlns="" xmlns:a16="http://schemas.microsoft.com/office/drawing/2014/main" id="{0E5C3A0C-9AC5-496A-A090-C7BA138687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3" name="Text Box 152">
          <a:extLst>
            <a:ext uri="{FF2B5EF4-FFF2-40B4-BE49-F238E27FC236}">
              <a16:creationId xmlns="" xmlns:a16="http://schemas.microsoft.com/office/drawing/2014/main" id="{08851708-5EC0-486B-95D5-40AE2B0E04F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4" name="Text Box 153">
          <a:extLst>
            <a:ext uri="{FF2B5EF4-FFF2-40B4-BE49-F238E27FC236}">
              <a16:creationId xmlns="" xmlns:a16="http://schemas.microsoft.com/office/drawing/2014/main" id="{A3833434-7E01-408B-8766-E97C9A1DBC0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5" name="Text Box 154">
          <a:extLst>
            <a:ext uri="{FF2B5EF4-FFF2-40B4-BE49-F238E27FC236}">
              <a16:creationId xmlns="" xmlns:a16="http://schemas.microsoft.com/office/drawing/2014/main" id="{7B6FF764-3011-4CCB-839E-4D80D4EF21D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6" name="Text Box 155">
          <a:extLst>
            <a:ext uri="{FF2B5EF4-FFF2-40B4-BE49-F238E27FC236}">
              <a16:creationId xmlns="" xmlns:a16="http://schemas.microsoft.com/office/drawing/2014/main" id="{FCC8D9BE-E0D4-48C0-9EDF-7335444D447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7" name="Text Box 156">
          <a:extLst>
            <a:ext uri="{FF2B5EF4-FFF2-40B4-BE49-F238E27FC236}">
              <a16:creationId xmlns="" xmlns:a16="http://schemas.microsoft.com/office/drawing/2014/main" id="{C2E61AD8-7EEC-4763-960B-7440B4EFF38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8" name="Text Box 157">
          <a:extLst>
            <a:ext uri="{FF2B5EF4-FFF2-40B4-BE49-F238E27FC236}">
              <a16:creationId xmlns="" xmlns:a16="http://schemas.microsoft.com/office/drawing/2014/main" id="{5E8D64F1-F6C3-4BC8-8849-86F1B51DAD1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9" name="Text Box 158">
          <a:extLst>
            <a:ext uri="{FF2B5EF4-FFF2-40B4-BE49-F238E27FC236}">
              <a16:creationId xmlns="" xmlns:a16="http://schemas.microsoft.com/office/drawing/2014/main" id="{03F2C7CC-2225-47CA-928B-F4C12D73456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0" name="Text Box 159">
          <a:extLst>
            <a:ext uri="{FF2B5EF4-FFF2-40B4-BE49-F238E27FC236}">
              <a16:creationId xmlns="" xmlns:a16="http://schemas.microsoft.com/office/drawing/2014/main" id="{0071A104-7BE4-4F7B-ADB8-F1C378FC48B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1" name="Text Box 160">
          <a:extLst>
            <a:ext uri="{FF2B5EF4-FFF2-40B4-BE49-F238E27FC236}">
              <a16:creationId xmlns="" xmlns:a16="http://schemas.microsoft.com/office/drawing/2014/main" id="{C5F853C8-3C83-41BE-9E7E-CC1E348B454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2" name="Text Box 161">
          <a:extLst>
            <a:ext uri="{FF2B5EF4-FFF2-40B4-BE49-F238E27FC236}">
              <a16:creationId xmlns="" xmlns:a16="http://schemas.microsoft.com/office/drawing/2014/main" id="{38504AA8-1567-4099-AABF-2F4A1EA895E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3" name="Text Box 162">
          <a:extLst>
            <a:ext uri="{FF2B5EF4-FFF2-40B4-BE49-F238E27FC236}">
              <a16:creationId xmlns="" xmlns:a16="http://schemas.microsoft.com/office/drawing/2014/main" id="{1524C619-73F1-49C5-8DB2-3C7DA745489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4" name="Text Box 139">
          <a:extLst>
            <a:ext uri="{FF2B5EF4-FFF2-40B4-BE49-F238E27FC236}">
              <a16:creationId xmlns="" xmlns:a16="http://schemas.microsoft.com/office/drawing/2014/main" id="{7AD61A65-0B75-4A09-ACC3-10A8CE9F443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5" name="Text Box 140">
          <a:extLst>
            <a:ext uri="{FF2B5EF4-FFF2-40B4-BE49-F238E27FC236}">
              <a16:creationId xmlns="" xmlns:a16="http://schemas.microsoft.com/office/drawing/2014/main" id="{E87C9134-FD76-44C6-A7B8-B5FF3CD7156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6" name="Text Box 141">
          <a:extLst>
            <a:ext uri="{FF2B5EF4-FFF2-40B4-BE49-F238E27FC236}">
              <a16:creationId xmlns="" xmlns:a16="http://schemas.microsoft.com/office/drawing/2014/main" id="{516EC945-C40D-4DCA-B0C1-8EBA76F8892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7" name="Text Box 142">
          <a:extLst>
            <a:ext uri="{FF2B5EF4-FFF2-40B4-BE49-F238E27FC236}">
              <a16:creationId xmlns="" xmlns:a16="http://schemas.microsoft.com/office/drawing/2014/main" id="{77C96D31-F762-4E87-8A45-60ACC2047FA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8" name="Text Box 143">
          <a:extLst>
            <a:ext uri="{FF2B5EF4-FFF2-40B4-BE49-F238E27FC236}">
              <a16:creationId xmlns="" xmlns:a16="http://schemas.microsoft.com/office/drawing/2014/main" id="{F52E4C03-1756-4A91-B1BA-FAC97023CE5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9" name="Text Box 144">
          <a:extLst>
            <a:ext uri="{FF2B5EF4-FFF2-40B4-BE49-F238E27FC236}">
              <a16:creationId xmlns="" xmlns:a16="http://schemas.microsoft.com/office/drawing/2014/main" id="{4E8C91B1-14C9-4370-B344-DDAFBC33878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0" name="Text Box 145">
          <a:extLst>
            <a:ext uri="{FF2B5EF4-FFF2-40B4-BE49-F238E27FC236}">
              <a16:creationId xmlns="" xmlns:a16="http://schemas.microsoft.com/office/drawing/2014/main" id="{4F00BC92-68F6-4BA1-85D5-609E703538F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1" name="Text Box 146">
          <a:extLst>
            <a:ext uri="{FF2B5EF4-FFF2-40B4-BE49-F238E27FC236}">
              <a16:creationId xmlns="" xmlns:a16="http://schemas.microsoft.com/office/drawing/2014/main" id="{0580FDCB-2913-4E52-939E-B8F25BF8532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2" name="Text Box 147">
          <a:extLst>
            <a:ext uri="{FF2B5EF4-FFF2-40B4-BE49-F238E27FC236}">
              <a16:creationId xmlns="" xmlns:a16="http://schemas.microsoft.com/office/drawing/2014/main" id="{334327DD-321F-4CE5-8F30-37B2BB5C8D4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3" name="Text Box 148">
          <a:extLst>
            <a:ext uri="{FF2B5EF4-FFF2-40B4-BE49-F238E27FC236}">
              <a16:creationId xmlns="" xmlns:a16="http://schemas.microsoft.com/office/drawing/2014/main" id="{48A57FD1-967F-410F-9D74-59342CF38EB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4" name="Text Box 149">
          <a:extLst>
            <a:ext uri="{FF2B5EF4-FFF2-40B4-BE49-F238E27FC236}">
              <a16:creationId xmlns="" xmlns:a16="http://schemas.microsoft.com/office/drawing/2014/main" id="{EC9B81BC-5F61-4D3F-BB67-AA512056450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5" name="Text Box 150">
          <a:extLst>
            <a:ext uri="{FF2B5EF4-FFF2-40B4-BE49-F238E27FC236}">
              <a16:creationId xmlns="" xmlns:a16="http://schemas.microsoft.com/office/drawing/2014/main" id="{8E08F7E0-627A-4FC4-BCF2-F891658DF05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6" name="Text Box 151">
          <a:extLst>
            <a:ext uri="{FF2B5EF4-FFF2-40B4-BE49-F238E27FC236}">
              <a16:creationId xmlns="" xmlns:a16="http://schemas.microsoft.com/office/drawing/2014/main" id="{17E4463E-DE7F-49C2-BB86-0D61FE923B0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7" name="Text Box 152">
          <a:extLst>
            <a:ext uri="{FF2B5EF4-FFF2-40B4-BE49-F238E27FC236}">
              <a16:creationId xmlns="" xmlns:a16="http://schemas.microsoft.com/office/drawing/2014/main" id="{BBE420AB-CE6C-4A75-8737-F9C73BF907A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8" name="Text Box 153">
          <a:extLst>
            <a:ext uri="{FF2B5EF4-FFF2-40B4-BE49-F238E27FC236}">
              <a16:creationId xmlns="" xmlns:a16="http://schemas.microsoft.com/office/drawing/2014/main" id="{279DCFB0-C2A9-44AE-B755-0BA9233015E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9" name="Text Box 154">
          <a:extLst>
            <a:ext uri="{FF2B5EF4-FFF2-40B4-BE49-F238E27FC236}">
              <a16:creationId xmlns="" xmlns:a16="http://schemas.microsoft.com/office/drawing/2014/main" id="{49AC9424-0942-476C-B903-A5976CA5AF7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0" name="Text Box 155">
          <a:extLst>
            <a:ext uri="{FF2B5EF4-FFF2-40B4-BE49-F238E27FC236}">
              <a16:creationId xmlns="" xmlns:a16="http://schemas.microsoft.com/office/drawing/2014/main" id="{896FF143-0289-4100-8617-8171A2F5E61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1" name="Text Box 156">
          <a:extLst>
            <a:ext uri="{FF2B5EF4-FFF2-40B4-BE49-F238E27FC236}">
              <a16:creationId xmlns="" xmlns:a16="http://schemas.microsoft.com/office/drawing/2014/main" id="{CC774F7E-DFFD-4C96-B226-345D87A2D2D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2" name="Text Box 157">
          <a:extLst>
            <a:ext uri="{FF2B5EF4-FFF2-40B4-BE49-F238E27FC236}">
              <a16:creationId xmlns="" xmlns:a16="http://schemas.microsoft.com/office/drawing/2014/main" id="{24205CF1-6793-474A-AB81-4D80CCCEDC4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3" name="Text Box 158">
          <a:extLst>
            <a:ext uri="{FF2B5EF4-FFF2-40B4-BE49-F238E27FC236}">
              <a16:creationId xmlns="" xmlns:a16="http://schemas.microsoft.com/office/drawing/2014/main" id="{A2D65403-602E-437A-91DE-5B43F87AE8A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4" name="Text Box 159">
          <a:extLst>
            <a:ext uri="{FF2B5EF4-FFF2-40B4-BE49-F238E27FC236}">
              <a16:creationId xmlns="" xmlns:a16="http://schemas.microsoft.com/office/drawing/2014/main" id="{2B9118C7-4465-4E05-B96B-1429E1D23AC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5" name="Text Box 160">
          <a:extLst>
            <a:ext uri="{FF2B5EF4-FFF2-40B4-BE49-F238E27FC236}">
              <a16:creationId xmlns="" xmlns:a16="http://schemas.microsoft.com/office/drawing/2014/main" id="{D214622D-E796-48CE-8FA8-6268DED9306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6" name="Text Box 161">
          <a:extLst>
            <a:ext uri="{FF2B5EF4-FFF2-40B4-BE49-F238E27FC236}">
              <a16:creationId xmlns="" xmlns:a16="http://schemas.microsoft.com/office/drawing/2014/main" id="{2AB42A33-BB5E-46C9-8013-8B4537A6D41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7" name="Text Box 162">
          <a:extLst>
            <a:ext uri="{FF2B5EF4-FFF2-40B4-BE49-F238E27FC236}">
              <a16:creationId xmlns="" xmlns:a16="http://schemas.microsoft.com/office/drawing/2014/main" id="{DCC50004-44E4-4E82-ABE4-60B195DED69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98" name="Text Box 139">
          <a:extLst>
            <a:ext uri="{FF2B5EF4-FFF2-40B4-BE49-F238E27FC236}">
              <a16:creationId xmlns="" xmlns:a16="http://schemas.microsoft.com/office/drawing/2014/main" id="{6F028527-92B3-4222-B740-3D8BFE0FC47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99" name="Text Box 140">
          <a:extLst>
            <a:ext uri="{FF2B5EF4-FFF2-40B4-BE49-F238E27FC236}">
              <a16:creationId xmlns="" xmlns:a16="http://schemas.microsoft.com/office/drawing/2014/main" id="{4C4D31AD-1280-49ED-8A66-04E2343A8BB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0" name="Text Box 141">
          <a:extLst>
            <a:ext uri="{FF2B5EF4-FFF2-40B4-BE49-F238E27FC236}">
              <a16:creationId xmlns="" xmlns:a16="http://schemas.microsoft.com/office/drawing/2014/main" id="{62CC0313-9CFA-4C39-9EEB-AF203D48EE7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1" name="Text Box 142">
          <a:extLst>
            <a:ext uri="{FF2B5EF4-FFF2-40B4-BE49-F238E27FC236}">
              <a16:creationId xmlns="" xmlns:a16="http://schemas.microsoft.com/office/drawing/2014/main" id="{9FC419AD-5362-43C9-8597-83E455707F4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2" name="Text Box 143">
          <a:extLst>
            <a:ext uri="{FF2B5EF4-FFF2-40B4-BE49-F238E27FC236}">
              <a16:creationId xmlns="" xmlns:a16="http://schemas.microsoft.com/office/drawing/2014/main" id="{074D8298-F80D-446F-A71C-B640EB04A02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3" name="Text Box 144">
          <a:extLst>
            <a:ext uri="{FF2B5EF4-FFF2-40B4-BE49-F238E27FC236}">
              <a16:creationId xmlns="" xmlns:a16="http://schemas.microsoft.com/office/drawing/2014/main" id="{B0A5A314-5814-4799-ABC1-0BDBB63AF0F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4" name="Text Box 145">
          <a:extLst>
            <a:ext uri="{FF2B5EF4-FFF2-40B4-BE49-F238E27FC236}">
              <a16:creationId xmlns="" xmlns:a16="http://schemas.microsoft.com/office/drawing/2014/main" id="{D550B5B7-A53A-460E-8DF3-0D1EEA08AA4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5" name="Text Box 146">
          <a:extLst>
            <a:ext uri="{FF2B5EF4-FFF2-40B4-BE49-F238E27FC236}">
              <a16:creationId xmlns="" xmlns:a16="http://schemas.microsoft.com/office/drawing/2014/main" id="{C79C24B0-9201-4642-B1AD-14693135C2B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6" name="Text Box 147">
          <a:extLst>
            <a:ext uri="{FF2B5EF4-FFF2-40B4-BE49-F238E27FC236}">
              <a16:creationId xmlns="" xmlns:a16="http://schemas.microsoft.com/office/drawing/2014/main" id="{C1CEE277-41EF-46C3-B769-FE3973ECA78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7" name="Text Box 148">
          <a:extLst>
            <a:ext uri="{FF2B5EF4-FFF2-40B4-BE49-F238E27FC236}">
              <a16:creationId xmlns="" xmlns:a16="http://schemas.microsoft.com/office/drawing/2014/main" id="{99FBE661-B3F9-4B9F-86AD-4FC6C39529C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8" name="Text Box 149">
          <a:extLst>
            <a:ext uri="{FF2B5EF4-FFF2-40B4-BE49-F238E27FC236}">
              <a16:creationId xmlns="" xmlns:a16="http://schemas.microsoft.com/office/drawing/2014/main" id="{997CCADF-4593-40CB-A9EA-E21663364D9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9" name="Text Box 150">
          <a:extLst>
            <a:ext uri="{FF2B5EF4-FFF2-40B4-BE49-F238E27FC236}">
              <a16:creationId xmlns="" xmlns:a16="http://schemas.microsoft.com/office/drawing/2014/main" id="{8CA26017-0727-4F2B-9132-4F104D59827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0" name="Text Box 151">
          <a:extLst>
            <a:ext uri="{FF2B5EF4-FFF2-40B4-BE49-F238E27FC236}">
              <a16:creationId xmlns="" xmlns:a16="http://schemas.microsoft.com/office/drawing/2014/main" id="{67D3EE71-3244-4D9F-9AA6-A0BAF1E259C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1" name="Text Box 152">
          <a:extLst>
            <a:ext uri="{FF2B5EF4-FFF2-40B4-BE49-F238E27FC236}">
              <a16:creationId xmlns="" xmlns:a16="http://schemas.microsoft.com/office/drawing/2014/main" id="{1B7D47FB-73B4-4329-BD64-5DA880C640A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2" name="Text Box 153">
          <a:extLst>
            <a:ext uri="{FF2B5EF4-FFF2-40B4-BE49-F238E27FC236}">
              <a16:creationId xmlns="" xmlns:a16="http://schemas.microsoft.com/office/drawing/2014/main" id="{6D6C4020-9542-469C-91BE-1FC0C7BE156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3" name="Text Box 154">
          <a:extLst>
            <a:ext uri="{FF2B5EF4-FFF2-40B4-BE49-F238E27FC236}">
              <a16:creationId xmlns="" xmlns:a16="http://schemas.microsoft.com/office/drawing/2014/main" id="{6C0C8EC4-D0C5-42F9-9870-22582DF8A01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4" name="Text Box 155">
          <a:extLst>
            <a:ext uri="{FF2B5EF4-FFF2-40B4-BE49-F238E27FC236}">
              <a16:creationId xmlns="" xmlns:a16="http://schemas.microsoft.com/office/drawing/2014/main" id="{5FEC2003-F24B-47AB-BD55-04EEDE5863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5" name="Text Box 156">
          <a:extLst>
            <a:ext uri="{FF2B5EF4-FFF2-40B4-BE49-F238E27FC236}">
              <a16:creationId xmlns="" xmlns:a16="http://schemas.microsoft.com/office/drawing/2014/main" id="{312EB135-BC88-45A1-9C7C-66710201D27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6" name="Text Box 157">
          <a:extLst>
            <a:ext uri="{FF2B5EF4-FFF2-40B4-BE49-F238E27FC236}">
              <a16:creationId xmlns="" xmlns:a16="http://schemas.microsoft.com/office/drawing/2014/main" id="{CF26E2D0-DEF2-4ADC-AA33-87F3D2ED1C4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7" name="Text Box 158">
          <a:extLst>
            <a:ext uri="{FF2B5EF4-FFF2-40B4-BE49-F238E27FC236}">
              <a16:creationId xmlns="" xmlns:a16="http://schemas.microsoft.com/office/drawing/2014/main" id="{8FE8189D-2613-4969-BB56-6BD64132BB3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8" name="Text Box 159">
          <a:extLst>
            <a:ext uri="{FF2B5EF4-FFF2-40B4-BE49-F238E27FC236}">
              <a16:creationId xmlns="" xmlns:a16="http://schemas.microsoft.com/office/drawing/2014/main" id="{3F801E61-EED8-4DCA-9A2E-9637B9C1B0F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9" name="Text Box 160">
          <a:extLst>
            <a:ext uri="{FF2B5EF4-FFF2-40B4-BE49-F238E27FC236}">
              <a16:creationId xmlns="" xmlns:a16="http://schemas.microsoft.com/office/drawing/2014/main" id="{19CE6E60-E7E4-4F0F-9869-8BC53772D00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20" name="Text Box 161">
          <a:extLst>
            <a:ext uri="{FF2B5EF4-FFF2-40B4-BE49-F238E27FC236}">
              <a16:creationId xmlns="" xmlns:a16="http://schemas.microsoft.com/office/drawing/2014/main" id="{AD5F422C-7A2E-4DD6-800F-E94EFE8E9AF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21" name="Text Box 162">
          <a:extLst>
            <a:ext uri="{FF2B5EF4-FFF2-40B4-BE49-F238E27FC236}">
              <a16:creationId xmlns="" xmlns:a16="http://schemas.microsoft.com/office/drawing/2014/main" id="{DFEC9F08-B2F8-4DD9-AEC3-98AABA24889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2" name="Text Box 139">
          <a:extLst>
            <a:ext uri="{FF2B5EF4-FFF2-40B4-BE49-F238E27FC236}">
              <a16:creationId xmlns="" xmlns:a16="http://schemas.microsoft.com/office/drawing/2014/main" id="{1E73AA66-C083-4CC9-A7C1-449D5B30057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3" name="Text Box 140">
          <a:extLst>
            <a:ext uri="{FF2B5EF4-FFF2-40B4-BE49-F238E27FC236}">
              <a16:creationId xmlns="" xmlns:a16="http://schemas.microsoft.com/office/drawing/2014/main" id="{EC779CD5-E504-4DA8-A13E-A7F0309E1BF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4" name="Text Box 141">
          <a:extLst>
            <a:ext uri="{FF2B5EF4-FFF2-40B4-BE49-F238E27FC236}">
              <a16:creationId xmlns="" xmlns:a16="http://schemas.microsoft.com/office/drawing/2014/main" id="{4FCAB44E-97A9-48B2-AED8-B4505E1C88F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5" name="Text Box 142">
          <a:extLst>
            <a:ext uri="{FF2B5EF4-FFF2-40B4-BE49-F238E27FC236}">
              <a16:creationId xmlns="" xmlns:a16="http://schemas.microsoft.com/office/drawing/2014/main" id="{B60AAF9C-0D18-405C-A3F1-B1A749EE8AE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6" name="Text Box 143">
          <a:extLst>
            <a:ext uri="{FF2B5EF4-FFF2-40B4-BE49-F238E27FC236}">
              <a16:creationId xmlns="" xmlns:a16="http://schemas.microsoft.com/office/drawing/2014/main" id="{32F51272-DABF-4BEC-B35A-467797D3CEA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7" name="Text Box 144">
          <a:extLst>
            <a:ext uri="{FF2B5EF4-FFF2-40B4-BE49-F238E27FC236}">
              <a16:creationId xmlns="" xmlns:a16="http://schemas.microsoft.com/office/drawing/2014/main" id="{12442D42-C3DC-43E9-BF06-30E52153DE7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8" name="Text Box 145">
          <a:extLst>
            <a:ext uri="{FF2B5EF4-FFF2-40B4-BE49-F238E27FC236}">
              <a16:creationId xmlns="" xmlns:a16="http://schemas.microsoft.com/office/drawing/2014/main" id="{901E9D08-EF18-4E1B-895A-9C2622C21C4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9" name="Text Box 146">
          <a:extLst>
            <a:ext uri="{FF2B5EF4-FFF2-40B4-BE49-F238E27FC236}">
              <a16:creationId xmlns="" xmlns:a16="http://schemas.microsoft.com/office/drawing/2014/main" id="{529A51EF-7887-44AE-8AED-89C75FB258E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0" name="Text Box 147">
          <a:extLst>
            <a:ext uri="{FF2B5EF4-FFF2-40B4-BE49-F238E27FC236}">
              <a16:creationId xmlns="" xmlns:a16="http://schemas.microsoft.com/office/drawing/2014/main" id="{73F9CD7F-B5A8-46E8-B7AC-AF5302817BF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1" name="Text Box 148">
          <a:extLst>
            <a:ext uri="{FF2B5EF4-FFF2-40B4-BE49-F238E27FC236}">
              <a16:creationId xmlns="" xmlns:a16="http://schemas.microsoft.com/office/drawing/2014/main" id="{0E21C27C-FC25-4B84-86CF-BACF4B480D8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2" name="Text Box 149">
          <a:extLst>
            <a:ext uri="{FF2B5EF4-FFF2-40B4-BE49-F238E27FC236}">
              <a16:creationId xmlns="" xmlns:a16="http://schemas.microsoft.com/office/drawing/2014/main" id="{81ACCD9A-5214-4B83-A8EA-E6D3DF075F1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3" name="Text Box 150">
          <a:extLst>
            <a:ext uri="{FF2B5EF4-FFF2-40B4-BE49-F238E27FC236}">
              <a16:creationId xmlns="" xmlns:a16="http://schemas.microsoft.com/office/drawing/2014/main" id="{4759E3B6-6CB6-4AF1-AFE5-77698F33A63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4" name="Text Box 151">
          <a:extLst>
            <a:ext uri="{FF2B5EF4-FFF2-40B4-BE49-F238E27FC236}">
              <a16:creationId xmlns="" xmlns:a16="http://schemas.microsoft.com/office/drawing/2014/main" id="{5F6B485C-8879-4089-9CE1-19741F1F04B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5" name="Text Box 152">
          <a:extLst>
            <a:ext uri="{FF2B5EF4-FFF2-40B4-BE49-F238E27FC236}">
              <a16:creationId xmlns="" xmlns:a16="http://schemas.microsoft.com/office/drawing/2014/main" id="{7D0A2F99-75AA-4D79-A2D1-312B67F4413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6" name="Text Box 153">
          <a:extLst>
            <a:ext uri="{FF2B5EF4-FFF2-40B4-BE49-F238E27FC236}">
              <a16:creationId xmlns="" xmlns:a16="http://schemas.microsoft.com/office/drawing/2014/main" id="{661C9590-2586-4C67-BC19-71E7D2EACA1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7" name="Text Box 154">
          <a:extLst>
            <a:ext uri="{FF2B5EF4-FFF2-40B4-BE49-F238E27FC236}">
              <a16:creationId xmlns="" xmlns:a16="http://schemas.microsoft.com/office/drawing/2014/main" id="{C6211178-894D-4B64-9C4C-423EC4CABE5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8" name="Text Box 155">
          <a:extLst>
            <a:ext uri="{FF2B5EF4-FFF2-40B4-BE49-F238E27FC236}">
              <a16:creationId xmlns="" xmlns:a16="http://schemas.microsoft.com/office/drawing/2014/main" id="{82C8BF63-58FD-445B-B43B-DF4FD473B1C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9" name="Text Box 156">
          <a:extLst>
            <a:ext uri="{FF2B5EF4-FFF2-40B4-BE49-F238E27FC236}">
              <a16:creationId xmlns="" xmlns:a16="http://schemas.microsoft.com/office/drawing/2014/main" id="{428A89AC-2560-4E3B-BDAE-1B7FFFE18DB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0" name="Text Box 157">
          <a:extLst>
            <a:ext uri="{FF2B5EF4-FFF2-40B4-BE49-F238E27FC236}">
              <a16:creationId xmlns="" xmlns:a16="http://schemas.microsoft.com/office/drawing/2014/main" id="{B343C32D-F54D-48DF-ABAA-F04A32A9F48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1" name="Text Box 158">
          <a:extLst>
            <a:ext uri="{FF2B5EF4-FFF2-40B4-BE49-F238E27FC236}">
              <a16:creationId xmlns="" xmlns:a16="http://schemas.microsoft.com/office/drawing/2014/main" id="{DCEBE8F5-01B2-4EED-A2CA-8B6DFD226EC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2" name="Text Box 159">
          <a:extLst>
            <a:ext uri="{FF2B5EF4-FFF2-40B4-BE49-F238E27FC236}">
              <a16:creationId xmlns="" xmlns:a16="http://schemas.microsoft.com/office/drawing/2014/main" id="{5F9A6E7D-B473-47E4-98A3-DD4E59786D5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3" name="Text Box 160">
          <a:extLst>
            <a:ext uri="{FF2B5EF4-FFF2-40B4-BE49-F238E27FC236}">
              <a16:creationId xmlns="" xmlns:a16="http://schemas.microsoft.com/office/drawing/2014/main" id="{6FF9C7F2-1885-4E62-A06B-8FCE0834D51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4" name="Text Box 161">
          <a:extLst>
            <a:ext uri="{FF2B5EF4-FFF2-40B4-BE49-F238E27FC236}">
              <a16:creationId xmlns="" xmlns:a16="http://schemas.microsoft.com/office/drawing/2014/main" id="{17A66981-9856-44F5-AB83-D96B9F9217A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5" name="Text Box 162">
          <a:extLst>
            <a:ext uri="{FF2B5EF4-FFF2-40B4-BE49-F238E27FC236}">
              <a16:creationId xmlns="" xmlns:a16="http://schemas.microsoft.com/office/drawing/2014/main" id="{2D42A5AA-6E4C-4B84-AFAE-D43B9E14E26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6" name="Text Box 9">
          <a:extLst>
            <a:ext uri="{FF2B5EF4-FFF2-40B4-BE49-F238E27FC236}">
              <a16:creationId xmlns="" xmlns:a16="http://schemas.microsoft.com/office/drawing/2014/main" id="{53C92547-D935-4669-82A0-2F03B886EBC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7" name="Text Box 10">
          <a:extLst>
            <a:ext uri="{FF2B5EF4-FFF2-40B4-BE49-F238E27FC236}">
              <a16:creationId xmlns="" xmlns:a16="http://schemas.microsoft.com/office/drawing/2014/main" id="{B2B4BA35-45C6-4C5E-899A-E65C4AB43A1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8" name="Text Box 19">
          <a:extLst>
            <a:ext uri="{FF2B5EF4-FFF2-40B4-BE49-F238E27FC236}">
              <a16:creationId xmlns="" xmlns:a16="http://schemas.microsoft.com/office/drawing/2014/main" id="{43D68A4D-2FE7-4F4E-A0A7-0AD60541601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9" name="Text Box 20">
          <a:extLst>
            <a:ext uri="{FF2B5EF4-FFF2-40B4-BE49-F238E27FC236}">
              <a16:creationId xmlns="" xmlns:a16="http://schemas.microsoft.com/office/drawing/2014/main" id="{D6299974-4EC7-4A48-B66B-32A42A621E8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0" name="Text Box 29">
          <a:extLst>
            <a:ext uri="{FF2B5EF4-FFF2-40B4-BE49-F238E27FC236}">
              <a16:creationId xmlns="" xmlns:a16="http://schemas.microsoft.com/office/drawing/2014/main" id="{427B3D84-9961-448E-B217-66EAA6BB9C1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1" name="Text Box 30">
          <a:extLst>
            <a:ext uri="{FF2B5EF4-FFF2-40B4-BE49-F238E27FC236}">
              <a16:creationId xmlns="" xmlns:a16="http://schemas.microsoft.com/office/drawing/2014/main" id="{769BF7B0-FD70-4D93-BDD0-61E75D3603C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2" name="Text Box 31">
          <a:extLst>
            <a:ext uri="{FF2B5EF4-FFF2-40B4-BE49-F238E27FC236}">
              <a16:creationId xmlns="" xmlns:a16="http://schemas.microsoft.com/office/drawing/2014/main" id="{8698E5C8-CC2E-4397-AD0B-DA2951DB7F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3" name="Text Box 32">
          <a:extLst>
            <a:ext uri="{FF2B5EF4-FFF2-40B4-BE49-F238E27FC236}">
              <a16:creationId xmlns="" xmlns:a16="http://schemas.microsoft.com/office/drawing/2014/main" id="{C4AC80CC-D539-4FC9-B091-E4F59C9B2C2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4" name="Text Box 41">
          <a:extLst>
            <a:ext uri="{FF2B5EF4-FFF2-40B4-BE49-F238E27FC236}">
              <a16:creationId xmlns="" xmlns:a16="http://schemas.microsoft.com/office/drawing/2014/main" id="{1617F726-FCBB-45FA-B9D3-AD51DEC2034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5" name="Text Box 42">
          <a:extLst>
            <a:ext uri="{FF2B5EF4-FFF2-40B4-BE49-F238E27FC236}">
              <a16:creationId xmlns="" xmlns:a16="http://schemas.microsoft.com/office/drawing/2014/main" id="{A6DC497E-DDB3-4904-B49C-FBAFA2273A9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6" name="Text Box 51">
          <a:extLst>
            <a:ext uri="{FF2B5EF4-FFF2-40B4-BE49-F238E27FC236}">
              <a16:creationId xmlns="" xmlns:a16="http://schemas.microsoft.com/office/drawing/2014/main" id="{3E5B99BD-F0DA-4661-8628-8DCC9691BD2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7" name="Text Box 52">
          <a:extLst>
            <a:ext uri="{FF2B5EF4-FFF2-40B4-BE49-F238E27FC236}">
              <a16:creationId xmlns="" xmlns:a16="http://schemas.microsoft.com/office/drawing/2014/main" id="{597037F5-85BC-45D3-8666-A619E090588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8" name="Text Box 61">
          <a:extLst>
            <a:ext uri="{FF2B5EF4-FFF2-40B4-BE49-F238E27FC236}">
              <a16:creationId xmlns="" xmlns:a16="http://schemas.microsoft.com/office/drawing/2014/main" id="{000C8865-22EF-4FDE-9CC1-D705684721D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9" name="Text Box 62">
          <a:extLst>
            <a:ext uri="{FF2B5EF4-FFF2-40B4-BE49-F238E27FC236}">
              <a16:creationId xmlns="" xmlns:a16="http://schemas.microsoft.com/office/drawing/2014/main" id="{89D78BF0-5A3E-4C8E-B581-936D8038CE0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0" name="Text Box 63">
          <a:extLst>
            <a:ext uri="{FF2B5EF4-FFF2-40B4-BE49-F238E27FC236}">
              <a16:creationId xmlns="" xmlns:a16="http://schemas.microsoft.com/office/drawing/2014/main" id="{A639BB65-8FDD-45D8-9073-B37E51AC54F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1" name="Text Box 64">
          <a:extLst>
            <a:ext uri="{FF2B5EF4-FFF2-40B4-BE49-F238E27FC236}">
              <a16:creationId xmlns="" xmlns:a16="http://schemas.microsoft.com/office/drawing/2014/main" id="{CEDEB638-71C5-427C-96EB-7A04258CDB2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2" name="Text Box 73">
          <a:extLst>
            <a:ext uri="{FF2B5EF4-FFF2-40B4-BE49-F238E27FC236}">
              <a16:creationId xmlns="" xmlns:a16="http://schemas.microsoft.com/office/drawing/2014/main" id="{AE35F6ED-E986-4A18-9A25-047A6941AD1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3" name="Text Box 74">
          <a:extLst>
            <a:ext uri="{FF2B5EF4-FFF2-40B4-BE49-F238E27FC236}">
              <a16:creationId xmlns="" xmlns:a16="http://schemas.microsoft.com/office/drawing/2014/main" id="{2F35FEE9-3091-40D9-87C2-B37930CF845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4" name="Text Box 83">
          <a:extLst>
            <a:ext uri="{FF2B5EF4-FFF2-40B4-BE49-F238E27FC236}">
              <a16:creationId xmlns="" xmlns:a16="http://schemas.microsoft.com/office/drawing/2014/main" id="{FF2AD739-C2DA-4C88-87AF-05F6880599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5" name="Text Box 84">
          <a:extLst>
            <a:ext uri="{FF2B5EF4-FFF2-40B4-BE49-F238E27FC236}">
              <a16:creationId xmlns="" xmlns:a16="http://schemas.microsoft.com/office/drawing/2014/main" id="{6B91E806-8070-4109-A0FC-C113EC8AD06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6" name="Text Box 93">
          <a:extLst>
            <a:ext uri="{FF2B5EF4-FFF2-40B4-BE49-F238E27FC236}">
              <a16:creationId xmlns="" xmlns:a16="http://schemas.microsoft.com/office/drawing/2014/main" id="{B21E3B63-4276-4C0E-B997-862B3D8022B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7" name="Text Box 94">
          <a:extLst>
            <a:ext uri="{FF2B5EF4-FFF2-40B4-BE49-F238E27FC236}">
              <a16:creationId xmlns="" xmlns:a16="http://schemas.microsoft.com/office/drawing/2014/main" id="{374DABE6-606A-4F4E-A218-94B26CF7BDF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8" name="Text Box 95">
          <a:extLst>
            <a:ext uri="{FF2B5EF4-FFF2-40B4-BE49-F238E27FC236}">
              <a16:creationId xmlns="" xmlns:a16="http://schemas.microsoft.com/office/drawing/2014/main" id="{7466B997-835C-4317-BB5D-DDF221B436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9" name="Text Box 96">
          <a:extLst>
            <a:ext uri="{FF2B5EF4-FFF2-40B4-BE49-F238E27FC236}">
              <a16:creationId xmlns="" xmlns:a16="http://schemas.microsoft.com/office/drawing/2014/main" id="{2863A2CC-FF53-439D-BA54-AECF0FBF411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0" name="Text Box 97">
          <a:extLst>
            <a:ext uri="{FF2B5EF4-FFF2-40B4-BE49-F238E27FC236}">
              <a16:creationId xmlns="" xmlns:a16="http://schemas.microsoft.com/office/drawing/2014/main" id="{BA3EB232-BF4D-4095-A89E-BBE99AAD7DC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1" name="Text Box 98">
          <a:extLst>
            <a:ext uri="{FF2B5EF4-FFF2-40B4-BE49-F238E27FC236}">
              <a16:creationId xmlns="" xmlns:a16="http://schemas.microsoft.com/office/drawing/2014/main" id="{F25D609F-5BA4-4F8E-83C5-BEA7CE3870E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2" name="Text Box 99">
          <a:extLst>
            <a:ext uri="{FF2B5EF4-FFF2-40B4-BE49-F238E27FC236}">
              <a16:creationId xmlns="" xmlns:a16="http://schemas.microsoft.com/office/drawing/2014/main" id="{79905F4E-746A-41CA-A466-3F29D8334AB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3" name="Text Box 100">
          <a:extLst>
            <a:ext uri="{FF2B5EF4-FFF2-40B4-BE49-F238E27FC236}">
              <a16:creationId xmlns="" xmlns:a16="http://schemas.microsoft.com/office/drawing/2014/main" id="{E3DE00EC-CC89-4824-88BB-5130362852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4" name="Text Box 101">
          <a:extLst>
            <a:ext uri="{FF2B5EF4-FFF2-40B4-BE49-F238E27FC236}">
              <a16:creationId xmlns="" xmlns:a16="http://schemas.microsoft.com/office/drawing/2014/main" id="{F2781812-B302-42F9-9ACF-01F71D3712F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5" name="Text Box 102">
          <a:extLst>
            <a:ext uri="{FF2B5EF4-FFF2-40B4-BE49-F238E27FC236}">
              <a16:creationId xmlns="" xmlns:a16="http://schemas.microsoft.com/office/drawing/2014/main" id="{B172A156-F691-45A0-88BE-0F0C66292D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6" name="Text Box 103">
          <a:extLst>
            <a:ext uri="{FF2B5EF4-FFF2-40B4-BE49-F238E27FC236}">
              <a16:creationId xmlns="" xmlns:a16="http://schemas.microsoft.com/office/drawing/2014/main" id="{20FB8BAC-1D01-4BD2-A609-726C7C44FEC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7" name="Text Box 104">
          <a:extLst>
            <a:ext uri="{FF2B5EF4-FFF2-40B4-BE49-F238E27FC236}">
              <a16:creationId xmlns="" xmlns:a16="http://schemas.microsoft.com/office/drawing/2014/main" id="{53A181DC-4C1E-4291-AA6A-88A1DCF6957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8" name="Text Box 105">
          <a:extLst>
            <a:ext uri="{FF2B5EF4-FFF2-40B4-BE49-F238E27FC236}">
              <a16:creationId xmlns="" xmlns:a16="http://schemas.microsoft.com/office/drawing/2014/main" id="{34F81222-FF32-4A1E-8B79-F78DDCA3EDA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9" name="Text Box 106">
          <a:extLst>
            <a:ext uri="{FF2B5EF4-FFF2-40B4-BE49-F238E27FC236}">
              <a16:creationId xmlns="" xmlns:a16="http://schemas.microsoft.com/office/drawing/2014/main" id="{04CA3DEE-D98D-4BBD-BC6D-6A9EE594B0C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0" name="Text Box 107">
          <a:extLst>
            <a:ext uri="{FF2B5EF4-FFF2-40B4-BE49-F238E27FC236}">
              <a16:creationId xmlns="" xmlns:a16="http://schemas.microsoft.com/office/drawing/2014/main" id="{2DE994D8-D0A9-4ED8-B79C-15C0C110C32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1" name="Text Box 108">
          <a:extLst>
            <a:ext uri="{FF2B5EF4-FFF2-40B4-BE49-F238E27FC236}">
              <a16:creationId xmlns="" xmlns:a16="http://schemas.microsoft.com/office/drawing/2014/main" id="{E3E7C251-6DBA-4126-A436-F4BB9D78543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2" name="Text Box 109">
          <a:extLst>
            <a:ext uri="{FF2B5EF4-FFF2-40B4-BE49-F238E27FC236}">
              <a16:creationId xmlns="" xmlns:a16="http://schemas.microsoft.com/office/drawing/2014/main" id="{0A9737E8-4CC4-4E44-AD9C-7D948627A5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3" name="Text Box 110">
          <a:extLst>
            <a:ext uri="{FF2B5EF4-FFF2-40B4-BE49-F238E27FC236}">
              <a16:creationId xmlns="" xmlns:a16="http://schemas.microsoft.com/office/drawing/2014/main" id="{1BA67FEB-8725-4134-8E8A-93C5B05ECDA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4" name="Text Box 111">
          <a:extLst>
            <a:ext uri="{FF2B5EF4-FFF2-40B4-BE49-F238E27FC236}">
              <a16:creationId xmlns="" xmlns:a16="http://schemas.microsoft.com/office/drawing/2014/main" id="{A013B731-30AB-4AA1-B592-070711C7607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5" name="Text Box 9">
          <a:extLst>
            <a:ext uri="{FF2B5EF4-FFF2-40B4-BE49-F238E27FC236}">
              <a16:creationId xmlns="" xmlns:a16="http://schemas.microsoft.com/office/drawing/2014/main" id="{6C343236-274E-40EC-97B2-0F071EF8684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6" name="Text Box 10">
          <a:extLst>
            <a:ext uri="{FF2B5EF4-FFF2-40B4-BE49-F238E27FC236}">
              <a16:creationId xmlns="" xmlns:a16="http://schemas.microsoft.com/office/drawing/2014/main" id="{C45DCAFF-CBE3-451D-8D20-E41274C5CA2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7" name="Text Box 19">
          <a:extLst>
            <a:ext uri="{FF2B5EF4-FFF2-40B4-BE49-F238E27FC236}">
              <a16:creationId xmlns="" xmlns:a16="http://schemas.microsoft.com/office/drawing/2014/main" id="{3F97FFF0-51E8-4CFC-BC00-2B09D8C09B9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8" name="Text Box 20">
          <a:extLst>
            <a:ext uri="{FF2B5EF4-FFF2-40B4-BE49-F238E27FC236}">
              <a16:creationId xmlns="" xmlns:a16="http://schemas.microsoft.com/office/drawing/2014/main" id="{5B5D9E12-4243-47AD-AC72-8EFBD6F0B6E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9" name="Text Box 29">
          <a:extLst>
            <a:ext uri="{FF2B5EF4-FFF2-40B4-BE49-F238E27FC236}">
              <a16:creationId xmlns="" xmlns:a16="http://schemas.microsoft.com/office/drawing/2014/main" id="{C1F8C1AE-D3CB-4072-BEEC-799ECBF11AB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0" name="Text Box 30">
          <a:extLst>
            <a:ext uri="{FF2B5EF4-FFF2-40B4-BE49-F238E27FC236}">
              <a16:creationId xmlns="" xmlns:a16="http://schemas.microsoft.com/office/drawing/2014/main" id="{4BDBEA0D-0B44-4F29-914D-72B15368DC3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1" name="Text Box 31">
          <a:extLst>
            <a:ext uri="{FF2B5EF4-FFF2-40B4-BE49-F238E27FC236}">
              <a16:creationId xmlns="" xmlns:a16="http://schemas.microsoft.com/office/drawing/2014/main" id="{EE0E2B92-BB93-4156-B90D-FDE50E15FE3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2" name="Text Box 32">
          <a:extLst>
            <a:ext uri="{FF2B5EF4-FFF2-40B4-BE49-F238E27FC236}">
              <a16:creationId xmlns="" xmlns:a16="http://schemas.microsoft.com/office/drawing/2014/main" id="{8BAF818A-8CD2-4492-B6B0-7B362F8E371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3" name="Text Box 41">
          <a:extLst>
            <a:ext uri="{FF2B5EF4-FFF2-40B4-BE49-F238E27FC236}">
              <a16:creationId xmlns="" xmlns:a16="http://schemas.microsoft.com/office/drawing/2014/main" id="{385EE5AA-8E9B-45F4-A16C-F8818F9C4AB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4" name="Text Box 42">
          <a:extLst>
            <a:ext uri="{FF2B5EF4-FFF2-40B4-BE49-F238E27FC236}">
              <a16:creationId xmlns="" xmlns:a16="http://schemas.microsoft.com/office/drawing/2014/main" id="{1053BB5C-D4B8-4713-927C-1D8FDA27D61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5" name="Text Box 51">
          <a:extLst>
            <a:ext uri="{FF2B5EF4-FFF2-40B4-BE49-F238E27FC236}">
              <a16:creationId xmlns="" xmlns:a16="http://schemas.microsoft.com/office/drawing/2014/main" id="{AA73D470-DA2A-40E2-9F96-3D82851C094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6" name="Text Box 52">
          <a:extLst>
            <a:ext uri="{FF2B5EF4-FFF2-40B4-BE49-F238E27FC236}">
              <a16:creationId xmlns="" xmlns:a16="http://schemas.microsoft.com/office/drawing/2014/main" id="{753246D8-8B4F-4E68-B455-C1C1D46398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7" name="Text Box 61">
          <a:extLst>
            <a:ext uri="{FF2B5EF4-FFF2-40B4-BE49-F238E27FC236}">
              <a16:creationId xmlns="" xmlns:a16="http://schemas.microsoft.com/office/drawing/2014/main" id="{83F99DE6-807B-4F16-A00F-DB1D10B0A4C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8" name="Text Box 62">
          <a:extLst>
            <a:ext uri="{FF2B5EF4-FFF2-40B4-BE49-F238E27FC236}">
              <a16:creationId xmlns="" xmlns:a16="http://schemas.microsoft.com/office/drawing/2014/main" id="{C272C524-785B-468B-BD06-A3FC81A3F8C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9" name="Text Box 63">
          <a:extLst>
            <a:ext uri="{FF2B5EF4-FFF2-40B4-BE49-F238E27FC236}">
              <a16:creationId xmlns="" xmlns:a16="http://schemas.microsoft.com/office/drawing/2014/main" id="{6F55D94B-F05C-4D45-8327-4B3239D1E29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0" name="Text Box 64">
          <a:extLst>
            <a:ext uri="{FF2B5EF4-FFF2-40B4-BE49-F238E27FC236}">
              <a16:creationId xmlns="" xmlns:a16="http://schemas.microsoft.com/office/drawing/2014/main" id="{20C26C69-537F-4688-84A1-37A005C5103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1" name="Text Box 73">
          <a:extLst>
            <a:ext uri="{FF2B5EF4-FFF2-40B4-BE49-F238E27FC236}">
              <a16:creationId xmlns="" xmlns:a16="http://schemas.microsoft.com/office/drawing/2014/main" id="{F289D8CB-EC4C-4024-B45D-D630238550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2" name="Text Box 74">
          <a:extLst>
            <a:ext uri="{FF2B5EF4-FFF2-40B4-BE49-F238E27FC236}">
              <a16:creationId xmlns="" xmlns:a16="http://schemas.microsoft.com/office/drawing/2014/main" id="{5244E945-4EC6-44DA-B43D-980CB34CC1B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3" name="Text Box 83">
          <a:extLst>
            <a:ext uri="{FF2B5EF4-FFF2-40B4-BE49-F238E27FC236}">
              <a16:creationId xmlns="" xmlns:a16="http://schemas.microsoft.com/office/drawing/2014/main" id="{DD4DA730-6F0D-4DF6-8F90-97FE51E7B3F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4" name="Text Box 84">
          <a:extLst>
            <a:ext uri="{FF2B5EF4-FFF2-40B4-BE49-F238E27FC236}">
              <a16:creationId xmlns="" xmlns:a16="http://schemas.microsoft.com/office/drawing/2014/main" id="{3F325B84-8E62-4B86-94C3-8A4EF60E537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5" name="Text Box 93">
          <a:extLst>
            <a:ext uri="{FF2B5EF4-FFF2-40B4-BE49-F238E27FC236}">
              <a16:creationId xmlns="" xmlns:a16="http://schemas.microsoft.com/office/drawing/2014/main" id="{6469FDD0-B672-4689-B105-AC1EBBAF670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6" name="Text Box 94">
          <a:extLst>
            <a:ext uri="{FF2B5EF4-FFF2-40B4-BE49-F238E27FC236}">
              <a16:creationId xmlns="" xmlns:a16="http://schemas.microsoft.com/office/drawing/2014/main" id="{F23FDB2F-010E-4942-B3E7-516A5A5E0DE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7" name="Text Box 95">
          <a:extLst>
            <a:ext uri="{FF2B5EF4-FFF2-40B4-BE49-F238E27FC236}">
              <a16:creationId xmlns="" xmlns:a16="http://schemas.microsoft.com/office/drawing/2014/main" id="{3D34A1DA-56BB-4C05-8933-9F7671A2487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8" name="Text Box 96">
          <a:extLst>
            <a:ext uri="{FF2B5EF4-FFF2-40B4-BE49-F238E27FC236}">
              <a16:creationId xmlns="" xmlns:a16="http://schemas.microsoft.com/office/drawing/2014/main" id="{ACCE9814-DC5E-47A9-8EF9-E3C4AB6FAA5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9" name="Text Box 97">
          <a:extLst>
            <a:ext uri="{FF2B5EF4-FFF2-40B4-BE49-F238E27FC236}">
              <a16:creationId xmlns="" xmlns:a16="http://schemas.microsoft.com/office/drawing/2014/main" id="{00B17825-4F84-4A9B-AD12-6875F5BA107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0" name="Text Box 98">
          <a:extLst>
            <a:ext uri="{FF2B5EF4-FFF2-40B4-BE49-F238E27FC236}">
              <a16:creationId xmlns="" xmlns:a16="http://schemas.microsoft.com/office/drawing/2014/main" id="{BE49561C-9967-4028-9437-E4B1A41AC0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1" name="Text Box 99">
          <a:extLst>
            <a:ext uri="{FF2B5EF4-FFF2-40B4-BE49-F238E27FC236}">
              <a16:creationId xmlns="" xmlns:a16="http://schemas.microsoft.com/office/drawing/2014/main" id="{FFF9DC76-BD87-4610-A01C-E7DE8E6CDEA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2" name="Text Box 100">
          <a:extLst>
            <a:ext uri="{FF2B5EF4-FFF2-40B4-BE49-F238E27FC236}">
              <a16:creationId xmlns="" xmlns:a16="http://schemas.microsoft.com/office/drawing/2014/main" id="{99953FA1-40F9-40FD-8538-A04A3FD294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3" name="Text Box 101">
          <a:extLst>
            <a:ext uri="{FF2B5EF4-FFF2-40B4-BE49-F238E27FC236}">
              <a16:creationId xmlns="" xmlns:a16="http://schemas.microsoft.com/office/drawing/2014/main" id="{58111C6B-BF2F-4788-8DFB-ABD32875BD6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4" name="Text Box 102">
          <a:extLst>
            <a:ext uri="{FF2B5EF4-FFF2-40B4-BE49-F238E27FC236}">
              <a16:creationId xmlns="" xmlns:a16="http://schemas.microsoft.com/office/drawing/2014/main" id="{87919F8F-A9CA-495C-AE06-07B44CCBB3E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5" name="Text Box 103">
          <a:extLst>
            <a:ext uri="{FF2B5EF4-FFF2-40B4-BE49-F238E27FC236}">
              <a16:creationId xmlns="" xmlns:a16="http://schemas.microsoft.com/office/drawing/2014/main" id="{D47C3ECF-714A-4321-A6B7-81071304A5B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6" name="Text Box 104">
          <a:extLst>
            <a:ext uri="{FF2B5EF4-FFF2-40B4-BE49-F238E27FC236}">
              <a16:creationId xmlns="" xmlns:a16="http://schemas.microsoft.com/office/drawing/2014/main" id="{1A458F76-403D-407F-ABAD-54C366416C7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7" name="Text Box 105">
          <a:extLst>
            <a:ext uri="{FF2B5EF4-FFF2-40B4-BE49-F238E27FC236}">
              <a16:creationId xmlns="" xmlns:a16="http://schemas.microsoft.com/office/drawing/2014/main" id="{384B414B-F156-4680-BDBB-E317545C15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8" name="Text Box 106">
          <a:extLst>
            <a:ext uri="{FF2B5EF4-FFF2-40B4-BE49-F238E27FC236}">
              <a16:creationId xmlns="" xmlns:a16="http://schemas.microsoft.com/office/drawing/2014/main" id="{FA2C67B5-5423-4A33-A941-7852178B9C8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9" name="Text Box 107">
          <a:extLst>
            <a:ext uri="{FF2B5EF4-FFF2-40B4-BE49-F238E27FC236}">
              <a16:creationId xmlns="" xmlns:a16="http://schemas.microsoft.com/office/drawing/2014/main" id="{BD9D30C0-EACA-45B1-9A6A-DFFE0F2F8B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0" name="Text Box 108">
          <a:extLst>
            <a:ext uri="{FF2B5EF4-FFF2-40B4-BE49-F238E27FC236}">
              <a16:creationId xmlns="" xmlns:a16="http://schemas.microsoft.com/office/drawing/2014/main" id="{E4C79A24-FED8-4FD9-B776-A012B8D6D5D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1" name="Text Box 109">
          <a:extLst>
            <a:ext uri="{FF2B5EF4-FFF2-40B4-BE49-F238E27FC236}">
              <a16:creationId xmlns="" xmlns:a16="http://schemas.microsoft.com/office/drawing/2014/main" id="{E705282E-51AE-4162-B033-D42048F57C5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2" name="Text Box 110">
          <a:extLst>
            <a:ext uri="{FF2B5EF4-FFF2-40B4-BE49-F238E27FC236}">
              <a16:creationId xmlns="" xmlns:a16="http://schemas.microsoft.com/office/drawing/2014/main" id="{3C3BD2E5-BD54-42C8-AE4D-D2F73F54F1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3" name="Text Box 111">
          <a:extLst>
            <a:ext uri="{FF2B5EF4-FFF2-40B4-BE49-F238E27FC236}">
              <a16:creationId xmlns="" xmlns:a16="http://schemas.microsoft.com/office/drawing/2014/main" id="{04903908-E522-4A35-A221-FCCC534095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4" name="Text Box 1">
          <a:extLst>
            <a:ext uri="{FF2B5EF4-FFF2-40B4-BE49-F238E27FC236}">
              <a16:creationId xmlns="" xmlns:a16="http://schemas.microsoft.com/office/drawing/2014/main" id="{C93665B3-A35E-44F7-B2B7-522D7840B7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5" name="Text Box 2">
          <a:extLst>
            <a:ext uri="{FF2B5EF4-FFF2-40B4-BE49-F238E27FC236}">
              <a16:creationId xmlns="" xmlns:a16="http://schemas.microsoft.com/office/drawing/2014/main" id="{BC33640E-7049-4FAF-B904-3C65C15FF74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6" name="Text Box 11">
          <a:extLst>
            <a:ext uri="{FF2B5EF4-FFF2-40B4-BE49-F238E27FC236}">
              <a16:creationId xmlns="" xmlns:a16="http://schemas.microsoft.com/office/drawing/2014/main" id="{5EB98916-03A9-4374-B238-7CA52156C30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7" name="Text Box 12">
          <a:extLst>
            <a:ext uri="{FF2B5EF4-FFF2-40B4-BE49-F238E27FC236}">
              <a16:creationId xmlns="" xmlns:a16="http://schemas.microsoft.com/office/drawing/2014/main" id="{CD3C2E8C-3524-459E-B1D2-FF6121F70ED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8" name="Text Box 21">
          <a:extLst>
            <a:ext uri="{FF2B5EF4-FFF2-40B4-BE49-F238E27FC236}">
              <a16:creationId xmlns="" xmlns:a16="http://schemas.microsoft.com/office/drawing/2014/main" id="{00A23A35-AF98-4185-941E-D7732D980C6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9" name="Text Box 22">
          <a:extLst>
            <a:ext uri="{FF2B5EF4-FFF2-40B4-BE49-F238E27FC236}">
              <a16:creationId xmlns="" xmlns:a16="http://schemas.microsoft.com/office/drawing/2014/main" id="{AB702B22-C5BA-4470-B336-0461FD1B9FB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0" name="Text Box 25">
          <a:extLst>
            <a:ext uri="{FF2B5EF4-FFF2-40B4-BE49-F238E27FC236}">
              <a16:creationId xmlns="" xmlns:a16="http://schemas.microsoft.com/office/drawing/2014/main" id="{CC9DA190-AF8F-4ABE-96BD-7CF5CB2FC67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1" name="Text Box 26">
          <a:extLst>
            <a:ext uri="{FF2B5EF4-FFF2-40B4-BE49-F238E27FC236}">
              <a16:creationId xmlns="" xmlns:a16="http://schemas.microsoft.com/office/drawing/2014/main" id="{FF798BB0-164D-499F-A243-91FA3584661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2" name="Text Box 33">
          <a:extLst>
            <a:ext uri="{FF2B5EF4-FFF2-40B4-BE49-F238E27FC236}">
              <a16:creationId xmlns="" xmlns:a16="http://schemas.microsoft.com/office/drawing/2014/main" id="{409AB332-7D9B-49A4-99AB-A08D854D60E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3" name="Text Box 34">
          <a:extLst>
            <a:ext uri="{FF2B5EF4-FFF2-40B4-BE49-F238E27FC236}">
              <a16:creationId xmlns="" xmlns:a16="http://schemas.microsoft.com/office/drawing/2014/main" id="{F8AC523E-0AA8-4939-BCCE-F6855C6123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4" name="Text Box 43">
          <a:extLst>
            <a:ext uri="{FF2B5EF4-FFF2-40B4-BE49-F238E27FC236}">
              <a16:creationId xmlns="" xmlns:a16="http://schemas.microsoft.com/office/drawing/2014/main" id="{1C4B26E6-387D-4C52-B831-4B4C848AD2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5" name="Text Box 44">
          <a:extLst>
            <a:ext uri="{FF2B5EF4-FFF2-40B4-BE49-F238E27FC236}">
              <a16:creationId xmlns="" xmlns:a16="http://schemas.microsoft.com/office/drawing/2014/main" id="{8F021BBB-A730-4C5A-8497-C6FABB01B17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6" name="Text Box 53">
          <a:extLst>
            <a:ext uri="{FF2B5EF4-FFF2-40B4-BE49-F238E27FC236}">
              <a16:creationId xmlns="" xmlns:a16="http://schemas.microsoft.com/office/drawing/2014/main" id="{5EA5697B-E560-456D-95DF-1D3F794D7DB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7" name="Text Box 54">
          <a:extLst>
            <a:ext uri="{FF2B5EF4-FFF2-40B4-BE49-F238E27FC236}">
              <a16:creationId xmlns="" xmlns:a16="http://schemas.microsoft.com/office/drawing/2014/main" id="{D2D9FD43-CC5F-4CFA-BD17-A9C030C8B1F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8" name="Text Box 57">
          <a:extLst>
            <a:ext uri="{FF2B5EF4-FFF2-40B4-BE49-F238E27FC236}">
              <a16:creationId xmlns="" xmlns:a16="http://schemas.microsoft.com/office/drawing/2014/main" id="{11BD80E7-4CB9-4B38-8FCC-4BB64D4C056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9" name="Text Box 58">
          <a:extLst>
            <a:ext uri="{FF2B5EF4-FFF2-40B4-BE49-F238E27FC236}">
              <a16:creationId xmlns="" xmlns:a16="http://schemas.microsoft.com/office/drawing/2014/main" id="{3A8E2781-87DC-473A-8FC0-3CAB74A1C62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0" name="Text Box 65">
          <a:extLst>
            <a:ext uri="{FF2B5EF4-FFF2-40B4-BE49-F238E27FC236}">
              <a16:creationId xmlns="" xmlns:a16="http://schemas.microsoft.com/office/drawing/2014/main" id="{3BFA6D9E-B749-45FA-8664-5C7370F7148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1" name="Text Box 66">
          <a:extLst>
            <a:ext uri="{FF2B5EF4-FFF2-40B4-BE49-F238E27FC236}">
              <a16:creationId xmlns="" xmlns:a16="http://schemas.microsoft.com/office/drawing/2014/main" id="{10A665CE-F8D1-4D23-8820-AE508EAEF03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2" name="Text Box 75">
          <a:extLst>
            <a:ext uri="{FF2B5EF4-FFF2-40B4-BE49-F238E27FC236}">
              <a16:creationId xmlns="" xmlns:a16="http://schemas.microsoft.com/office/drawing/2014/main" id="{DF611F71-CE6C-4BDA-A6D1-C994EF0DD1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3" name="Text Box 76">
          <a:extLst>
            <a:ext uri="{FF2B5EF4-FFF2-40B4-BE49-F238E27FC236}">
              <a16:creationId xmlns="" xmlns:a16="http://schemas.microsoft.com/office/drawing/2014/main" id="{C8427DCC-95AF-42DB-8565-AEE83503D95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4" name="Text Box 85">
          <a:extLst>
            <a:ext uri="{FF2B5EF4-FFF2-40B4-BE49-F238E27FC236}">
              <a16:creationId xmlns="" xmlns:a16="http://schemas.microsoft.com/office/drawing/2014/main" id="{BD96B889-5098-4FB9-93C5-84938534C1D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5" name="Text Box 86">
          <a:extLst>
            <a:ext uri="{FF2B5EF4-FFF2-40B4-BE49-F238E27FC236}">
              <a16:creationId xmlns="" xmlns:a16="http://schemas.microsoft.com/office/drawing/2014/main" id="{903BC09D-B81D-41D3-B7CF-DA2A04FA6F6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6" name="Text Box 89">
          <a:extLst>
            <a:ext uri="{FF2B5EF4-FFF2-40B4-BE49-F238E27FC236}">
              <a16:creationId xmlns="" xmlns:a16="http://schemas.microsoft.com/office/drawing/2014/main" id="{A792C459-69D6-408A-A606-B8CC3D27846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7" name="Text Box 1">
          <a:extLst>
            <a:ext uri="{FF2B5EF4-FFF2-40B4-BE49-F238E27FC236}">
              <a16:creationId xmlns="" xmlns:a16="http://schemas.microsoft.com/office/drawing/2014/main" id="{29514CA8-51F7-4006-9E40-F8F655AED8D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8" name="Text Box 2">
          <a:extLst>
            <a:ext uri="{FF2B5EF4-FFF2-40B4-BE49-F238E27FC236}">
              <a16:creationId xmlns="" xmlns:a16="http://schemas.microsoft.com/office/drawing/2014/main" id="{19A3E7DB-7448-4426-B381-3212DDB3787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9" name="Text Box 11">
          <a:extLst>
            <a:ext uri="{FF2B5EF4-FFF2-40B4-BE49-F238E27FC236}">
              <a16:creationId xmlns="" xmlns:a16="http://schemas.microsoft.com/office/drawing/2014/main" id="{E30A1F61-9E62-44A2-83C6-1EB162AA4F5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0" name="Text Box 12">
          <a:extLst>
            <a:ext uri="{FF2B5EF4-FFF2-40B4-BE49-F238E27FC236}">
              <a16:creationId xmlns="" xmlns:a16="http://schemas.microsoft.com/office/drawing/2014/main" id="{9FBFEAFD-2B3A-4C4C-8BEB-6A724B27EC4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1" name="Text Box 21">
          <a:extLst>
            <a:ext uri="{FF2B5EF4-FFF2-40B4-BE49-F238E27FC236}">
              <a16:creationId xmlns="" xmlns:a16="http://schemas.microsoft.com/office/drawing/2014/main" id="{92064CFC-EBCA-42CF-AC3C-A7A51A415AD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2" name="Text Box 22">
          <a:extLst>
            <a:ext uri="{FF2B5EF4-FFF2-40B4-BE49-F238E27FC236}">
              <a16:creationId xmlns="" xmlns:a16="http://schemas.microsoft.com/office/drawing/2014/main" id="{96B85A4B-A324-49A0-AF55-06F9175240B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3" name="Text Box 25">
          <a:extLst>
            <a:ext uri="{FF2B5EF4-FFF2-40B4-BE49-F238E27FC236}">
              <a16:creationId xmlns="" xmlns:a16="http://schemas.microsoft.com/office/drawing/2014/main" id="{C155D8AC-38CD-4F91-A2EA-20DFCF4574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4" name="Text Box 26">
          <a:extLst>
            <a:ext uri="{FF2B5EF4-FFF2-40B4-BE49-F238E27FC236}">
              <a16:creationId xmlns="" xmlns:a16="http://schemas.microsoft.com/office/drawing/2014/main" id="{A2FE304B-40BB-426F-BE8D-3C8F5D00D9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5" name="Text Box 33">
          <a:extLst>
            <a:ext uri="{FF2B5EF4-FFF2-40B4-BE49-F238E27FC236}">
              <a16:creationId xmlns="" xmlns:a16="http://schemas.microsoft.com/office/drawing/2014/main" id="{2FF6F862-5310-448B-AA63-7ED2E950D88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6" name="Text Box 34">
          <a:extLst>
            <a:ext uri="{FF2B5EF4-FFF2-40B4-BE49-F238E27FC236}">
              <a16:creationId xmlns="" xmlns:a16="http://schemas.microsoft.com/office/drawing/2014/main" id="{59F7AE9B-8F2A-484E-8577-C6E4D0D9058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7" name="Text Box 43">
          <a:extLst>
            <a:ext uri="{FF2B5EF4-FFF2-40B4-BE49-F238E27FC236}">
              <a16:creationId xmlns="" xmlns:a16="http://schemas.microsoft.com/office/drawing/2014/main" id="{A1200FBB-E608-47A0-B6C7-C23E5E21075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8" name="Text Box 44">
          <a:extLst>
            <a:ext uri="{FF2B5EF4-FFF2-40B4-BE49-F238E27FC236}">
              <a16:creationId xmlns="" xmlns:a16="http://schemas.microsoft.com/office/drawing/2014/main" id="{53B47C4D-A1AB-4201-BFFE-9A059357187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9" name="Text Box 53">
          <a:extLst>
            <a:ext uri="{FF2B5EF4-FFF2-40B4-BE49-F238E27FC236}">
              <a16:creationId xmlns="" xmlns:a16="http://schemas.microsoft.com/office/drawing/2014/main" id="{4077855A-E08D-4FDA-BB69-83391EBD001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0" name="Text Box 54">
          <a:extLst>
            <a:ext uri="{FF2B5EF4-FFF2-40B4-BE49-F238E27FC236}">
              <a16:creationId xmlns="" xmlns:a16="http://schemas.microsoft.com/office/drawing/2014/main" id="{2ED7794E-A199-4243-BF19-8AEE38AC4F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1" name="Text Box 57">
          <a:extLst>
            <a:ext uri="{FF2B5EF4-FFF2-40B4-BE49-F238E27FC236}">
              <a16:creationId xmlns="" xmlns:a16="http://schemas.microsoft.com/office/drawing/2014/main" id="{BC4CB603-3A60-466B-875C-33C48997C6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2" name="Text Box 58">
          <a:extLst>
            <a:ext uri="{FF2B5EF4-FFF2-40B4-BE49-F238E27FC236}">
              <a16:creationId xmlns="" xmlns:a16="http://schemas.microsoft.com/office/drawing/2014/main" id="{2BDAAF78-94AF-4B3E-A664-4D1E92FB298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3" name="Text Box 65">
          <a:extLst>
            <a:ext uri="{FF2B5EF4-FFF2-40B4-BE49-F238E27FC236}">
              <a16:creationId xmlns="" xmlns:a16="http://schemas.microsoft.com/office/drawing/2014/main" id="{64E35FE0-5A6F-4364-80EA-CCAA0B195A8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4" name="Text Box 66">
          <a:extLst>
            <a:ext uri="{FF2B5EF4-FFF2-40B4-BE49-F238E27FC236}">
              <a16:creationId xmlns="" xmlns:a16="http://schemas.microsoft.com/office/drawing/2014/main" id="{6366C1F9-807D-47B2-A0D2-0F04C87EF4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5" name="Text Box 75">
          <a:extLst>
            <a:ext uri="{FF2B5EF4-FFF2-40B4-BE49-F238E27FC236}">
              <a16:creationId xmlns="" xmlns:a16="http://schemas.microsoft.com/office/drawing/2014/main" id="{EB06BEBE-FBF2-4E1F-91E3-EC3D98DF81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6" name="Text Box 76">
          <a:extLst>
            <a:ext uri="{FF2B5EF4-FFF2-40B4-BE49-F238E27FC236}">
              <a16:creationId xmlns="" xmlns:a16="http://schemas.microsoft.com/office/drawing/2014/main" id="{13ADC96E-5E68-4E06-9BAB-7AC364AC736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7" name="Text Box 85">
          <a:extLst>
            <a:ext uri="{FF2B5EF4-FFF2-40B4-BE49-F238E27FC236}">
              <a16:creationId xmlns="" xmlns:a16="http://schemas.microsoft.com/office/drawing/2014/main" id="{35F6B549-38C0-48AE-B727-4486B6FA31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8" name="Text Box 86">
          <a:extLst>
            <a:ext uri="{FF2B5EF4-FFF2-40B4-BE49-F238E27FC236}">
              <a16:creationId xmlns="" xmlns:a16="http://schemas.microsoft.com/office/drawing/2014/main" id="{783D1668-050C-418D-97A2-85DCB1EBB4D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9" name="Text Box 89">
          <a:extLst>
            <a:ext uri="{FF2B5EF4-FFF2-40B4-BE49-F238E27FC236}">
              <a16:creationId xmlns="" xmlns:a16="http://schemas.microsoft.com/office/drawing/2014/main" id="{23B5B0CB-89B0-4728-9CCC-3969B160C2F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0" name="Text Box 1">
          <a:extLst>
            <a:ext uri="{FF2B5EF4-FFF2-40B4-BE49-F238E27FC236}">
              <a16:creationId xmlns="" xmlns:a16="http://schemas.microsoft.com/office/drawing/2014/main" id="{F93A1A1E-4205-4DF0-8767-231FF7A53EA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1" name="Text Box 2">
          <a:extLst>
            <a:ext uri="{FF2B5EF4-FFF2-40B4-BE49-F238E27FC236}">
              <a16:creationId xmlns="" xmlns:a16="http://schemas.microsoft.com/office/drawing/2014/main" id="{F0AA2672-BCC1-4411-8B9A-25DA858577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2" name="Text Box 11">
          <a:extLst>
            <a:ext uri="{FF2B5EF4-FFF2-40B4-BE49-F238E27FC236}">
              <a16:creationId xmlns="" xmlns:a16="http://schemas.microsoft.com/office/drawing/2014/main" id="{81F822F1-8B9E-488B-AF33-9E39565186D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3" name="Text Box 12">
          <a:extLst>
            <a:ext uri="{FF2B5EF4-FFF2-40B4-BE49-F238E27FC236}">
              <a16:creationId xmlns="" xmlns:a16="http://schemas.microsoft.com/office/drawing/2014/main" id="{7D2CE4E2-BC0E-4C9A-AC5A-16627996622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4" name="Text Box 21">
          <a:extLst>
            <a:ext uri="{FF2B5EF4-FFF2-40B4-BE49-F238E27FC236}">
              <a16:creationId xmlns="" xmlns:a16="http://schemas.microsoft.com/office/drawing/2014/main" id="{3695B66F-EE9E-4AEC-A935-78DC944B99A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5" name="Text Box 22">
          <a:extLst>
            <a:ext uri="{FF2B5EF4-FFF2-40B4-BE49-F238E27FC236}">
              <a16:creationId xmlns="" xmlns:a16="http://schemas.microsoft.com/office/drawing/2014/main" id="{3628AF75-D463-43AD-9312-7E744B442B3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6" name="Text Box 25">
          <a:extLst>
            <a:ext uri="{FF2B5EF4-FFF2-40B4-BE49-F238E27FC236}">
              <a16:creationId xmlns="" xmlns:a16="http://schemas.microsoft.com/office/drawing/2014/main" id="{A87CA9F8-608A-4C22-A4F4-E1215F39E9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7" name="Text Box 26">
          <a:extLst>
            <a:ext uri="{FF2B5EF4-FFF2-40B4-BE49-F238E27FC236}">
              <a16:creationId xmlns="" xmlns:a16="http://schemas.microsoft.com/office/drawing/2014/main" id="{DFE144AF-57E6-42FD-ADC0-7353C3D4B7F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8" name="Text Box 33">
          <a:extLst>
            <a:ext uri="{FF2B5EF4-FFF2-40B4-BE49-F238E27FC236}">
              <a16:creationId xmlns="" xmlns:a16="http://schemas.microsoft.com/office/drawing/2014/main" id="{91B22E54-63D8-4AD6-9951-DBEC958511B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9" name="Text Box 34">
          <a:extLst>
            <a:ext uri="{FF2B5EF4-FFF2-40B4-BE49-F238E27FC236}">
              <a16:creationId xmlns="" xmlns:a16="http://schemas.microsoft.com/office/drawing/2014/main" id="{1862D483-1A19-4C97-9094-04F8C390270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0" name="Text Box 43">
          <a:extLst>
            <a:ext uri="{FF2B5EF4-FFF2-40B4-BE49-F238E27FC236}">
              <a16:creationId xmlns="" xmlns:a16="http://schemas.microsoft.com/office/drawing/2014/main" id="{7C27789C-7D54-4437-AE93-FCF42B03B88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1" name="Text Box 44">
          <a:extLst>
            <a:ext uri="{FF2B5EF4-FFF2-40B4-BE49-F238E27FC236}">
              <a16:creationId xmlns="" xmlns:a16="http://schemas.microsoft.com/office/drawing/2014/main" id="{1EDE7010-8DCE-4DA9-B100-DEFE7ADFE04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2" name="Text Box 53">
          <a:extLst>
            <a:ext uri="{FF2B5EF4-FFF2-40B4-BE49-F238E27FC236}">
              <a16:creationId xmlns="" xmlns:a16="http://schemas.microsoft.com/office/drawing/2014/main" id="{B267BDE7-2B6A-41C1-8EAC-BDD2710F65A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3" name="Text Box 54">
          <a:extLst>
            <a:ext uri="{FF2B5EF4-FFF2-40B4-BE49-F238E27FC236}">
              <a16:creationId xmlns="" xmlns:a16="http://schemas.microsoft.com/office/drawing/2014/main" id="{DAC611B0-738E-492D-A8AC-D38DEE0E81F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4" name="Text Box 57">
          <a:extLst>
            <a:ext uri="{FF2B5EF4-FFF2-40B4-BE49-F238E27FC236}">
              <a16:creationId xmlns="" xmlns:a16="http://schemas.microsoft.com/office/drawing/2014/main" id="{A2C17E65-38F0-4178-A2E5-634C45A02A7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5" name="Text Box 58">
          <a:extLst>
            <a:ext uri="{FF2B5EF4-FFF2-40B4-BE49-F238E27FC236}">
              <a16:creationId xmlns="" xmlns:a16="http://schemas.microsoft.com/office/drawing/2014/main" id="{F259C8D4-EB9D-4887-8676-46CED4E2946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6" name="Text Box 65">
          <a:extLst>
            <a:ext uri="{FF2B5EF4-FFF2-40B4-BE49-F238E27FC236}">
              <a16:creationId xmlns="" xmlns:a16="http://schemas.microsoft.com/office/drawing/2014/main" id="{0E3AA81D-9C3A-4541-ADDA-90634BE1FD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7" name="Text Box 66">
          <a:extLst>
            <a:ext uri="{FF2B5EF4-FFF2-40B4-BE49-F238E27FC236}">
              <a16:creationId xmlns="" xmlns:a16="http://schemas.microsoft.com/office/drawing/2014/main" id="{1E2BCE96-F134-4F93-A834-79F5C8788D9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8" name="Text Box 75">
          <a:extLst>
            <a:ext uri="{FF2B5EF4-FFF2-40B4-BE49-F238E27FC236}">
              <a16:creationId xmlns="" xmlns:a16="http://schemas.microsoft.com/office/drawing/2014/main" id="{999A5428-F326-417F-929E-087B796DA14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9" name="Text Box 76">
          <a:extLst>
            <a:ext uri="{FF2B5EF4-FFF2-40B4-BE49-F238E27FC236}">
              <a16:creationId xmlns="" xmlns:a16="http://schemas.microsoft.com/office/drawing/2014/main" id="{1F76324A-755D-4BA3-96FA-2E869010EB6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0" name="Text Box 85">
          <a:extLst>
            <a:ext uri="{FF2B5EF4-FFF2-40B4-BE49-F238E27FC236}">
              <a16:creationId xmlns="" xmlns:a16="http://schemas.microsoft.com/office/drawing/2014/main" id="{8B388D9B-FB35-4498-99DF-324D23960E7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1" name="Text Box 86">
          <a:extLst>
            <a:ext uri="{FF2B5EF4-FFF2-40B4-BE49-F238E27FC236}">
              <a16:creationId xmlns="" xmlns:a16="http://schemas.microsoft.com/office/drawing/2014/main" id="{0CE07550-D740-4CA6-B3FE-52D6A3F2391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2" name="Text Box 89">
          <a:extLst>
            <a:ext uri="{FF2B5EF4-FFF2-40B4-BE49-F238E27FC236}">
              <a16:creationId xmlns="" xmlns:a16="http://schemas.microsoft.com/office/drawing/2014/main" id="{38A1CA53-4043-432C-B373-51BC58D9C36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3" name="Text Box 1">
          <a:extLst>
            <a:ext uri="{FF2B5EF4-FFF2-40B4-BE49-F238E27FC236}">
              <a16:creationId xmlns="" xmlns:a16="http://schemas.microsoft.com/office/drawing/2014/main" id="{896391EC-68F2-4BA3-956A-90AB03C46B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4" name="Text Box 2">
          <a:extLst>
            <a:ext uri="{FF2B5EF4-FFF2-40B4-BE49-F238E27FC236}">
              <a16:creationId xmlns="" xmlns:a16="http://schemas.microsoft.com/office/drawing/2014/main" id="{F2B20A5E-9799-4668-8957-4F4771E5218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5" name="Text Box 11">
          <a:extLst>
            <a:ext uri="{FF2B5EF4-FFF2-40B4-BE49-F238E27FC236}">
              <a16:creationId xmlns="" xmlns:a16="http://schemas.microsoft.com/office/drawing/2014/main" id="{E680F171-39C9-4F5C-993F-8C66BCC717C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6" name="Text Box 12">
          <a:extLst>
            <a:ext uri="{FF2B5EF4-FFF2-40B4-BE49-F238E27FC236}">
              <a16:creationId xmlns="" xmlns:a16="http://schemas.microsoft.com/office/drawing/2014/main" id="{A226BF37-C87C-4DF1-A441-1AC2477A2A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7" name="Text Box 21">
          <a:extLst>
            <a:ext uri="{FF2B5EF4-FFF2-40B4-BE49-F238E27FC236}">
              <a16:creationId xmlns="" xmlns:a16="http://schemas.microsoft.com/office/drawing/2014/main" id="{879EE7DB-E1B1-4A78-89E4-64E19D4036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8" name="Text Box 22">
          <a:extLst>
            <a:ext uri="{FF2B5EF4-FFF2-40B4-BE49-F238E27FC236}">
              <a16:creationId xmlns="" xmlns:a16="http://schemas.microsoft.com/office/drawing/2014/main" id="{4F88C143-D953-455F-BEFA-ECD5EFB591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9" name="Text Box 25">
          <a:extLst>
            <a:ext uri="{FF2B5EF4-FFF2-40B4-BE49-F238E27FC236}">
              <a16:creationId xmlns="" xmlns:a16="http://schemas.microsoft.com/office/drawing/2014/main" id="{7AAA4FCD-8401-4DC6-A65D-B4540C84E5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0" name="Text Box 26">
          <a:extLst>
            <a:ext uri="{FF2B5EF4-FFF2-40B4-BE49-F238E27FC236}">
              <a16:creationId xmlns="" xmlns:a16="http://schemas.microsoft.com/office/drawing/2014/main" id="{5CF56461-5EF1-4091-A810-AD26568B97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1" name="Text Box 33">
          <a:extLst>
            <a:ext uri="{FF2B5EF4-FFF2-40B4-BE49-F238E27FC236}">
              <a16:creationId xmlns="" xmlns:a16="http://schemas.microsoft.com/office/drawing/2014/main" id="{FB0C6D01-A93A-4C3F-9BCC-871FC9AE43E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2" name="Text Box 34">
          <a:extLst>
            <a:ext uri="{FF2B5EF4-FFF2-40B4-BE49-F238E27FC236}">
              <a16:creationId xmlns="" xmlns:a16="http://schemas.microsoft.com/office/drawing/2014/main" id="{7BE82E44-D45A-446B-B35A-E76004379D7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3" name="Text Box 43">
          <a:extLst>
            <a:ext uri="{FF2B5EF4-FFF2-40B4-BE49-F238E27FC236}">
              <a16:creationId xmlns="" xmlns:a16="http://schemas.microsoft.com/office/drawing/2014/main" id="{64DC46A1-B913-4FC1-AF8A-79EC2E9341E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4" name="Text Box 44">
          <a:extLst>
            <a:ext uri="{FF2B5EF4-FFF2-40B4-BE49-F238E27FC236}">
              <a16:creationId xmlns="" xmlns:a16="http://schemas.microsoft.com/office/drawing/2014/main" id="{A6F76D16-B454-4794-94AD-DEB95DFE5A3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5" name="Text Box 53">
          <a:extLst>
            <a:ext uri="{FF2B5EF4-FFF2-40B4-BE49-F238E27FC236}">
              <a16:creationId xmlns="" xmlns:a16="http://schemas.microsoft.com/office/drawing/2014/main" id="{E8AAFA1C-D4B2-4B92-91E8-7F989E1455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6" name="Text Box 54">
          <a:extLst>
            <a:ext uri="{FF2B5EF4-FFF2-40B4-BE49-F238E27FC236}">
              <a16:creationId xmlns="" xmlns:a16="http://schemas.microsoft.com/office/drawing/2014/main" id="{0092E730-61B8-49AD-94BB-E27EC792ED9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7" name="Text Box 57">
          <a:extLst>
            <a:ext uri="{FF2B5EF4-FFF2-40B4-BE49-F238E27FC236}">
              <a16:creationId xmlns="" xmlns:a16="http://schemas.microsoft.com/office/drawing/2014/main" id="{8583F1B9-FB8A-4F4A-A455-A5007284158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8" name="Text Box 58">
          <a:extLst>
            <a:ext uri="{FF2B5EF4-FFF2-40B4-BE49-F238E27FC236}">
              <a16:creationId xmlns="" xmlns:a16="http://schemas.microsoft.com/office/drawing/2014/main" id="{41B47A51-4929-479E-BAA4-D1522B350E9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9" name="Text Box 65">
          <a:extLst>
            <a:ext uri="{FF2B5EF4-FFF2-40B4-BE49-F238E27FC236}">
              <a16:creationId xmlns="" xmlns:a16="http://schemas.microsoft.com/office/drawing/2014/main" id="{1FD75115-44E2-45B7-AA13-27A7243C05C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0" name="Text Box 66">
          <a:extLst>
            <a:ext uri="{FF2B5EF4-FFF2-40B4-BE49-F238E27FC236}">
              <a16:creationId xmlns="" xmlns:a16="http://schemas.microsoft.com/office/drawing/2014/main" id="{CAEA407D-3863-4D8C-953B-38FD1A9ED7C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1" name="Text Box 75">
          <a:extLst>
            <a:ext uri="{FF2B5EF4-FFF2-40B4-BE49-F238E27FC236}">
              <a16:creationId xmlns="" xmlns:a16="http://schemas.microsoft.com/office/drawing/2014/main" id="{750F485B-A8AA-4CCC-9A6F-7D797056243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2" name="Text Box 76">
          <a:extLst>
            <a:ext uri="{FF2B5EF4-FFF2-40B4-BE49-F238E27FC236}">
              <a16:creationId xmlns="" xmlns:a16="http://schemas.microsoft.com/office/drawing/2014/main" id="{7ED93FE9-56B3-4ACC-83F7-DE0816D9E2A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3" name="Text Box 85">
          <a:extLst>
            <a:ext uri="{FF2B5EF4-FFF2-40B4-BE49-F238E27FC236}">
              <a16:creationId xmlns="" xmlns:a16="http://schemas.microsoft.com/office/drawing/2014/main" id="{E7FE28DA-E48A-4FD1-BCB4-453F634D870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4" name="Text Box 86">
          <a:extLst>
            <a:ext uri="{FF2B5EF4-FFF2-40B4-BE49-F238E27FC236}">
              <a16:creationId xmlns="" xmlns:a16="http://schemas.microsoft.com/office/drawing/2014/main" id="{36B12BAA-737A-4ED3-A399-C0A5A1CC13D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5" name="Text Box 89">
          <a:extLst>
            <a:ext uri="{FF2B5EF4-FFF2-40B4-BE49-F238E27FC236}">
              <a16:creationId xmlns="" xmlns:a16="http://schemas.microsoft.com/office/drawing/2014/main" id="{E6B6CEAE-C665-4A57-81BF-C859E6B4254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6" name="Text Box 9">
          <a:extLst>
            <a:ext uri="{FF2B5EF4-FFF2-40B4-BE49-F238E27FC236}">
              <a16:creationId xmlns="" xmlns:a16="http://schemas.microsoft.com/office/drawing/2014/main" id="{DA9762A0-3FCB-4A38-B582-89854C73C6B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7" name="Text Box 10">
          <a:extLst>
            <a:ext uri="{FF2B5EF4-FFF2-40B4-BE49-F238E27FC236}">
              <a16:creationId xmlns="" xmlns:a16="http://schemas.microsoft.com/office/drawing/2014/main" id="{FE8AA1FE-0267-43D3-A6D2-08B97CF1843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8" name="Text Box 19">
          <a:extLst>
            <a:ext uri="{FF2B5EF4-FFF2-40B4-BE49-F238E27FC236}">
              <a16:creationId xmlns="" xmlns:a16="http://schemas.microsoft.com/office/drawing/2014/main" id="{8EEB1BEB-6A6F-4139-8BC1-FC73529B0CF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9" name="Text Box 20">
          <a:extLst>
            <a:ext uri="{FF2B5EF4-FFF2-40B4-BE49-F238E27FC236}">
              <a16:creationId xmlns="" xmlns:a16="http://schemas.microsoft.com/office/drawing/2014/main" id="{5EFADB8C-A94A-4739-9218-DD59E60BE8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0" name="Text Box 29">
          <a:extLst>
            <a:ext uri="{FF2B5EF4-FFF2-40B4-BE49-F238E27FC236}">
              <a16:creationId xmlns="" xmlns:a16="http://schemas.microsoft.com/office/drawing/2014/main" id="{62BE25EB-E30F-4786-BB49-B249A1106C0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1" name="Text Box 30">
          <a:extLst>
            <a:ext uri="{FF2B5EF4-FFF2-40B4-BE49-F238E27FC236}">
              <a16:creationId xmlns="" xmlns:a16="http://schemas.microsoft.com/office/drawing/2014/main" id="{D9F1C6D0-FA30-46F3-A4E9-E90922601F7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2" name="Text Box 31">
          <a:extLst>
            <a:ext uri="{FF2B5EF4-FFF2-40B4-BE49-F238E27FC236}">
              <a16:creationId xmlns="" xmlns:a16="http://schemas.microsoft.com/office/drawing/2014/main" id="{6F455B90-DEBD-4DC8-9E3E-2292ADCA2C3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3" name="Text Box 32">
          <a:extLst>
            <a:ext uri="{FF2B5EF4-FFF2-40B4-BE49-F238E27FC236}">
              <a16:creationId xmlns="" xmlns:a16="http://schemas.microsoft.com/office/drawing/2014/main" id="{8CEE4D09-9F22-46C6-9BEA-A6504CF8E7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4" name="Text Box 41">
          <a:extLst>
            <a:ext uri="{FF2B5EF4-FFF2-40B4-BE49-F238E27FC236}">
              <a16:creationId xmlns="" xmlns:a16="http://schemas.microsoft.com/office/drawing/2014/main" id="{B410A3E5-C679-4AD8-BD83-DE660E5DD4F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5" name="Text Box 42">
          <a:extLst>
            <a:ext uri="{FF2B5EF4-FFF2-40B4-BE49-F238E27FC236}">
              <a16:creationId xmlns="" xmlns:a16="http://schemas.microsoft.com/office/drawing/2014/main" id="{CD007AD2-A359-4B3A-8931-3D456BDE3C7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6" name="Text Box 51">
          <a:extLst>
            <a:ext uri="{FF2B5EF4-FFF2-40B4-BE49-F238E27FC236}">
              <a16:creationId xmlns="" xmlns:a16="http://schemas.microsoft.com/office/drawing/2014/main" id="{DDC0BA05-2304-4A72-9CDE-7F0E9F34E76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7" name="Text Box 52">
          <a:extLst>
            <a:ext uri="{FF2B5EF4-FFF2-40B4-BE49-F238E27FC236}">
              <a16:creationId xmlns="" xmlns:a16="http://schemas.microsoft.com/office/drawing/2014/main" id="{DC33B9C7-B57C-459B-8834-9DE2482C416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8" name="Text Box 61">
          <a:extLst>
            <a:ext uri="{FF2B5EF4-FFF2-40B4-BE49-F238E27FC236}">
              <a16:creationId xmlns="" xmlns:a16="http://schemas.microsoft.com/office/drawing/2014/main" id="{2CB6A3BE-21AB-4D0C-9274-2AD535F9EC3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9" name="Text Box 62">
          <a:extLst>
            <a:ext uri="{FF2B5EF4-FFF2-40B4-BE49-F238E27FC236}">
              <a16:creationId xmlns="" xmlns:a16="http://schemas.microsoft.com/office/drawing/2014/main" id="{ADB91709-4400-4737-AD08-69726FADDE1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0" name="Text Box 63">
          <a:extLst>
            <a:ext uri="{FF2B5EF4-FFF2-40B4-BE49-F238E27FC236}">
              <a16:creationId xmlns="" xmlns:a16="http://schemas.microsoft.com/office/drawing/2014/main" id="{E19DB048-EBAB-4EE6-853C-549CA516A4F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1" name="Text Box 64">
          <a:extLst>
            <a:ext uri="{FF2B5EF4-FFF2-40B4-BE49-F238E27FC236}">
              <a16:creationId xmlns="" xmlns:a16="http://schemas.microsoft.com/office/drawing/2014/main" id="{4AEDC9D9-AB25-42AA-9DDF-457B545211F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2" name="Text Box 73">
          <a:extLst>
            <a:ext uri="{FF2B5EF4-FFF2-40B4-BE49-F238E27FC236}">
              <a16:creationId xmlns="" xmlns:a16="http://schemas.microsoft.com/office/drawing/2014/main" id="{EBD652CC-56B8-4DB1-828B-FA136844CCB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3" name="Text Box 74">
          <a:extLst>
            <a:ext uri="{FF2B5EF4-FFF2-40B4-BE49-F238E27FC236}">
              <a16:creationId xmlns="" xmlns:a16="http://schemas.microsoft.com/office/drawing/2014/main" id="{BDE435AE-CE36-4D92-A261-7FABD26471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4" name="Text Box 83">
          <a:extLst>
            <a:ext uri="{FF2B5EF4-FFF2-40B4-BE49-F238E27FC236}">
              <a16:creationId xmlns="" xmlns:a16="http://schemas.microsoft.com/office/drawing/2014/main" id="{29E9A72E-E901-4F75-AD2E-5C64CFBCBB1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5" name="Text Box 84">
          <a:extLst>
            <a:ext uri="{FF2B5EF4-FFF2-40B4-BE49-F238E27FC236}">
              <a16:creationId xmlns="" xmlns:a16="http://schemas.microsoft.com/office/drawing/2014/main" id="{DE95B2AF-B5C9-47BD-A91F-2C664A60F65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6" name="Text Box 93">
          <a:extLst>
            <a:ext uri="{FF2B5EF4-FFF2-40B4-BE49-F238E27FC236}">
              <a16:creationId xmlns="" xmlns:a16="http://schemas.microsoft.com/office/drawing/2014/main" id="{1F8FC245-6B2F-42F9-B283-20FF7975180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7" name="Text Box 94">
          <a:extLst>
            <a:ext uri="{FF2B5EF4-FFF2-40B4-BE49-F238E27FC236}">
              <a16:creationId xmlns="" xmlns:a16="http://schemas.microsoft.com/office/drawing/2014/main" id="{3BB3B5C0-478B-4007-8A46-FC300A1C848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8" name="Text Box 95">
          <a:extLst>
            <a:ext uri="{FF2B5EF4-FFF2-40B4-BE49-F238E27FC236}">
              <a16:creationId xmlns="" xmlns:a16="http://schemas.microsoft.com/office/drawing/2014/main" id="{61DFAAC3-A650-4F6C-8DE4-BC33DAD75F3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9" name="Text Box 96">
          <a:extLst>
            <a:ext uri="{FF2B5EF4-FFF2-40B4-BE49-F238E27FC236}">
              <a16:creationId xmlns="" xmlns:a16="http://schemas.microsoft.com/office/drawing/2014/main" id="{833A202C-AC4B-4FB5-8F0A-64223C854BC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0" name="Text Box 97">
          <a:extLst>
            <a:ext uri="{FF2B5EF4-FFF2-40B4-BE49-F238E27FC236}">
              <a16:creationId xmlns="" xmlns:a16="http://schemas.microsoft.com/office/drawing/2014/main" id="{F46E274B-3D8C-41A9-8655-B418508236C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1" name="Text Box 98">
          <a:extLst>
            <a:ext uri="{FF2B5EF4-FFF2-40B4-BE49-F238E27FC236}">
              <a16:creationId xmlns="" xmlns:a16="http://schemas.microsoft.com/office/drawing/2014/main" id="{7C5CA2DC-2914-423B-87F1-8B853F7FF83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2" name="Text Box 99">
          <a:extLst>
            <a:ext uri="{FF2B5EF4-FFF2-40B4-BE49-F238E27FC236}">
              <a16:creationId xmlns="" xmlns:a16="http://schemas.microsoft.com/office/drawing/2014/main" id="{B3B96173-9687-42E8-8578-63F6E7784B1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3" name="Text Box 100">
          <a:extLst>
            <a:ext uri="{FF2B5EF4-FFF2-40B4-BE49-F238E27FC236}">
              <a16:creationId xmlns="" xmlns:a16="http://schemas.microsoft.com/office/drawing/2014/main" id="{50500FBC-E639-4BFB-BDFE-79858153F87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4" name="Text Box 101">
          <a:extLst>
            <a:ext uri="{FF2B5EF4-FFF2-40B4-BE49-F238E27FC236}">
              <a16:creationId xmlns="" xmlns:a16="http://schemas.microsoft.com/office/drawing/2014/main" id="{8F00F614-1B31-4FF4-A94E-45ABF72A572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5" name="Text Box 102">
          <a:extLst>
            <a:ext uri="{FF2B5EF4-FFF2-40B4-BE49-F238E27FC236}">
              <a16:creationId xmlns="" xmlns:a16="http://schemas.microsoft.com/office/drawing/2014/main" id="{EA549B78-D671-4953-9AB4-82BD1EDABB4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6" name="Text Box 103">
          <a:extLst>
            <a:ext uri="{FF2B5EF4-FFF2-40B4-BE49-F238E27FC236}">
              <a16:creationId xmlns="" xmlns:a16="http://schemas.microsoft.com/office/drawing/2014/main" id="{E2E04470-0EE5-4E1E-A646-89CFDC981C8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7" name="Text Box 104">
          <a:extLst>
            <a:ext uri="{FF2B5EF4-FFF2-40B4-BE49-F238E27FC236}">
              <a16:creationId xmlns="" xmlns:a16="http://schemas.microsoft.com/office/drawing/2014/main" id="{28C1D932-2D7A-4DA0-8641-8083884358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8" name="Text Box 105">
          <a:extLst>
            <a:ext uri="{FF2B5EF4-FFF2-40B4-BE49-F238E27FC236}">
              <a16:creationId xmlns="" xmlns:a16="http://schemas.microsoft.com/office/drawing/2014/main" id="{31ED4A0B-D885-4846-AB26-6A3082FA90A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9" name="Text Box 106">
          <a:extLst>
            <a:ext uri="{FF2B5EF4-FFF2-40B4-BE49-F238E27FC236}">
              <a16:creationId xmlns="" xmlns:a16="http://schemas.microsoft.com/office/drawing/2014/main" id="{E8E40EAC-9023-46EF-BEAE-2C0402DF014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0" name="Text Box 107">
          <a:extLst>
            <a:ext uri="{FF2B5EF4-FFF2-40B4-BE49-F238E27FC236}">
              <a16:creationId xmlns="" xmlns:a16="http://schemas.microsoft.com/office/drawing/2014/main" id="{4FB9DAD1-B137-46A9-82AE-248F28D7E8B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1" name="Text Box 108">
          <a:extLst>
            <a:ext uri="{FF2B5EF4-FFF2-40B4-BE49-F238E27FC236}">
              <a16:creationId xmlns="" xmlns:a16="http://schemas.microsoft.com/office/drawing/2014/main" id="{91AA4F8A-C35B-4D0A-A07A-6BEA0AEC47F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2" name="Text Box 109">
          <a:extLst>
            <a:ext uri="{FF2B5EF4-FFF2-40B4-BE49-F238E27FC236}">
              <a16:creationId xmlns="" xmlns:a16="http://schemas.microsoft.com/office/drawing/2014/main" id="{2E6E2D1A-6F9D-4FFF-A99B-43E716EEAE7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3" name="Text Box 110">
          <a:extLst>
            <a:ext uri="{FF2B5EF4-FFF2-40B4-BE49-F238E27FC236}">
              <a16:creationId xmlns="" xmlns:a16="http://schemas.microsoft.com/office/drawing/2014/main" id="{E2F72DBD-D656-40F3-AED8-070BB680BDC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4" name="Text Box 111">
          <a:extLst>
            <a:ext uri="{FF2B5EF4-FFF2-40B4-BE49-F238E27FC236}">
              <a16:creationId xmlns="" xmlns:a16="http://schemas.microsoft.com/office/drawing/2014/main" id="{B42F8E3C-EC95-4D9B-9971-61C3130847D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5" name="Text Box 9">
          <a:extLst>
            <a:ext uri="{FF2B5EF4-FFF2-40B4-BE49-F238E27FC236}">
              <a16:creationId xmlns="" xmlns:a16="http://schemas.microsoft.com/office/drawing/2014/main" id="{4346E0EF-209C-4E26-BAB3-31E0595B04A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6" name="Text Box 10">
          <a:extLst>
            <a:ext uri="{FF2B5EF4-FFF2-40B4-BE49-F238E27FC236}">
              <a16:creationId xmlns="" xmlns:a16="http://schemas.microsoft.com/office/drawing/2014/main" id="{B81F5BBE-6521-48C1-BD33-5B9CC97CFF1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7" name="Text Box 19">
          <a:extLst>
            <a:ext uri="{FF2B5EF4-FFF2-40B4-BE49-F238E27FC236}">
              <a16:creationId xmlns="" xmlns:a16="http://schemas.microsoft.com/office/drawing/2014/main" id="{97012707-9036-480F-9A1C-46E7F8DF590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8" name="Text Box 20">
          <a:extLst>
            <a:ext uri="{FF2B5EF4-FFF2-40B4-BE49-F238E27FC236}">
              <a16:creationId xmlns="" xmlns:a16="http://schemas.microsoft.com/office/drawing/2014/main" id="{4E80D8E0-9CCC-426D-870D-370D092B723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9" name="Text Box 29">
          <a:extLst>
            <a:ext uri="{FF2B5EF4-FFF2-40B4-BE49-F238E27FC236}">
              <a16:creationId xmlns="" xmlns:a16="http://schemas.microsoft.com/office/drawing/2014/main" id="{85724DBC-E1D9-4813-8F85-405A7F0CB79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0" name="Text Box 30">
          <a:extLst>
            <a:ext uri="{FF2B5EF4-FFF2-40B4-BE49-F238E27FC236}">
              <a16:creationId xmlns="" xmlns:a16="http://schemas.microsoft.com/office/drawing/2014/main" id="{C3689D6E-E75C-4614-A043-7332B4B6CAD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1" name="Text Box 31">
          <a:extLst>
            <a:ext uri="{FF2B5EF4-FFF2-40B4-BE49-F238E27FC236}">
              <a16:creationId xmlns="" xmlns:a16="http://schemas.microsoft.com/office/drawing/2014/main" id="{44725FF1-9953-4160-A866-DDDD57DC81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2" name="Text Box 32">
          <a:extLst>
            <a:ext uri="{FF2B5EF4-FFF2-40B4-BE49-F238E27FC236}">
              <a16:creationId xmlns="" xmlns:a16="http://schemas.microsoft.com/office/drawing/2014/main" id="{5838A52C-92D8-43B9-9710-55A23D3A28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3" name="Text Box 41">
          <a:extLst>
            <a:ext uri="{FF2B5EF4-FFF2-40B4-BE49-F238E27FC236}">
              <a16:creationId xmlns="" xmlns:a16="http://schemas.microsoft.com/office/drawing/2014/main" id="{3B94FF76-9380-4908-B77E-5874CC8592A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4" name="Text Box 42">
          <a:extLst>
            <a:ext uri="{FF2B5EF4-FFF2-40B4-BE49-F238E27FC236}">
              <a16:creationId xmlns="" xmlns:a16="http://schemas.microsoft.com/office/drawing/2014/main" id="{64BA79A8-C9CF-4BD3-9D23-67A544C5271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5" name="Text Box 51">
          <a:extLst>
            <a:ext uri="{FF2B5EF4-FFF2-40B4-BE49-F238E27FC236}">
              <a16:creationId xmlns="" xmlns:a16="http://schemas.microsoft.com/office/drawing/2014/main" id="{C73A9AA5-B54E-4B54-93F2-3C974ED95F7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6" name="Text Box 52">
          <a:extLst>
            <a:ext uri="{FF2B5EF4-FFF2-40B4-BE49-F238E27FC236}">
              <a16:creationId xmlns="" xmlns:a16="http://schemas.microsoft.com/office/drawing/2014/main" id="{87D1E496-D874-4A1E-8532-B3CAD66404B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7" name="Text Box 61">
          <a:extLst>
            <a:ext uri="{FF2B5EF4-FFF2-40B4-BE49-F238E27FC236}">
              <a16:creationId xmlns="" xmlns:a16="http://schemas.microsoft.com/office/drawing/2014/main" id="{C543FD4A-FF01-4190-A29F-C545B3F4FD0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8" name="Text Box 62">
          <a:extLst>
            <a:ext uri="{FF2B5EF4-FFF2-40B4-BE49-F238E27FC236}">
              <a16:creationId xmlns="" xmlns:a16="http://schemas.microsoft.com/office/drawing/2014/main" id="{494E71CA-0A5B-4A0F-B25B-2D822C6E087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9" name="Text Box 63">
          <a:extLst>
            <a:ext uri="{FF2B5EF4-FFF2-40B4-BE49-F238E27FC236}">
              <a16:creationId xmlns="" xmlns:a16="http://schemas.microsoft.com/office/drawing/2014/main" id="{D4134BEF-AEBA-4800-B76E-60F55A9DEF2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0" name="Text Box 64">
          <a:extLst>
            <a:ext uri="{FF2B5EF4-FFF2-40B4-BE49-F238E27FC236}">
              <a16:creationId xmlns="" xmlns:a16="http://schemas.microsoft.com/office/drawing/2014/main" id="{1A509A2B-77B8-44CC-BB36-09D5203203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1" name="Text Box 73">
          <a:extLst>
            <a:ext uri="{FF2B5EF4-FFF2-40B4-BE49-F238E27FC236}">
              <a16:creationId xmlns="" xmlns:a16="http://schemas.microsoft.com/office/drawing/2014/main" id="{79486DA6-A4D0-4101-AB7B-8BABB89BBA3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2" name="Text Box 74">
          <a:extLst>
            <a:ext uri="{FF2B5EF4-FFF2-40B4-BE49-F238E27FC236}">
              <a16:creationId xmlns="" xmlns:a16="http://schemas.microsoft.com/office/drawing/2014/main" id="{88E4DBB5-CB06-4E08-B3FD-28184F4ED7E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3" name="Text Box 83">
          <a:extLst>
            <a:ext uri="{FF2B5EF4-FFF2-40B4-BE49-F238E27FC236}">
              <a16:creationId xmlns="" xmlns:a16="http://schemas.microsoft.com/office/drawing/2014/main" id="{FFED01EC-30F7-429B-BF40-FC0D096FCFA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4" name="Text Box 84">
          <a:extLst>
            <a:ext uri="{FF2B5EF4-FFF2-40B4-BE49-F238E27FC236}">
              <a16:creationId xmlns="" xmlns:a16="http://schemas.microsoft.com/office/drawing/2014/main" id="{BC695B5D-21F0-4C94-B997-342EE5FF5A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5" name="Text Box 93">
          <a:extLst>
            <a:ext uri="{FF2B5EF4-FFF2-40B4-BE49-F238E27FC236}">
              <a16:creationId xmlns="" xmlns:a16="http://schemas.microsoft.com/office/drawing/2014/main" id="{CDAC0B8F-D2E1-4583-83B8-76044496965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6" name="Text Box 94">
          <a:extLst>
            <a:ext uri="{FF2B5EF4-FFF2-40B4-BE49-F238E27FC236}">
              <a16:creationId xmlns="" xmlns:a16="http://schemas.microsoft.com/office/drawing/2014/main" id="{59F0B1CC-8B7D-4591-B30C-563021E140F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7" name="Text Box 95">
          <a:extLst>
            <a:ext uri="{FF2B5EF4-FFF2-40B4-BE49-F238E27FC236}">
              <a16:creationId xmlns="" xmlns:a16="http://schemas.microsoft.com/office/drawing/2014/main" id="{F5FA938A-7F2B-41F5-BF22-0BC4530C6F1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8" name="Text Box 96">
          <a:extLst>
            <a:ext uri="{FF2B5EF4-FFF2-40B4-BE49-F238E27FC236}">
              <a16:creationId xmlns="" xmlns:a16="http://schemas.microsoft.com/office/drawing/2014/main" id="{1178FBF1-56AF-4A54-8184-99F5F66D2AA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9" name="Text Box 97">
          <a:extLst>
            <a:ext uri="{FF2B5EF4-FFF2-40B4-BE49-F238E27FC236}">
              <a16:creationId xmlns="" xmlns:a16="http://schemas.microsoft.com/office/drawing/2014/main" id="{B7613396-179B-4CBD-A21C-1505EE32BE9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0" name="Text Box 98">
          <a:extLst>
            <a:ext uri="{FF2B5EF4-FFF2-40B4-BE49-F238E27FC236}">
              <a16:creationId xmlns="" xmlns:a16="http://schemas.microsoft.com/office/drawing/2014/main" id="{811EAC90-B367-4B2D-8DCA-967083044A0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1" name="Text Box 99">
          <a:extLst>
            <a:ext uri="{FF2B5EF4-FFF2-40B4-BE49-F238E27FC236}">
              <a16:creationId xmlns="" xmlns:a16="http://schemas.microsoft.com/office/drawing/2014/main" id="{4D0F136E-D618-4D7F-BB6F-521C2AECD48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2" name="Text Box 100">
          <a:extLst>
            <a:ext uri="{FF2B5EF4-FFF2-40B4-BE49-F238E27FC236}">
              <a16:creationId xmlns="" xmlns:a16="http://schemas.microsoft.com/office/drawing/2014/main" id="{9B90F699-6CE2-412B-BEAC-57A2E5249D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3" name="Text Box 101">
          <a:extLst>
            <a:ext uri="{FF2B5EF4-FFF2-40B4-BE49-F238E27FC236}">
              <a16:creationId xmlns="" xmlns:a16="http://schemas.microsoft.com/office/drawing/2014/main" id="{8D99FC24-753B-4869-B03B-7E3F4C33EAB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4" name="Text Box 102">
          <a:extLst>
            <a:ext uri="{FF2B5EF4-FFF2-40B4-BE49-F238E27FC236}">
              <a16:creationId xmlns="" xmlns:a16="http://schemas.microsoft.com/office/drawing/2014/main" id="{28C66813-AF89-42A1-96E4-AD58A1CB0AF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5" name="Text Box 103">
          <a:extLst>
            <a:ext uri="{FF2B5EF4-FFF2-40B4-BE49-F238E27FC236}">
              <a16:creationId xmlns="" xmlns:a16="http://schemas.microsoft.com/office/drawing/2014/main" id="{95767ED0-D2E6-4944-885C-E768E4412DA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6" name="Text Box 104">
          <a:extLst>
            <a:ext uri="{FF2B5EF4-FFF2-40B4-BE49-F238E27FC236}">
              <a16:creationId xmlns="" xmlns:a16="http://schemas.microsoft.com/office/drawing/2014/main" id="{EA049162-1206-40D7-A1BF-F5B824CC2D2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7" name="Text Box 105">
          <a:extLst>
            <a:ext uri="{FF2B5EF4-FFF2-40B4-BE49-F238E27FC236}">
              <a16:creationId xmlns="" xmlns:a16="http://schemas.microsoft.com/office/drawing/2014/main" id="{347C91D5-BAF9-46A6-AD77-077211BA0EE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8" name="Text Box 106">
          <a:extLst>
            <a:ext uri="{FF2B5EF4-FFF2-40B4-BE49-F238E27FC236}">
              <a16:creationId xmlns="" xmlns:a16="http://schemas.microsoft.com/office/drawing/2014/main" id="{C203C91F-3896-4A68-A741-282FFD78D07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9" name="Text Box 107">
          <a:extLst>
            <a:ext uri="{FF2B5EF4-FFF2-40B4-BE49-F238E27FC236}">
              <a16:creationId xmlns="" xmlns:a16="http://schemas.microsoft.com/office/drawing/2014/main" id="{21E4DA5C-CF99-4AB6-B721-ED52EA6F5A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0" name="Text Box 108">
          <a:extLst>
            <a:ext uri="{FF2B5EF4-FFF2-40B4-BE49-F238E27FC236}">
              <a16:creationId xmlns="" xmlns:a16="http://schemas.microsoft.com/office/drawing/2014/main" id="{5029E522-4970-489C-B9E9-BFF149911B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1" name="Text Box 109">
          <a:extLst>
            <a:ext uri="{FF2B5EF4-FFF2-40B4-BE49-F238E27FC236}">
              <a16:creationId xmlns="" xmlns:a16="http://schemas.microsoft.com/office/drawing/2014/main" id="{93F99F7C-CD97-4DD9-B7C8-BFE7FC471A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2" name="Text Box 110">
          <a:extLst>
            <a:ext uri="{FF2B5EF4-FFF2-40B4-BE49-F238E27FC236}">
              <a16:creationId xmlns="" xmlns:a16="http://schemas.microsoft.com/office/drawing/2014/main" id="{D7EBE223-5120-47AD-BC13-571A22DC51E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3" name="Text Box 111">
          <a:extLst>
            <a:ext uri="{FF2B5EF4-FFF2-40B4-BE49-F238E27FC236}">
              <a16:creationId xmlns="" xmlns:a16="http://schemas.microsoft.com/office/drawing/2014/main" id="{4E9C8452-F711-48EA-8087-AFE7FA2F720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4" name="Text Box 1">
          <a:extLst>
            <a:ext uri="{FF2B5EF4-FFF2-40B4-BE49-F238E27FC236}">
              <a16:creationId xmlns="" xmlns:a16="http://schemas.microsoft.com/office/drawing/2014/main" id="{8C010B6B-C291-49BE-9B23-3DFCC71C13B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5" name="Text Box 2">
          <a:extLst>
            <a:ext uri="{FF2B5EF4-FFF2-40B4-BE49-F238E27FC236}">
              <a16:creationId xmlns="" xmlns:a16="http://schemas.microsoft.com/office/drawing/2014/main" id="{EDDB5E51-56EB-479D-B8EC-806B5A7EB19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6" name="Text Box 11">
          <a:extLst>
            <a:ext uri="{FF2B5EF4-FFF2-40B4-BE49-F238E27FC236}">
              <a16:creationId xmlns="" xmlns:a16="http://schemas.microsoft.com/office/drawing/2014/main" id="{E787AA23-44C4-4235-B4EF-E6DBDB2B73E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7" name="Text Box 12">
          <a:extLst>
            <a:ext uri="{FF2B5EF4-FFF2-40B4-BE49-F238E27FC236}">
              <a16:creationId xmlns="" xmlns:a16="http://schemas.microsoft.com/office/drawing/2014/main" id="{F1442C30-0F26-44C0-B538-2EB2AC74D5D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8" name="Text Box 21">
          <a:extLst>
            <a:ext uri="{FF2B5EF4-FFF2-40B4-BE49-F238E27FC236}">
              <a16:creationId xmlns="" xmlns:a16="http://schemas.microsoft.com/office/drawing/2014/main" id="{9D718CCF-6165-413C-942A-94337B33769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9" name="Text Box 22">
          <a:extLst>
            <a:ext uri="{FF2B5EF4-FFF2-40B4-BE49-F238E27FC236}">
              <a16:creationId xmlns="" xmlns:a16="http://schemas.microsoft.com/office/drawing/2014/main" id="{076C3F98-1854-4CE2-BFA0-F311298F499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0" name="Text Box 25">
          <a:extLst>
            <a:ext uri="{FF2B5EF4-FFF2-40B4-BE49-F238E27FC236}">
              <a16:creationId xmlns="" xmlns:a16="http://schemas.microsoft.com/office/drawing/2014/main" id="{29ACADC3-8D92-412F-BF9D-5AE7E3C12F9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1" name="Text Box 26">
          <a:extLst>
            <a:ext uri="{FF2B5EF4-FFF2-40B4-BE49-F238E27FC236}">
              <a16:creationId xmlns="" xmlns:a16="http://schemas.microsoft.com/office/drawing/2014/main" id="{73285A25-CCAB-484F-AD5A-A0FDB2B451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2" name="Text Box 33">
          <a:extLst>
            <a:ext uri="{FF2B5EF4-FFF2-40B4-BE49-F238E27FC236}">
              <a16:creationId xmlns="" xmlns:a16="http://schemas.microsoft.com/office/drawing/2014/main" id="{5161DC3D-4495-4E5E-9A3E-5CC7579D2C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3" name="Text Box 34">
          <a:extLst>
            <a:ext uri="{FF2B5EF4-FFF2-40B4-BE49-F238E27FC236}">
              <a16:creationId xmlns="" xmlns:a16="http://schemas.microsoft.com/office/drawing/2014/main" id="{25B64078-601F-4C44-B41B-ADC9A191417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4" name="Text Box 43">
          <a:extLst>
            <a:ext uri="{FF2B5EF4-FFF2-40B4-BE49-F238E27FC236}">
              <a16:creationId xmlns="" xmlns:a16="http://schemas.microsoft.com/office/drawing/2014/main" id="{EC8EC135-92AA-40C2-B138-AFD91F601FE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5" name="Text Box 44">
          <a:extLst>
            <a:ext uri="{FF2B5EF4-FFF2-40B4-BE49-F238E27FC236}">
              <a16:creationId xmlns="" xmlns:a16="http://schemas.microsoft.com/office/drawing/2014/main" id="{02C9A1C0-9A4C-41EE-9F17-C867BDD6CD8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6" name="Text Box 53">
          <a:extLst>
            <a:ext uri="{FF2B5EF4-FFF2-40B4-BE49-F238E27FC236}">
              <a16:creationId xmlns="" xmlns:a16="http://schemas.microsoft.com/office/drawing/2014/main" id="{AF2AA686-9FED-4A51-9336-F7ECB749152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7" name="Text Box 54">
          <a:extLst>
            <a:ext uri="{FF2B5EF4-FFF2-40B4-BE49-F238E27FC236}">
              <a16:creationId xmlns="" xmlns:a16="http://schemas.microsoft.com/office/drawing/2014/main" id="{F0D0B4E4-755D-4DC6-9185-C7943CE716D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8" name="Text Box 57">
          <a:extLst>
            <a:ext uri="{FF2B5EF4-FFF2-40B4-BE49-F238E27FC236}">
              <a16:creationId xmlns="" xmlns:a16="http://schemas.microsoft.com/office/drawing/2014/main" id="{3C8E286C-32BA-467C-A21D-4E6367737D6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9" name="Text Box 58">
          <a:extLst>
            <a:ext uri="{FF2B5EF4-FFF2-40B4-BE49-F238E27FC236}">
              <a16:creationId xmlns="" xmlns:a16="http://schemas.microsoft.com/office/drawing/2014/main" id="{EA6FC37F-F3B5-42A5-AF5E-D081C968EFC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0" name="Text Box 65">
          <a:extLst>
            <a:ext uri="{FF2B5EF4-FFF2-40B4-BE49-F238E27FC236}">
              <a16:creationId xmlns="" xmlns:a16="http://schemas.microsoft.com/office/drawing/2014/main" id="{F4456E7D-4BED-4AA1-B13C-ABE5E1ED66F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1" name="Text Box 66">
          <a:extLst>
            <a:ext uri="{FF2B5EF4-FFF2-40B4-BE49-F238E27FC236}">
              <a16:creationId xmlns="" xmlns:a16="http://schemas.microsoft.com/office/drawing/2014/main" id="{09EEB7C3-D2F4-43EF-8892-13CB2277A72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2" name="Text Box 75">
          <a:extLst>
            <a:ext uri="{FF2B5EF4-FFF2-40B4-BE49-F238E27FC236}">
              <a16:creationId xmlns="" xmlns:a16="http://schemas.microsoft.com/office/drawing/2014/main" id="{C9B54A60-1B4E-4E7E-B880-D62221A595C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3" name="Text Box 76">
          <a:extLst>
            <a:ext uri="{FF2B5EF4-FFF2-40B4-BE49-F238E27FC236}">
              <a16:creationId xmlns="" xmlns:a16="http://schemas.microsoft.com/office/drawing/2014/main" id="{3F626185-85BE-48F8-B278-C0551BC9EB3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4" name="Text Box 85">
          <a:extLst>
            <a:ext uri="{FF2B5EF4-FFF2-40B4-BE49-F238E27FC236}">
              <a16:creationId xmlns="" xmlns:a16="http://schemas.microsoft.com/office/drawing/2014/main" id="{BCCD5DBA-548A-4E26-8642-6E26180C0AD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5" name="Text Box 86">
          <a:extLst>
            <a:ext uri="{FF2B5EF4-FFF2-40B4-BE49-F238E27FC236}">
              <a16:creationId xmlns="" xmlns:a16="http://schemas.microsoft.com/office/drawing/2014/main" id="{7D13A228-35E8-4315-A425-74DC921FACF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6" name="Text Box 89">
          <a:extLst>
            <a:ext uri="{FF2B5EF4-FFF2-40B4-BE49-F238E27FC236}">
              <a16:creationId xmlns="" xmlns:a16="http://schemas.microsoft.com/office/drawing/2014/main" id="{AE64C819-F863-4969-84EB-A8B50E602E2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7" name="Text Box 1">
          <a:extLst>
            <a:ext uri="{FF2B5EF4-FFF2-40B4-BE49-F238E27FC236}">
              <a16:creationId xmlns="" xmlns:a16="http://schemas.microsoft.com/office/drawing/2014/main" id="{039DA540-107A-4D1D-8672-37DA561FF4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8" name="Text Box 2">
          <a:extLst>
            <a:ext uri="{FF2B5EF4-FFF2-40B4-BE49-F238E27FC236}">
              <a16:creationId xmlns="" xmlns:a16="http://schemas.microsoft.com/office/drawing/2014/main" id="{F590630C-2888-4C5B-9D20-4BB9513277F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9" name="Text Box 11">
          <a:extLst>
            <a:ext uri="{FF2B5EF4-FFF2-40B4-BE49-F238E27FC236}">
              <a16:creationId xmlns="" xmlns:a16="http://schemas.microsoft.com/office/drawing/2014/main" id="{02634324-B967-4FF8-A76F-6E17A21271A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0" name="Text Box 12">
          <a:extLst>
            <a:ext uri="{FF2B5EF4-FFF2-40B4-BE49-F238E27FC236}">
              <a16:creationId xmlns="" xmlns:a16="http://schemas.microsoft.com/office/drawing/2014/main" id="{631130DF-F3AE-4C4E-9C66-637766D7DDB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1" name="Text Box 21">
          <a:extLst>
            <a:ext uri="{FF2B5EF4-FFF2-40B4-BE49-F238E27FC236}">
              <a16:creationId xmlns="" xmlns:a16="http://schemas.microsoft.com/office/drawing/2014/main" id="{F68A8E5F-66A1-4C40-BEB7-B3CB530FDE3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2" name="Text Box 22">
          <a:extLst>
            <a:ext uri="{FF2B5EF4-FFF2-40B4-BE49-F238E27FC236}">
              <a16:creationId xmlns="" xmlns:a16="http://schemas.microsoft.com/office/drawing/2014/main" id="{E70DED15-092D-4944-A52A-E2ECD5CBA7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3" name="Text Box 25">
          <a:extLst>
            <a:ext uri="{FF2B5EF4-FFF2-40B4-BE49-F238E27FC236}">
              <a16:creationId xmlns="" xmlns:a16="http://schemas.microsoft.com/office/drawing/2014/main" id="{EED68187-3780-4388-84CB-D06EB93F03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4" name="Text Box 26">
          <a:extLst>
            <a:ext uri="{FF2B5EF4-FFF2-40B4-BE49-F238E27FC236}">
              <a16:creationId xmlns="" xmlns:a16="http://schemas.microsoft.com/office/drawing/2014/main" id="{7B6045A6-D73C-4185-B109-EFB90D6386C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5" name="Text Box 33">
          <a:extLst>
            <a:ext uri="{FF2B5EF4-FFF2-40B4-BE49-F238E27FC236}">
              <a16:creationId xmlns="" xmlns:a16="http://schemas.microsoft.com/office/drawing/2014/main" id="{DD13A190-DA5B-440B-B12D-7D1D8A1DEF8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6" name="Text Box 34">
          <a:extLst>
            <a:ext uri="{FF2B5EF4-FFF2-40B4-BE49-F238E27FC236}">
              <a16:creationId xmlns="" xmlns:a16="http://schemas.microsoft.com/office/drawing/2014/main" id="{7D435178-1593-4AB9-B64D-34905AD6FF2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7" name="Text Box 43">
          <a:extLst>
            <a:ext uri="{FF2B5EF4-FFF2-40B4-BE49-F238E27FC236}">
              <a16:creationId xmlns="" xmlns:a16="http://schemas.microsoft.com/office/drawing/2014/main" id="{F77B7F5C-7C91-4F57-BA97-36B29175225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8" name="Text Box 44">
          <a:extLst>
            <a:ext uri="{FF2B5EF4-FFF2-40B4-BE49-F238E27FC236}">
              <a16:creationId xmlns="" xmlns:a16="http://schemas.microsoft.com/office/drawing/2014/main" id="{C308461A-16A4-472E-A8A2-F07FC0BC510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9" name="Text Box 53">
          <a:extLst>
            <a:ext uri="{FF2B5EF4-FFF2-40B4-BE49-F238E27FC236}">
              <a16:creationId xmlns="" xmlns:a16="http://schemas.microsoft.com/office/drawing/2014/main" id="{78E09B76-ABE4-4F99-A1A1-3A74F4B49E6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0" name="Text Box 54">
          <a:extLst>
            <a:ext uri="{FF2B5EF4-FFF2-40B4-BE49-F238E27FC236}">
              <a16:creationId xmlns="" xmlns:a16="http://schemas.microsoft.com/office/drawing/2014/main" id="{1C569242-61A1-48A4-BDFA-B664361024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1" name="Text Box 57">
          <a:extLst>
            <a:ext uri="{FF2B5EF4-FFF2-40B4-BE49-F238E27FC236}">
              <a16:creationId xmlns="" xmlns:a16="http://schemas.microsoft.com/office/drawing/2014/main" id="{B1988E80-6260-4655-9BCB-E638BF641C2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2" name="Text Box 58">
          <a:extLst>
            <a:ext uri="{FF2B5EF4-FFF2-40B4-BE49-F238E27FC236}">
              <a16:creationId xmlns="" xmlns:a16="http://schemas.microsoft.com/office/drawing/2014/main" id="{82E03BAD-79EF-4AE1-B6BD-3B733BD4190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3" name="Text Box 65">
          <a:extLst>
            <a:ext uri="{FF2B5EF4-FFF2-40B4-BE49-F238E27FC236}">
              <a16:creationId xmlns="" xmlns:a16="http://schemas.microsoft.com/office/drawing/2014/main" id="{F29B59CB-D16F-4DB6-AF55-E9842D47050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4" name="Text Box 66">
          <a:extLst>
            <a:ext uri="{FF2B5EF4-FFF2-40B4-BE49-F238E27FC236}">
              <a16:creationId xmlns="" xmlns:a16="http://schemas.microsoft.com/office/drawing/2014/main" id="{A6AE18E5-9084-4A73-A724-B170B792D8A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5" name="Text Box 75">
          <a:extLst>
            <a:ext uri="{FF2B5EF4-FFF2-40B4-BE49-F238E27FC236}">
              <a16:creationId xmlns="" xmlns:a16="http://schemas.microsoft.com/office/drawing/2014/main" id="{8814322C-F85C-40BF-B587-119D8D12E88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6" name="Text Box 76">
          <a:extLst>
            <a:ext uri="{FF2B5EF4-FFF2-40B4-BE49-F238E27FC236}">
              <a16:creationId xmlns="" xmlns:a16="http://schemas.microsoft.com/office/drawing/2014/main" id="{44491B64-EA59-4486-A2D0-94D12AD67C8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7" name="Text Box 85">
          <a:extLst>
            <a:ext uri="{FF2B5EF4-FFF2-40B4-BE49-F238E27FC236}">
              <a16:creationId xmlns="" xmlns:a16="http://schemas.microsoft.com/office/drawing/2014/main" id="{1A5025A6-6025-4C43-8FE7-7ECD998145C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8" name="Text Box 86">
          <a:extLst>
            <a:ext uri="{FF2B5EF4-FFF2-40B4-BE49-F238E27FC236}">
              <a16:creationId xmlns="" xmlns:a16="http://schemas.microsoft.com/office/drawing/2014/main" id="{69D39D05-0905-4650-B2BB-70D670EF68A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9" name="Text Box 89">
          <a:extLst>
            <a:ext uri="{FF2B5EF4-FFF2-40B4-BE49-F238E27FC236}">
              <a16:creationId xmlns="" xmlns:a16="http://schemas.microsoft.com/office/drawing/2014/main" id="{4B091148-3443-4C3D-B1EA-8A5F94B4AE8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0" name="Text Box 1">
          <a:extLst>
            <a:ext uri="{FF2B5EF4-FFF2-40B4-BE49-F238E27FC236}">
              <a16:creationId xmlns="" xmlns:a16="http://schemas.microsoft.com/office/drawing/2014/main" id="{8A18B1C3-2386-48A5-A6B2-CAB8B566D68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1" name="Text Box 2">
          <a:extLst>
            <a:ext uri="{FF2B5EF4-FFF2-40B4-BE49-F238E27FC236}">
              <a16:creationId xmlns="" xmlns:a16="http://schemas.microsoft.com/office/drawing/2014/main" id="{FB658DBD-5191-4FB2-9F3D-75A3794A997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2" name="Text Box 11">
          <a:extLst>
            <a:ext uri="{FF2B5EF4-FFF2-40B4-BE49-F238E27FC236}">
              <a16:creationId xmlns="" xmlns:a16="http://schemas.microsoft.com/office/drawing/2014/main" id="{0D645A55-FDB1-42C8-97AA-3BD527441B4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3" name="Text Box 12">
          <a:extLst>
            <a:ext uri="{FF2B5EF4-FFF2-40B4-BE49-F238E27FC236}">
              <a16:creationId xmlns="" xmlns:a16="http://schemas.microsoft.com/office/drawing/2014/main" id="{5B8374C3-40DF-4981-B8B5-C69CBCF009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4" name="Text Box 21">
          <a:extLst>
            <a:ext uri="{FF2B5EF4-FFF2-40B4-BE49-F238E27FC236}">
              <a16:creationId xmlns="" xmlns:a16="http://schemas.microsoft.com/office/drawing/2014/main" id="{2FB920B1-D07F-476B-88F4-B04CF10B9B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5" name="Text Box 22">
          <a:extLst>
            <a:ext uri="{FF2B5EF4-FFF2-40B4-BE49-F238E27FC236}">
              <a16:creationId xmlns="" xmlns:a16="http://schemas.microsoft.com/office/drawing/2014/main" id="{80641BDF-9307-4AF2-A545-94E321B82D3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6" name="Text Box 25">
          <a:extLst>
            <a:ext uri="{FF2B5EF4-FFF2-40B4-BE49-F238E27FC236}">
              <a16:creationId xmlns="" xmlns:a16="http://schemas.microsoft.com/office/drawing/2014/main" id="{4DF4662C-D9AF-449D-9CA3-10747341762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7" name="Text Box 26">
          <a:extLst>
            <a:ext uri="{FF2B5EF4-FFF2-40B4-BE49-F238E27FC236}">
              <a16:creationId xmlns="" xmlns:a16="http://schemas.microsoft.com/office/drawing/2014/main" id="{AB459E7E-989C-4455-A1DE-A24A35303AD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8" name="Text Box 33">
          <a:extLst>
            <a:ext uri="{FF2B5EF4-FFF2-40B4-BE49-F238E27FC236}">
              <a16:creationId xmlns="" xmlns:a16="http://schemas.microsoft.com/office/drawing/2014/main" id="{EE0F3B07-3002-4AF4-876C-21567D32AD5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9" name="Text Box 34">
          <a:extLst>
            <a:ext uri="{FF2B5EF4-FFF2-40B4-BE49-F238E27FC236}">
              <a16:creationId xmlns="" xmlns:a16="http://schemas.microsoft.com/office/drawing/2014/main" id="{421247D1-C353-4680-A8EC-F4FC457C65C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0" name="Text Box 43">
          <a:extLst>
            <a:ext uri="{FF2B5EF4-FFF2-40B4-BE49-F238E27FC236}">
              <a16:creationId xmlns="" xmlns:a16="http://schemas.microsoft.com/office/drawing/2014/main" id="{71D22227-38BF-4520-B7B6-4192A7CA595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1" name="Text Box 44">
          <a:extLst>
            <a:ext uri="{FF2B5EF4-FFF2-40B4-BE49-F238E27FC236}">
              <a16:creationId xmlns="" xmlns:a16="http://schemas.microsoft.com/office/drawing/2014/main" id="{F2D7901E-C953-49B7-B525-0601ABE70C4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2" name="Text Box 53">
          <a:extLst>
            <a:ext uri="{FF2B5EF4-FFF2-40B4-BE49-F238E27FC236}">
              <a16:creationId xmlns="" xmlns:a16="http://schemas.microsoft.com/office/drawing/2014/main" id="{A90A46B2-68D5-47E1-9286-04CD95B30D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3" name="Text Box 54">
          <a:extLst>
            <a:ext uri="{FF2B5EF4-FFF2-40B4-BE49-F238E27FC236}">
              <a16:creationId xmlns="" xmlns:a16="http://schemas.microsoft.com/office/drawing/2014/main" id="{D16E45BB-DE09-40DB-99A1-4BE71EFFA36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4" name="Text Box 57">
          <a:extLst>
            <a:ext uri="{FF2B5EF4-FFF2-40B4-BE49-F238E27FC236}">
              <a16:creationId xmlns="" xmlns:a16="http://schemas.microsoft.com/office/drawing/2014/main" id="{7F88ED18-BCA4-4D15-AE18-55C63113B17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5" name="Text Box 58">
          <a:extLst>
            <a:ext uri="{FF2B5EF4-FFF2-40B4-BE49-F238E27FC236}">
              <a16:creationId xmlns="" xmlns:a16="http://schemas.microsoft.com/office/drawing/2014/main" id="{0A0AE47C-D351-40D8-8FA4-0D78880949C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6" name="Text Box 65">
          <a:extLst>
            <a:ext uri="{FF2B5EF4-FFF2-40B4-BE49-F238E27FC236}">
              <a16:creationId xmlns="" xmlns:a16="http://schemas.microsoft.com/office/drawing/2014/main" id="{BB341DA4-CD97-46CD-9E46-0D6D1FC5C5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7" name="Text Box 66">
          <a:extLst>
            <a:ext uri="{FF2B5EF4-FFF2-40B4-BE49-F238E27FC236}">
              <a16:creationId xmlns="" xmlns:a16="http://schemas.microsoft.com/office/drawing/2014/main" id="{F3B6AA4E-7748-4A65-95F4-5AC84E3CBA9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8" name="Text Box 75">
          <a:extLst>
            <a:ext uri="{FF2B5EF4-FFF2-40B4-BE49-F238E27FC236}">
              <a16:creationId xmlns="" xmlns:a16="http://schemas.microsoft.com/office/drawing/2014/main" id="{AB1081BE-63DE-4CDB-B7F6-5F56526FAC2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9" name="Text Box 76">
          <a:extLst>
            <a:ext uri="{FF2B5EF4-FFF2-40B4-BE49-F238E27FC236}">
              <a16:creationId xmlns="" xmlns:a16="http://schemas.microsoft.com/office/drawing/2014/main" id="{86F2F17D-7E7E-47B0-83E5-5D12B58B8E2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0" name="Text Box 85">
          <a:extLst>
            <a:ext uri="{FF2B5EF4-FFF2-40B4-BE49-F238E27FC236}">
              <a16:creationId xmlns="" xmlns:a16="http://schemas.microsoft.com/office/drawing/2014/main" id="{C019AFC5-B1CD-4DCD-A004-05918664201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1" name="Text Box 86">
          <a:extLst>
            <a:ext uri="{FF2B5EF4-FFF2-40B4-BE49-F238E27FC236}">
              <a16:creationId xmlns="" xmlns:a16="http://schemas.microsoft.com/office/drawing/2014/main" id="{19881942-367C-4524-8508-2DC801B8343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2" name="Text Box 89">
          <a:extLst>
            <a:ext uri="{FF2B5EF4-FFF2-40B4-BE49-F238E27FC236}">
              <a16:creationId xmlns="" xmlns:a16="http://schemas.microsoft.com/office/drawing/2014/main" id="{C525D6EE-8978-4D1B-ACA5-A669C1A867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3" name="Text Box 1">
          <a:extLst>
            <a:ext uri="{FF2B5EF4-FFF2-40B4-BE49-F238E27FC236}">
              <a16:creationId xmlns="" xmlns:a16="http://schemas.microsoft.com/office/drawing/2014/main" id="{A55C3FDE-C2B8-486F-815F-24AFBF11527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4" name="Text Box 2">
          <a:extLst>
            <a:ext uri="{FF2B5EF4-FFF2-40B4-BE49-F238E27FC236}">
              <a16:creationId xmlns="" xmlns:a16="http://schemas.microsoft.com/office/drawing/2014/main" id="{2703AA62-6075-4726-847A-40F46EC7DEB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5" name="Text Box 11">
          <a:extLst>
            <a:ext uri="{FF2B5EF4-FFF2-40B4-BE49-F238E27FC236}">
              <a16:creationId xmlns="" xmlns:a16="http://schemas.microsoft.com/office/drawing/2014/main" id="{7BBA0F44-1BDD-41FD-9ABA-9CB25F7F54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6" name="Text Box 12">
          <a:extLst>
            <a:ext uri="{FF2B5EF4-FFF2-40B4-BE49-F238E27FC236}">
              <a16:creationId xmlns="" xmlns:a16="http://schemas.microsoft.com/office/drawing/2014/main" id="{F1040BD7-7EB6-4C19-BA5E-CCAB5D22CE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7" name="Text Box 21">
          <a:extLst>
            <a:ext uri="{FF2B5EF4-FFF2-40B4-BE49-F238E27FC236}">
              <a16:creationId xmlns="" xmlns:a16="http://schemas.microsoft.com/office/drawing/2014/main" id="{FCD21966-8445-4CC6-A3B9-EF37861984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8" name="Text Box 22">
          <a:extLst>
            <a:ext uri="{FF2B5EF4-FFF2-40B4-BE49-F238E27FC236}">
              <a16:creationId xmlns="" xmlns:a16="http://schemas.microsoft.com/office/drawing/2014/main" id="{3D8B5BCB-36F6-4E1B-9146-6E45949D8B8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9" name="Text Box 25">
          <a:extLst>
            <a:ext uri="{FF2B5EF4-FFF2-40B4-BE49-F238E27FC236}">
              <a16:creationId xmlns="" xmlns:a16="http://schemas.microsoft.com/office/drawing/2014/main" id="{28E444B0-E1A1-4A02-B350-6C3D92AA265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0" name="Text Box 26">
          <a:extLst>
            <a:ext uri="{FF2B5EF4-FFF2-40B4-BE49-F238E27FC236}">
              <a16:creationId xmlns="" xmlns:a16="http://schemas.microsoft.com/office/drawing/2014/main" id="{47769912-AA36-40E2-BED9-51D302DCF21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1" name="Text Box 33">
          <a:extLst>
            <a:ext uri="{FF2B5EF4-FFF2-40B4-BE49-F238E27FC236}">
              <a16:creationId xmlns="" xmlns:a16="http://schemas.microsoft.com/office/drawing/2014/main" id="{576278D5-132E-4229-B5A1-5CE655D8AD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2" name="Text Box 34">
          <a:extLst>
            <a:ext uri="{FF2B5EF4-FFF2-40B4-BE49-F238E27FC236}">
              <a16:creationId xmlns="" xmlns:a16="http://schemas.microsoft.com/office/drawing/2014/main" id="{9EC7B459-7F16-4728-95E3-BC322393C0D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3" name="Text Box 43">
          <a:extLst>
            <a:ext uri="{FF2B5EF4-FFF2-40B4-BE49-F238E27FC236}">
              <a16:creationId xmlns="" xmlns:a16="http://schemas.microsoft.com/office/drawing/2014/main" id="{8B0F5DAE-800C-4C99-848D-9460AA14445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4" name="Text Box 44">
          <a:extLst>
            <a:ext uri="{FF2B5EF4-FFF2-40B4-BE49-F238E27FC236}">
              <a16:creationId xmlns="" xmlns:a16="http://schemas.microsoft.com/office/drawing/2014/main" id="{FB6A850B-5A3F-46FA-9088-3588327C698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5" name="Text Box 53">
          <a:extLst>
            <a:ext uri="{FF2B5EF4-FFF2-40B4-BE49-F238E27FC236}">
              <a16:creationId xmlns="" xmlns:a16="http://schemas.microsoft.com/office/drawing/2014/main" id="{E84A0CC6-39F7-4CFA-B5DF-CEDB97E5AD4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6" name="Text Box 54">
          <a:extLst>
            <a:ext uri="{FF2B5EF4-FFF2-40B4-BE49-F238E27FC236}">
              <a16:creationId xmlns="" xmlns:a16="http://schemas.microsoft.com/office/drawing/2014/main" id="{3C91D535-E877-4D8E-B283-29B517BCD43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7" name="Text Box 57">
          <a:extLst>
            <a:ext uri="{FF2B5EF4-FFF2-40B4-BE49-F238E27FC236}">
              <a16:creationId xmlns="" xmlns:a16="http://schemas.microsoft.com/office/drawing/2014/main" id="{E917C14D-99B2-46FB-888F-24A64453E43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8" name="Text Box 58">
          <a:extLst>
            <a:ext uri="{FF2B5EF4-FFF2-40B4-BE49-F238E27FC236}">
              <a16:creationId xmlns="" xmlns:a16="http://schemas.microsoft.com/office/drawing/2014/main" id="{D8004048-4FED-4FA1-A98B-325817A1CD7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9" name="Text Box 65">
          <a:extLst>
            <a:ext uri="{FF2B5EF4-FFF2-40B4-BE49-F238E27FC236}">
              <a16:creationId xmlns="" xmlns:a16="http://schemas.microsoft.com/office/drawing/2014/main" id="{AC76FE56-8DDE-45E2-86A7-91473CD92AE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0" name="Text Box 66">
          <a:extLst>
            <a:ext uri="{FF2B5EF4-FFF2-40B4-BE49-F238E27FC236}">
              <a16:creationId xmlns="" xmlns:a16="http://schemas.microsoft.com/office/drawing/2014/main" id="{78A2E51A-9065-4F67-8DAE-E1C8D287826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1" name="Text Box 75">
          <a:extLst>
            <a:ext uri="{FF2B5EF4-FFF2-40B4-BE49-F238E27FC236}">
              <a16:creationId xmlns="" xmlns:a16="http://schemas.microsoft.com/office/drawing/2014/main" id="{786AE891-BA0F-44AB-8849-CE785A540E8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2" name="Text Box 76">
          <a:extLst>
            <a:ext uri="{FF2B5EF4-FFF2-40B4-BE49-F238E27FC236}">
              <a16:creationId xmlns="" xmlns:a16="http://schemas.microsoft.com/office/drawing/2014/main" id="{7682ACB7-70EC-4519-9A15-C47A9E15D2C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3" name="Text Box 85">
          <a:extLst>
            <a:ext uri="{FF2B5EF4-FFF2-40B4-BE49-F238E27FC236}">
              <a16:creationId xmlns="" xmlns:a16="http://schemas.microsoft.com/office/drawing/2014/main" id="{868DC7BC-E663-4D92-AB2E-7D86C620787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4" name="Text Box 86">
          <a:extLst>
            <a:ext uri="{FF2B5EF4-FFF2-40B4-BE49-F238E27FC236}">
              <a16:creationId xmlns="" xmlns:a16="http://schemas.microsoft.com/office/drawing/2014/main" id="{05B24D6C-31C7-47EB-AF41-FD03F1EE9BF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5" name="Text Box 89">
          <a:extLst>
            <a:ext uri="{FF2B5EF4-FFF2-40B4-BE49-F238E27FC236}">
              <a16:creationId xmlns="" xmlns:a16="http://schemas.microsoft.com/office/drawing/2014/main" id="{BCDCD2D2-E833-433A-AD94-2CBF15DFDEC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6" name="Text Box 139">
          <a:extLst>
            <a:ext uri="{FF2B5EF4-FFF2-40B4-BE49-F238E27FC236}">
              <a16:creationId xmlns="" xmlns:a16="http://schemas.microsoft.com/office/drawing/2014/main" id="{06DF357A-C364-4C9C-B5F8-43CCEF8F2D3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7" name="Text Box 140">
          <a:extLst>
            <a:ext uri="{FF2B5EF4-FFF2-40B4-BE49-F238E27FC236}">
              <a16:creationId xmlns="" xmlns:a16="http://schemas.microsoft.com/office/drawing/2014/main" id="{50B0026F-0545-46C0-A9D8-4C3532DC85B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8" name="Text Box 141">
          <a:extLst>
            <a:ext uri="{FF2B5EF4-FFF2-40B4-BE49-F238E27FC236}">
              <a16:creationId xmlns="" xmlns:a16="http://schemas.microsoft.com/office/drawing/2014/main" id="{15B179FE-0B86-4D85-84B5-80BEB6DA6AC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9" name="Text Box 142">
          <a:extLst>
            <a:ext uri="{FF2B5EF4-FFF2-40B4-BE49-F238E27FC236}">
              <a16:creationId xmlns="" xmlns:a16="http://schemas.microsoft.com/office/drawing/2014/main" id="{B41ACB4A-FED8-4AC0-95A3-B695A12EFD5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0" name="Text Box 143">
          <a:extLst>
            <a:ext uri="{FF2B5EF4-FFF2-40B4-BE49-F238E27FC236}">
              <a16:creationId xmlns="" xmlns:a16="http://schemas.microsoft.com/office/drawing/2014/main" id="{17F42445-0317-44D7-9BB8-4D9C778FEE2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1" name="Text Box 144">
          <a:extLst>
            <a:ext uri="{FF2B5EF4-FFF2-40B4-BE49-F238E27FC236}">
              <a16:creationId xmlns="" xmlns:a16="http://schemas.microsoft.com/office/drawing/2014/main" id="{7256F4FB-629F-456D-9E1F-D44B43E17A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2" name="Text Box 145">
          <a:extLst>
            <a:ext uri="{FF2B5EF4-FFF2-40B4-BE49-F238E27FC236}">
              <a16:creationId xmlns="" xmlns:a16="http://schemas.microsoft.com/office/drawing/2014/main" id="{0B085301-C72D-4068-BF7A-92C6BE132B4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3" name="Text Box 146">
          <a:extLst>
            <a:ext uri="{FF2B5EF4-FFF2-40B4-BE49-F238E27FC236}">
              <a16:creationId xmlns="" xmlns:a16="http://schemas.microsoft.com/office/drawing/2014/main" id="{7B5CE47C-A61E-46A6-AB10-AB5038E24A9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4" name="Text Box 147">
          <a:extLst>
            <a:ext uri="{FF2B5EF4-FFF2-40B4-BE49-F238E27FC236}">
              <a16:creationId xmlns="" xmlns:a16="http://schemas.microsoft.com/office/drawing/2014/main" id="{33291E7E-FC43-45EC-B2D5-85CFD83C758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5" name="Text Box 148">
          <a:extLst>
            <a:ext uri="{FF2B5EF4-FFF2-40B4-BE49-F238E27FC236}">
              <a16:creationId xmlns="" xmlns:a16="http://schemas.microsoft.com/office/drawing/2014/main" id="{07EAAB59-3045-458F-AA38-78A65451D97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6" name="Text Box 149">
          <a:extLst>
            <a:ext uri="{FF2B5EF4-FFF2-40B4-BE49-F238E27FC236}">
              <a16:creationId xmlns="" xmlns:a16="http://schemas.microsoft.com/office/drawing/2014/main" id="{8DFBE151-7703-4275-84A2-29342457AA8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7" name="Text Box 150">
          <a:extLst>
            <a:ext uri="{FF2B5EF4-FFF2-40B4-BE49-F238E27FC236}">
              <a16:creationId xmlns="" xmlns:a16="http://schemas.microsoft.com/office/drawing/2014/main" id="{C1CB06F3-0534-43F2-86F2-DF10079A745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8" name="Text Box 151">
          <a:extLst>
            <a:ext uri="{FF2B5EF4-FFF2-40B4-BE49-F238E27FC236}">
              <a16:creationId xmlns="" xmlns:a16="http://schemas.microsoft.com/office/drawing/2014/main" id="{CBB2F536-18A2-4F17-9168-70579AEF6D7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9" name="Text Box 152">
          <a:extLst>
            <a:ext uri="{FF2B5EF4-FFF2-40B4-BE49-F238E27FC236}">
              <a16:creationId xmlns="" xmlns:a16="http://schemas.microsoft.com/office/drawing/2014/main" id="{D871586C-70C5-4B31-98DE-4EA0FC60FF2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0" name="Text Box 153">
          <a:extLst>
            <a:ext uri="{FF2B5EF4-FFF2-40B4-BE49-F238E27FC236}">
              <a16:creationId xmlns="" xmlns:a16="http://schemas.microsoft.com/office/drawing/2014/main" id="{7F9C8CF6-9D94-48BE-B34F-12B6BB23FB3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1" name="Text Box 154">
          <a:extLst>
            <a:ext uri="{FF2B5EF4-FFF2-40B4-BE49-F238E27FC236}">
              <a16:creationId xmlns="" xmlns:a16="http://schemas.microsoft.com/office/drawing/2014/main" id="{FDCD32AF-25E3-4B08-8C55-AB6668E70F3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2" name="Text Box 155">
          <a:extLst>
            <a:ext uri="{FF2B5EF4-FFF2-40B4-BE49-F238E27FC236}">
              <a16:creationId xmlns="" xmlns:a16="http://schemas.microsoft.com/office/drawing/2014/main" id="{1FF1A2E0-24ED-48EB-80BC-78D1F9DD92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3" name="Text Box 156">
          <a:extLst>
            <a:ext uri="{FF2B5EF4-FFF2-40B4-BE49-F238E27FC236}">
              <a16:creationId xmlns="" xmlns:a16="http://schemas.microsoft.com/office/drawing/2014/main" id="{94CA23D6-34D1-4E92-8CA1-68C2E35C1F8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4" name="Text Box 157">
          <a:extLst>
            <a:ext uri="{FF2B5EF4-FFF2-40B4-BE49-F238E27FC236}">
              <a16:creationId xmlns="" xmlns:a16="http://schemas.microsoft.com/office/drawing/2014/main" id="{CD4D4EC4-8A40-4190-88A3-D51D9545CEE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5" name="Text Box 158">
          <a:extLst>
            <a:ext uri="{FF2B5EF4-FFF2-40B4-BE49-F238E27FC236}">
              <a16:creationId xmlns="" xmlns:a16="http://schemas.microsoft.com/office/drawing/2014/main" id="{EE2AF8A2-C025-4217-8BDF-09471C3CD4C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6" name="Text Box 159">
          <a:extLst>
            <a:ext uri="{FF2B5EF4-FFF2-40B4-BE49-F238E27FC236}">
              <a16:creationId xmlns="" xmlns:a16="http://schemas.microsoft.com/office/drawing/2014/main" id="{2FA5ABE7-F768-4388-B9C6-5E50AD35695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7" name="Text Box 160">
          <a:extLst>
            <a:ext uri="{FF2B5EF4-FFF2-40B4-BE49-F238E27FC236}">
              <a16:creationId xmlns="" xmlns:a16="http://schemas.microsoft.com/office/drawing/2014/main" id="{52071B91-909D-4617-BF14-06FDC39D7C6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8" name="Text Box 161">
          <a:extLst>
            <a:ext uri="{FF2B5EF4-FFF2-40B4-BE49-F238E27FC236}">
              <a16:creationId xmlns="" xmlns:a16="http://schemas.microsoft.com/office/drawing/2014/main" id="{BEDF3288-3469-4F4E-A765-A66DB7C9CBE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9" name="Text Box 162">
          <a:extLst>
            <a:ext uri="{FF2B5EF4-FFF2-40B4-BE49-F238E27FC236}">
              <a16:creationId xmlns="" xmlns:a16="http://schemas.microsoft.com/office/drawing/2014/main" id="{01BE8B98-CCB3-48C5-867C-6E0B5B9AA35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0" name="Text Box 139">
          <a:extLst>
            <a:ext uri="{FF2B5EF4-FFF2-40B4-BE49-F238E27FC236}">
              <a16:creationId xmlns="" xmlns:a16="http://schemas.microsoft.com/office/drawing/2014/main" id="{51A523C7-706D-49DE-BD87-98E907B7FEC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1" name="Text Box 140">
          <a:extLst>
            <a:ext uri="{FF2B5EF4-FFF2-40B4-BE49-F238E27FC236}">
              <a16:creationId xmlns="" xmlns:a16="http://schemas.microsoft.com/office/drawing/2014/main" id="{E47B9BCA-8A61-48C2-A20F-F171DD7922B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2" name="Text Box 141">
          <a:extLst>
            <a:ext uri="{FF2B5EF4-FFF2-40B4-BE49-F238E27FC236}">
              <a16:creationId xmlns="" xmlns:a16="http://schemas.microsoft.com/office/drawing/2014/main" id="{D3EB76A1-E1F3-474B-AAA6-CF819CD7801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3" name="Text Box 142">
          <a:extLst>
            <a:ext uri="{FF2B5EF4-FFF2-40B4-BE49-F238E27FC236}">
              <a16:creationId xmlns="" xmlns:a16="http://schemas.microsoft.com/office/drawing/2014/main" id="{A9483AAF-45E1-4E59-B5A4-DA2351CDF26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4" name="Text Box 143">
          <a:extLst>
            <a:ext uri="{FF2B5EF4-FFF2-40B4-BE49-F238E27FC236}">
              <a16:creationId xmlns="" xmlns:a16="http://schemas.microsoft.com/office/drawing/2014/main" id="{0AE4C17E-029B-4909-8FEC-2F72950F614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5" name="Text Box 144">
          <a:extLst>
            <a:ext uri="{FF2B5EF4-FFF2-40B4-BE49-F238E27FC236}">
              <a16:creationId xmlns="" xmlns:a16="http://schemas.microsoft.com/office/drawing/2014/main" id="{BC23B521-7AB5-474C-BA25-D583A4C4327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6" name="Text Box 145">
          <a:extLst>
            <a:ext uri="{FF2B5EF4-FFF2-40B4-BE49-F238E27FC236}">
              <a16:creationId xmlns="" xmlns:a16="http://schemas.microsoft.com/office/drawing/2014/main" id="{0E1E78CE-6B3D-4F3D-B385-E1CEA8022B4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7" name="Text Box 146">
          <a:extLst>
            <a:ext uri="{FF2B5EF4-FFF2-40B4-BE49-F238E27FC236}">
              <a16:creationId xmlns="" xmlns:a16="http://schemas.microsoft.com/office/drawing/2014/main" id="{C7FA90E9-D37B-41C1-A3E0-EEA3D392B34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8" name="Text Box 147">
          <a:extLst>
            <a:ext uri="{FF2B5EF4-FFF2-40B4-BE49-F238E27FC236}">
              <a16:creationId xmlns="" xmlns:a16="http://schemas.microsoft.com/office/drawing/2014/main" id="{C487BE31-0E30-4B2D-ACF4-3CB74432865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9" name="Text Box 148">
          <a:extLst>
            <a:ext uri="{FF2B5EF4-FFF2-40B4-BE49-F238E27FC236}">
              <a16:creationId xmlns="" xmlns:a16="http://schemas.microsoft.com/office/drawing/2014/main" id="{53BB809D-145D-43FB-BE71-F56E98B6FCF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0" name="Text Box 149">
          <a:extLst>
            <a:ext uri="{FF2B5EF4-FFF2-40B4-BE49-F238E27FC236}">
              <a16:creationId xmlns="" xmlns:a16="http://schemas.microsoft.com/office/drawing/2014/main" id="{84D8AE15-2887-42E5-97B0-7B462BC44DA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1" name="Text Box 150">
          <a:extLst>
            <a:ext uri="{FF2B5EF4-FFF2-40B4-BE49-F238E27FC236}">
              <a16:creationId xmlns="" xmlns:a16="http://schemas.microsoft.com/office/drawing/2014/main" id="{4E0F69F0-64AE-4833-B717-C8C674D8130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2" name="Text Box 151">
          <a:extLst>
            <a:ext uri="{FF2B5EF4-FFF2-40B4-BE49-F238E27FC236}">
              <a16:creationId xmlns="" xmlns:a16="http://schemas.microsoft.com/office/drawing/2014/main" id="{14D85861-A5F0-4F24-A028-58093C99B67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3" name="Text Box 152">
          <a:extLst>
            <a:ext uri="{FF2B5EF4-FFF2-40B4-BE49-F238E27FC236}">
              <a16:creationId xmlns="" xmlns:a16="http://schemas.microsoft.com/office/drawing/2014/main" id="{9FF6E4CC-5816-41E1-83F0-CF2EBC1F21A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4" name="Text Box 153">
          <a:extLst>
            <a:ext uri="{FF2B5EF4-FFF2-40B4-BE49-F238E27FC236}">
              <a16:creationId xmlns="" xmlns:a16="http://schemas.microsoft.com/office/drawing/2014/main" id="{712D13C5-ACAC-4CBD-A687-A66C8D1026D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5" name="Text Box 154">
          <a:extLst>
            <a:ext uri="{FF2B5EF4-FFF2-40B4-BE49-F238E27FC236}">
              <a16:creationId xmlns="" xmlns:a16="http://schemas.microsoft.com/office/drawing/2014/main" id="{D3FD0145-9184-4E34-8640-81055AE6F46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6" name="Text Box 155">
          <a:extLst>
            <a:ext uri="{FF2B5EF4-FFF2-40B4-BE49-F238E27FC236}">
              <a16:creationId xmlns="" xmlns:a16="http://schemas.microsoft.com/office/drawing/2014/main" id="{C22E06FA-CB82-4761-BC06-B77EB33B2EE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7" name="Text Box 156">
          <a:extLst>
            <a:ext uri="{FF2B5EF4-FFF2-40B4-BE49-F238E27FC236}">
              <a16:creationId xmlns="" xmlns:a16="http://schemas.microsoft.com/office/drawing/2014/main" id="{849F6482-7ADE-4EE1-9BF6-FD03D643E26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8" name="Text Box 157">
          <a:extLst>
            <a:ext uri="{FF2B5EF4-FFF2-40B4-BE49-F238E27FC236}">
              <a16:creationId xmlns="" xmlns:a16="http://schemas.microsoft.com/office/drawing/2014/main" id="{37CF9CBB-409A-4D4B-90E5-30075826006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9" name="Text Box 158">
          <a:extLst>
            <a:ext uri="{FF2B5EF4-FFF2-40B4-BE49-F238E27FC236}">
              <a16:creationId xmlns="" xmlns:a16="http://schemas.microsoft.com/office/drawing/2014/main" id="{9F471DCC-E96A-432E-815B-9AA0B2651FC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0" name="Text Box 159">
          <a:extLst>
            <a:ext uri="{FF2B5EF4-FFF2-40B4-BE49-F238E27FC236}">
              <a16:creationId xmlns="" xmlns:a16="http://schemas.microsoft.com/office/drawing/2014/main" id="{BD7CF6C7-AFF3-4FDB-95B7-BA5A857F425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1" name="Text Box 160">
          <a:extLst>
            <a:ext uri="{FF2B5EF4-FFF2-40B4-BE49-F238E27FC236}">
              <a16:creationId xmlns="" xmlns:a16="http://schemas.microsoft.com/office/drawing/2014/main" id="{6DFA89E0-A4E9-46B0-A995-BD176E6B29F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2" name="Text Box 161">
          <a:extLst>
            <a:ext uri="{FF2B5EF4-FFF2-40B4-BE49-F238E27FC236}">
              <a16:creationId xmlns="" xmlns:a16="http://schemas.microsoft.com/office/drawing/2014/main" id="{FE057A92-82FD-4C02-A2AF-16D55804FDE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3" name="Text Box 162">
          <a:extLst>
            <a:ext uri="{FF2B5EF4-FFF2-40B4-BE49-F238E27FC236}">
              <a16:creationId xmlns="" xmlns:a16="http://schemas.microsoft.com/office/drawing/2014/main" id="{831E6F9B-287E-4EA1-BBAF-AD82061C261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4" name="Text Box 139">
          <a:extLst>
            <a:ext uri="{FF2B5EF4-FFF2-40B4-BE49-F238E27FC236}">
              <a16:creationId xmlns="" xmlns:a16="http://schemas.microsoft.com/office/drawing/2014/main" id="{90632374-0FB1-4C69-8A9C-C7CEB524C5B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5" name="Text Box 140">
          <a:extLst>
            <a:ext uri="{FF2B5EF4-FFF2-40B4-BE49-F238E27FC236}">
              <a16:creationId xmlns="" xmlns:a16="http://schemas.microsoft.com/office/drawing/2014/main" id="{E63EBAD4-5B7D-4CB4-82C0-4CCFE9F930C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6" name="Text Box 141">
          <a:extLst>
            <a:ext uri="{FF2B5EF4-FFF2-40B4-BE49-F238E27FC236}">
              <a16:creationId xmlns="" xmlns:a16="http://schemas.microsoft.com/office/drawing/2014/main" id="{57545A58-EC8A-4879-A120-93F5E552191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7" name="Text Box 142">
          <a:extLst>
            <a:ext uri="{FF2B5EF4-FFF2-40B4-BE49-F238E27FC236}">
              <a16:creationId xmlns="" xmlns:a16="http://schemas.microsoft.com/office/drawing/2014/main" id="{0058C5C9-D7A9-4B58-97B8-AFFB98E94DA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8" name="Text Box 143">
          <a:extLst>
            <a:ext uri="{FF2B5EF4-FFF2-40B4-BE49-F238E27FC236}">
              <a16:creationId xmlns="" xmlns:a16="http://schemas.microsoft.com/office/drawing/2014/main" id="{A9CD8937-B4CE-4BE7-9A82-219766A76E4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9" name="Text Box 144">
          <a:extLst>
            <a:ext uri="{FF2B5EF4-FFF2-40B4-BE49-F238E27FC236}">
              <a16:creationId xmlns="" xmlns:a16="http://schemas.microsoft.com/office/drawing/2014/main" id="{6815583E-481A-4941-9F7C-67DAE68D04B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0" name="Text Box 145">
          <a:extLst>
            <a:ext uri="{FF2B5EF4-FFF2-40B4-BE49-F238E27FC236}">
              <a16:creationId xmlns="" xmlns:a16="http://schemas.microsoft.com/office/drawing/2014/main" id="{A8730C9E-93EF-486B-B370-496F3113AB9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1" name="Text Box 146">
          <a:extLst>
            <a:ext uri="{FF2B5EF4-FFF2-40B4-BE49-F238E27FC236}">
              <a16:creationId xmlns="" xmlns:a16="http://schemas.microsoft.com/office/drawing/2014/main" id="{58B776A4-E6E4-40D5-86F9-3CF420BD057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2" name="Text Box 147">
          <a:extLst>
            <a:ext uri="{FF2B5EF4-FFF2-40B4-BE49-F238E27FC236}">
              <a16:creationId xmlns="" xmlns:a16="http://schemas.microsoft.com/office/drawing/2014/main" id="{6BC47805-E22D-4467-BBD7-BFBFA9C6FF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3" name="Text Box 148">
          <a:extLst>
            <a:ext uri="{FF2B5EF4-FFF2-40B4-BE49-F238E27FC236}">
              <a16:creationId xmlns="" xmlns:a16="http://schemas.microsoft.com/office/drawing/2014/main" id="{3AD1DDA1-5793-41D4-9F0A-4FBD0C2F01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4" name="Text Box 149">
          <a:extLst>
            <a:ext uri="{FF2B5EF4-FFF2-40B4-BE49-F238E27FC236}">
              <a16:creationId xmlns="" xmlns:a16="http://schemas.microsoft.com/office/drawing/2014/main" id="{B17A318D-E23E-4DC2-9CB6-D1EE9C92F70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5" name="Text Box 150">
          <a:extLst>
            <a:ext uri="{FF2B5EF4-FFF2-40B4-BE49-F238E27FC236}">
              <a16:creationId xmlns="" xmlns:a16="http://schemas.microsoft.com/office/drawing/2014/main" id="{A4AB9077-C655-406D-927B-C4776A0C808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6" name="Text Box 151">
          <a:extLst>
            <a:ext uri="{FF2B5EF4-FFF2-40B4-BE49-F238E27FC236}">
              <a16:creationId xmlns="" xmlns:a16="http://schemas.microsoft.com/office/drawing/2014/main" id="{4688E9CA-E1DF-4857-A930-DBDF3E95752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7" name="Text Box 152">
          <a:extLst>
            <a:ext uri="{FF2B5EF4-FFF2-40B4-BE49-F238E27FC236}">
              <a16:creationId xmlns="" xmlns:a16="http://schemas.microsoft.com/office/drawing/2014/main" id="{6CB48621-0711-4449-945F-4524B398D01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8" name="Text Box 153">
          <a:extLst>
            <a:ext uri="{FF2B5EF4-FFF2-40B4-BE49-F238E27FC236}">
              <a16:creationId xmlns="" xmlns:a16="http://schemas.microsoft.com/office/drawing/2014/main" id="{C637DFAE-75A6-4E96-80C8-A48A685945D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9" name="Text Box 154">
          <a:extLst>
            <a:ext uri="{FF2B5EF4-FFF2-40B4-BE49-F238E27FC236}">
              <a16:creationId xmlns="" xmlns:a16="http://schemas.microsoft.com/office/drawing/2014/main" id="{42AE8CCB-D620-4460-BD58-6D4B01A3D5C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0" name="Text Box 155">
          <a:extLst>
            <a:ext uri="{FF2B5EF4-FFF2-40B4-BE49-F238E27FC236}">
              <a16:creationId xmlns="" xmlns:a16="http://schemas.microsoft.com/office/drawing/2014/main" id="{1FBC8982-1195-4669-B6E4-7B322ED16BD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1" name="Text Box 156">
          <a:extLst>
            <a:ext uri="{FF2B5EF4-FFF2-40B4-BE49-F238E27FC236}">
              <a16:creationId xmlns="" xmlns:a16="http://schemas.microsoft.com/office/drawing/2014/main" id="{0648B3EF-D118-45B1-82B9-A712C54DA50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2" name="Text Box 157">
          <a:extLst>
            <a:ext uri="{FF2B5EF4-FFF2-40B4-BE49-F238E27FC236}">
              <a16:creationId xmlns="" xmlns:a16="http://schemas.microsoft.com/office/drawing/2014/main" id="{BF42BD89-6942-4652-A3A6-004DF1D8E4D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3" name="Text Box 158">
          <a:extLst>
            <a:ext uri="{FF2B5EF4-FFF2-40B4-BE49-F238E27FC236}">
              <a16:creationId xmlns="" xmlns:a16="http://schemas.microsoft.com/office/drawing/2014/main" id="{19A6C3EA-1E27-405B-9908-27332CA5A5E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4" name="Text Box 159">
          <a:extLst>
            <a:ext uri="{FF2B5EF4-FFF2-40B4-BE49-F238E27FC236}">
              <a16:creationId xmlns="" xmlns:a16="http://schemas.microsoft.com/office/drawing/2014/main" id="{6747C804-38E0-4EFF-A309-6DD627110BF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5" name="Text Box 160">
          <a:extLst>
            <a:ext uri="{FF2B5EF4-FFF2-40B4-BE49-F238E27FC236}">
              <a16:creationId xmlns="" xmlns:a16="http://schemas.microsoft.com/office/drawing/2014/main" id="{1032CD53-16B0-40D9-B68F-789F5B93621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6" name="Text Box 161">
          <a:extLst>
            <a:ext uri="{FF2B5EF4-FFF2-40B4-BE49-F238E27FC236}">
              <a16:creationId xmlns="" xmlns:a16="http://schemas.microsoft.com/office/drawing/2014/main" id="{04FB5312-F16D-4D84-BCDC-1A5F6FBD139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7" name="Text Box 162">
          <a:extLst>
            <a:ext uri="{FF2B5EF4-FFF2-40B4-BE49-F238E27FC236}">
              <a16:creationId xmlns="" xmlns:a16="http://schemas.microsoft.com/office/drawing/2014/main" id="{FE3610F9-9479-42EF-8AD4-48B95419CD4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58" name="Text Box 139">
          <a:extLst>
            <a:ext uri="{FF2B5EF4-FFF2-40B4-BE49-F238E27FC236}">
              <a16:creationId xmlns="" xmlns:a16="http://schemas.microsoft.com/office/drawing/2014/main" id="{A0A19249-35AB-4431-B02E-F53564DCDA27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59" name="Text Box 140">
          <a:extLst>
            <a:ext uri="{FF2B5EF4-FFF2-40B4-BE49-F238E27FC236}">
              <a16:creationId xmlns="" xmlns:a16="http://schemas.microsoft.com/office/drawing/2014/main" id="{02318DE3-C298-44F3-BCB8-200FFD77167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0" name="Text Box 141">
          <a:extLst>
            <a:ext uri="{FF2B5EF4-FFF2-40B4-BE49-F238E27FC236}">
              <a16:creationId xmlns="" xmlns:a16="http://schemas.microsoft.com/office/drawing/2014/main" id="{D319C6E6-47D8-4E48-9277-8D3059EBE86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1" name="Text Box 142">
          <a:extLst>
            <a:ext uri="{FF2B5EF4-FFF2-40B4-BE49-F238E27FC236}">
              <a16:creationId xmlns="" xmlns:a16="http://schemas.microsoft.com/office/drawing/2014/main" id="{BAE0E155-C588-431E-BE7A-70F0F414008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2" name="Text Box 143">
          <a:extLst>
            <a:ext uri="{FF2B5EF4-FFF2-40B4-BE49-F238E27FC236}">
              <a16:creationId xmlns="" xmlns:a16="http://schemas.microsoft.com/office/drawing/2014/main" id="{9C275CDB-943A-4C44-AFA4-FB62335FC9D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3" name="Text Box 144">
          <a:extLst>
            <a:ext uri="{FF2B5EF4-FFF2-40B4-BE49-F238E27FC236}">
              <a16:creationId xmlns="" xmlns:a16="http://schemas.microsoft.com/office/drawing/2014/main" id="{E2DFF540-E0E2-4788-9E36-22B93231825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4" name="Text Box 145">
          <a:extLst>
            <a:ext uri="{FF2B5EF4-FFF2-40B4-BE49-F238E27FC236}">
              <a16:creationId xmlns="" xmlns:a16="http://schemas.microsoft.com/office/drawing/2014/main" id="{0723C61F-D097-4B39-85E7-BC3B9BE6DDD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5" name="Text Box 146">
          <a:extLst>
            <a:ext uri="{FF2B5EF4-FFF2-40B4-BE49-F238E27FC236}">
              <a16:creationId xmlns="" xmlns:a16="http://schemas.microsoft.com/office/drawing/2014/main" id="{4D0793CD-14A4-4A74-9EDB-14016D28A5B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6" name="Text Box 147">
          <a:extLst>
            <a:ext uri="{FF2B5EF4-FFF2-40B4-BE49-F238E27FC236}">
              <a16:creationId xmlns="" xmlns:a16="http://schemas.microsoft.com/office/drawing/2014/main" id="{154259BD-3023-4609-A795-F28A1ADE79B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7" name="Text Box 148">
          <a:extLst>
            <a:ext uri="{FF2B5EF4-FFF2-40B4-BE49-F238E27FC236}">
              <a16:creationId xmlns="" xmlns:a16="http://schemas.microsoft.com/office/drawing/2014/main" id="{F2FEE2B7-DC64-4BD0-85E2-EEB7F41E0C9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8" name="Text Box 149">
          <a:extLst>
            <a:ext uri="{FF2B5EF4-FFF2-40B4-BE49-F238E27FC236}">
              <a16:creationId xmlns="" xmlns:a16="http://schemas.microsoft.com/office/drawing/2014/main" id="{D80D3D53-62FF-4FFD-BBEB-54DB7F0B003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9" name="Text Box 150">
          <a:extLst>
            <a:ext uri="{FF2B5EF4-FFF2-40B4-BE49-F238E27FC236}">
              <a16:creationId xmlns="" xmlns:a16="http://schemas.microsoft.com/office/drawing/2014/main" id="{4FA880BD-21DE-4EF7-AFD7-910951728B6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0" name="Text Box 151">
          <a:extLst>
            <a:ext uri="{FF2B5EF4-FFF2-40B4-BE49-F238E27FC236}">
              <a16:creationId xmlns="" xmlns:a16="http://schemas.microsoft.com/office/drawing/2014/main" id="{354C24C4-66CC-4379-92B8-BD444EBFC3A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1" name="Text Box 152">
          <a:extLst>
            <a:ext uri="{FF2B5EF4-FFF2-40B4-BE49-F238E27FC236}">
              <a16:creationId xmlns="" xmlns:a16="http://schemas.microsoft.com/office/drawing/2014/main" id="{330F321D-87F5-4E35-886C-391FE60F5D2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2" name="Text Box 153">
          <a:extLst>
            <a:ext uri="{FF2B5EF4-FFF2-40B4-BE49-F238E27FC236}">
              <a16:creationId xmlns="" xmlns:a16="http://schemas.microsoft.com/office/drawing/2014/main" id="{A7AB0B56-1F8B-405B-8E53-42FC4921E72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3" name="Text Box 154">
          <a:extLst>
            <a:ext uri="{FF2B5EF4-FFF2-40B4-BE49-F238E27FC236}">
              <a16:creationId xmlns="" xmlns:a16="http://schemas.microsoft.com/office/drawing/2014/main" id="{33BB10E9-E1A1-411B-AD70-73AFCD73060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4" name="Text Box 155">
          <a:extLst>
            <a:ext uri="{FF2B5EF4-FFF2-40B4-BE49-F238E27FC236}">
              <a16:creationId xmlns="" xmlns:a16="http://schemas.microsoft.com/office/drawing/2014/main" id="{09B59716-3EA5-40AA-9B79-10AF1DBF550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5" name="Text Box 156">
          <a:extLst>
            <a:ext uri="{FF2B5EF4-FFF2-40B4-BE49-F238E27FC236}">
              <a16:creationId xmlns="" xmlns:a16="http://schemas.microsoft.com/office/drawing/2014/main" id="{4996F5BA-C8DD-45A8-A4FA-B79DFEA055F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6" name="Text Box 157">
          <a:extLst>
            <a:ext uri="{FF2B5EF4-FFF2-40B4-BE49-F238E27FC236}">
              <a16:creationId xmlns="" xmlns:a16="http://schemas.microsoft.com/office/drawing/2014/main" id="{932D73CE-BF94-4E9C-A056-ED6F455F6B7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7" name="Text Box 158">
          <a:extLst>
            <a:ext uri="{FF2B5EF4-FFF2-40B4-BE49-F238E27FC236}">
              <a16:creationId xmlns="" xmlns:a16="http://schemas.microsoft.com/office/drawing/2014/main" id="{7B03FCB8-831C-4436-A54D-5676928895E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8" name="Text Box 159">
          <a:extLst>
            <a:ext uri="{FF2B5EF4-FFF2-40B4-BE49-F238E27FC236}">
              <a16:creationId xmlns="" xmlns:a16="http://schemas.microsoft.com/office/drawing/2014/main" id="{5E7580CB-12DE-47C7-8BD4-90CBAF27DF1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9" name="Text Box 160">
          <a:extLst>
            <a:ext uri="{FF2B5EF4-FFF2-40B4-BE49-F238E27FC236}">
              <a16:creationId xmlns="" xmlns:a16="http://schemas.microsoft.com/office/drawing/2014/main" id="{1BCA38E5-9089-47A4-BB99-F13C61CD60D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80" name="Text Box 161">
          <a:extLst>
            <a:ext uri="{FF2B5EF4-FFF2-40B4-BE49-F238E27FC236}">
              <a16:creationId xmlns="" xmlns:a16="http://schemas.microsoft.com/office/drawing/2014/main" id="{B041341E-8620-46D8-974A-AD8882758FA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81" name="Text Box 162">
          <a:extLst>
            <a:ext uri="{FF2B5EF4-FFF2-40B4-BE49-F238E27FC236}">
              <a16:creationId xmlns="" xmlns:a16="http://schemas.microsoft.com/office/drawing/2014/main" id="{5C54338F-0563-463F-A1B0-13D7B87547F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2" name="Text Box 139">
          <a:extLst>
            <a:ext uri="{FF2B5EF4-FFF2-40B4-BE49-F238E27FC236}">
              <a16:creationId xmlns="" xmlns:a16="http://schemas.microsoft.com/office/drawing/2014/main" id="{CEA8370B-0627-4A5B-873A-62F5590886B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3" name="Text Box 140">
          <a:extLst>
            <a:ext uri="{FF2B5EF4-FFF2-40B4-BE49-F238E27FC236}">
              <a16:creationId xmlns="" xmlns:a16="http://schemas.microsoft.com/office/drawing/2014/main" id="{8B307CF3-D615-4D5F-80D5-CD261213943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4" name="Text Box 141">
          <a:extLst>
            <a:ext uri="{FF2B5EF4-FFF2-40B4-BE49-F238E27FC236}">
              <a16:creationId xmlns="" xmlns:a16="http://schemas.microsoft.com/office/drawing/2014/main" id="{CC31A5A9-190E-4257-9C42-0D2CCC6BCAC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5" name="Text Box 142">
          <a:extLst>
            <a:ext uri="{FF2B5EF4-FFF2-40B4-BE49-F238E27FC236}">
              <a16:creationId xmlns="" xmlns:a16="http://schemas.microsoft.com/office/drawing/2014/main" id="{1AC11E98-0021-4DA7-BAA2-9F67B93FD95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6" name="Text Box 143">
          <a:extLst>
            <a:ext uri="{FF2B5EF4-FFF2-40B4-BE49-F238E27FC236}">
              <a16:creationId xmlns="" xmlns:a16="http://schemas.microsoft.com/office/drawing/2014/main" id="{50AC0E9B-5073-4124-8EBB-B2794E59851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7" name="Text Box 144">
          <a:extLst>
            <a:ext uri="{FF2B5EF4-FFF2-40B4-BE49-F238E27FC236}">
              <a16:creationId xmlns="" xmlns:a16="http://schemas.microsoft.com/office/drawing/2014/main" id="{B09BB4E1-26AD-457B-B8A6-B6BC71F6DF7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8" name="Text Box 145">
          <a:extLst>
            <a:ext uri="{FF2B5EF4-FFF2-40B4-BE49-F238E27FC236}">
              <a16:creationId xmlns="" xmlns:a16="http://schemas.microsoft.com/office/drawing/2014/main" id="{C27E613E-D4F1-48C3-A84C-03D799456A4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9" name="Text Box 146">
          <a:extLst>
            <a:ext uri="{FF2B5EF4-FFF2-40B4-BE49-F238E27FC236}">
              <a16:creationId xmlns="" xmlns:a16="http://schemas.microsoft.com/office/drawing/2014/main" id="{9484EB3E-F1A7-4EAB-ACBE-3C728CC7E63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0" name="Text Box 147">
          <a:extLst>
            <a:ext uri="{FF2B5EF4-FFF2-40B4-BE49-F238E27FC236}">
              <a16:creationId xmlns="" xmlns:a16="http://schemas.microsoft.com/office/drawing/2014/main" id="{69703507-A090-4CDA-9970-EEF9CF2C875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1" name="Text Box 148">
          <a:extLst>
            <a:ext uri="{FF2B5EF4-FFF2-40B4-BE49-F238E27FC236}">
              <a16:creationId xmlns="" xmlns:a16="http://schemas.microsoft.com/office/drawing/2014/main" id="{A7E6EBE5-1CFE-4F77-9B85-9E83DDBDE87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2" name="Text Box 149">
          <a:extLst>
            <a:ext uri="{FF2B5EF4-FFF2-40B4-BE49-F238E27FC236}">
              <a16:creationId xmlns="" xmlns:a16="http://schemas.microsoft.com/office/drawing/2014/main" id="{5C080B6E-F16A-421A-A6B2-6C53A7AAC17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3" name="Text Box 150">
          <a:extLst>
            <a:ext uri="{FF2B5EF4-FFF2-40B4-BE49-F238E27FC236}">
              <a16:creationId xmlns="" xmlns:a16="http://schemas.microsoft.com/office/drawing/2014/main" id="{FA675BEA-E68C-44C0-ADD5-9517A803EBB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4" name="Text Box 151">
          <a:extLst>
            <a:ext uri="{FF2B5EF4-FFF2-40B4-BE49-F238E27FC236}">
              <a16:creationId xmlns="" xmlns:a16="http://schemas.microsoft.com/office/drawing/2014/main" id="{8208996B-D8BF-4514-91A6-4344EE0C41B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5" name="Text Box 152">
          <a:extLst>
            <a:ext uri="{FF2B5EF4-FFF2-40B4-BE49-F238E27FC236}">
              <a16:creationId xmlns="" xmlns:a16="http://schemas.microsoft.com/office/drawing/2014/main" id="{603EF44E-DFBC-4750-909A-38E06F65F86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6" name="Text Box 153">
          <a:extLst>
            <a:ext uri="{FF2B5EF4-FFF2-40B4-BE49-F238E27FC236}">
              <a16:creationId xmlns="" xmlns:a16="http://schemas.microsoft.com/office/drawing/2014/main" id="{354E0251-AB1F-4AA8-86F0-F6C7AEF29B2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7" name="Text Box 154">
          <a:extLst>
            <a:ext uri="{FF2B5EF4-FFF2-40B4-BE49-F238E27FC236}">
              <a16:creationId xmlns="" xmlns:a16="http://schemas.microsoft.com/office/drawing/2014/main" id="{ABCF0AA2-AC7A-4EDA-B06F-904CC0DE9D9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8" name="Text Box 155">
          <a:extLst>
            <a:ext uri="{FF2B5EF4-FFF2-40B4-BE49-F238E27FC236}">
              <a16:creationId xmlns="" xmlns:a16="http://schemas.microsoft.com/office/drawing/2014/main" id="{E83E92E3-72FA-4B57-A0D8-47673E4C0C1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9" name="Text Box 156">
          <a:extLst>
            <a:ext uri="{FF2B5EF4-FFF2-40B4-BE49-F238E27FC236}">
              <a16:creationId xmlns="" xmlns:a16="http://schemas.microsoft.com/office/drawing/2014/main" id="{1433DA3D-CC30-43EE-AB6C-BAA201DCED6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0" name="Text Box 157">
          <a:extLst>
            <a:ext uri="{FF2B5EF4-FFF2-40B4-BE49-F238E27FC236}">
              <a16:creationId xmlns="" xmlns:a16="http://schemas.microsoft.com/office/drawing/2014/main" id="{C4F2C06B-44AC-4CC8-8882-14D16884DC2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1" name="Text Box 158">
          <a:extLst>
            <a:ext uri="{FF2B5EF4-FFF2-40B4-BE49-F238E27FC236}">
              <a16:creationId xmlns="" xmlns:a16="http://schemas.microsoft.com/office/drawing/2014/main" id="{A31D4FE8-917B-4159-BE5D-7FA35350045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2" name="Text Box 159">
          <a:extLst>
            <a:ext uri="{FF2B5EF4-FFF2-40B4-BE49-F238E27FC236}">
              <a16:creationId xmlns="" xmlns:a16="http://schemas.microsoft.com/office/drawing/2014/main" id="{5336E9CD-D568-454D-85A8-2AE2C93CAEE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3" name="Text Box 160">
          <a:extLst>
            <a:ext uri="{FF2B5EF4-FFF2-40B4-BE49-F238E27FC236}">
              <a16:creationId xmlns="" xmlns:a16="http://schemas.microsoft.com/office/drawing/2014/main" id="{78805DC8-3112-49F6-93A8-0D232618C33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4" name="Text Box 161">
          <a:extLst>
            <a:ext uri="{FF2B5EF4-FFF2-40B4-BE49-F238E27FC236}">
              <a16:creationId xmlns="" xmlns:a16="http://schemas.microsoft.com/office/drawing/2014/main" id="{D66372DC-46F9-467C-AFCE-63101CC97B6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5" name="Text Box 162">
          <a:extLst>
            <a:ext uri="{FF2B5EF4-FFF2-40B4-BE49-F238E27FC236}">
              <a16:creationId xmlns="" xmlns:a16="http://schemas.microsoft.com/office/drawing/2014/main" id="{621684CA-6CB6-4F3D-A821-5516345E069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6" name="Text Box 139">
          <a:extLst>
            <a:ext uri="{FF2B5EF4-FFF2-40B4-BE49-F238E27FC236}">
              <a16:creationId xmlns="" xmlns:a16="http://schemas.microsoft.com/office/drawing/2014/main" id="{F5522F1B-7500-45EA-999B-998B9FA1A42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7" name="Text Box 140">
          <a:extLst>
            <a:ext uri="{FF2B5EF4-FFF2-40B4-BE49-F238E27FC236}">
              <a16:creationId xmlns="" xmlns:a16="http://schemas.microsoft.com/office/drawing/2014/main" id="{75DF85CB-4407-4374-A103-61A001B7DD5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8" name="Text Box 141">
          <a:extLst>
            <a:ext uri="{FF2B5EF4-FFF2-40B4-BE49-F238E27FC236}">
              <a16:creationId xmlns="" xmlns:a16="http://schemas.microsoft.com/office/drawing/2014/main" id="{25165958-6103-4B72-BB05-4C4AF1BCE23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9" name="Text Box 142">
          <a:extLst>
            <a:ext uri="{FF2B5EF4-FFF2-40B4-BE49-F238E27FC236}">
              <a16:creationId xmlns="" xmlns:a16="http://schemas.microsoft.com/office/drawing/2014/main" id="{4623752F-28A5-402F-8F75-73941E322F5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0" name="Text Box 143">
          <a:extLst>
            <a:ext uri="{FF2B5EF4-FFF2-40B4-BE49-F238E27FC236}">
              <a16:creationId xmlns="" xmlns:a16="http://schemas.microsoft.com/office/drawing/2014/main" id="{339D0BAA-F99E-4B59-A1C2-CA3413E9E63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1" name="Text Box 144">
          <a:extLst>
            <a:ext uri="{FF2B5EF4-FFF2-40B4-BE49-F238E27FC236}">
              <a16:creationId xmlns="" xmlns:a16="http://schemas.microsoft.com/office/drawing/2014/main" id="{2C468AF9-40E1-486A-B0D5-218AFD5C0E2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2" name="Text Box 145">
          <a:extLst>
            <a:ext uri="{FF2B5EF4-FFF2-40B4-BE49-F238E27FC236}">
              <a16:creationId xmlns="" xmlns:a16="http://schemas.microsoft.com/office/drawing/2014/main" id="{A3D5CA32-27A5-4BF7-AD79-2635B61782D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3" name="Text Box 146">
          <a:extLst>
            <a:ext uri="{FF2B5EF4-FFF2-40B4-BE49-F238E27FC236}">
              <a16:creationId xmlns="" xmlns:a16="http://schemas.microsoft.com/office/drawing/2014/main" id="{E3D85AD9-028B-463B-A86F-2D0371EE938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4" name="Text Box 147">
          <a:extLst>
            <a:ext uri="{FF2B5EF4-FFF2-40B4-BE49-F238E27FC236}">
              <a16:creationId xmlns="" xmlns:a16="http://schemas.microsoft.com/office/drawing/2014/main" id="{664A1DD9-4F1A-4E65-BF2A-44265ACD6BB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5" name="Text Box 148">
          <a:extLst>
            <a:ext uri="{FF2B5EF4-FFF2-40B4-BE49-F238E27FC236}">
              <a16:creationId xmlns="" xmlns:a16="http://schemas.microsoft.com/office/drawing/2014/main" id="{9B238ADE-E5CF-4A54-8D64-F91DA0AD68D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6" name="Text Box 149">
          <a:extLst>
            <a:ext uri="{FF2B5EF4-FFF2-40B4-BE49-F238E27FC236}">
              <a16:creationId xmlns="" xmlns:a16="http://schemas.microsoft.com/office/drawing/2014/main" id="{E7282191-A7AC-4F2D-BE58-B390D06C1BD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7" name="Text Box 150">
          <a:extLst>
            <a:ext uri="{FF2B5EF4-FFF2-40B4-BE49-F238E27FC236}">
              <a16:creationId xmlns="" xmlns:a16="http://schemas.microsoft.com/office/drawing/2014/main" id="{5ECA22B3-94A9-4FD9-B72F-CE7E9C825D6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8" name="Text Box 151">
          <a:extLst>
            <a:ext uri="{FF2B5EF4-FFF2-40B4-BE49-F238E27FC236}">
              <a16:creationId xmlns="" xmlns:a16="http://schemas.microsoft.com/office/drawing/2014/main" id="{3DD84817-AB40-4808-A4DC-1EF4040A5E0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9" name="Text Box 152">
          <a:extLst>
            <a:ext uri="{FF2B5EF4-FFF2-40B4-BE49-F238E27FC236}">
              <a16:creationId xmlns="" xmlns:a16="http://schemas.microsoft.com/office/drawing/2014/main" id="{AC2F564B-49A4-460E-B3FB-BDC65FF82A8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0" name="Text Box 153">
          <a:extLst>
            <a:ext uri="{FF2B5EF4-FFF2-40B4-BE49-F238E27FC236}">
              <a16:creationId xmlns="" xmlns:a16="http://schemas.microsoft.com/office/drawing/2014/main" id="{3CD1094C-FFAF-4B01-9ABD-14A441252D2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1" name="Text Box 154">
          <a:extLst>
            <a:ext uri="{FF2B5EF4-FFF2-40B4-BE49-F238E27FC236}">
              <a16:creationId xmlns="" xmlns:a16="http://schemas.microsoft.com/office/drawing/2014/main" id="{09F1B4CD-C9F0-480B-80CA-F9ED4B1506B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2" name="Text Box 155">
          <a:extLst>
            <a:ext uri="{FF2B5EF4-FFF2-40B4-BE49-F238E27FC236}">
              <a16:creationId xmlns="" xmlns:a16="http://schemas.microsoft.com/office/drawing/2014/main" id="{7AE2BAF2-D31A-4964-8317-134146D6D5E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3" name="Text Box 156">
          <a:extLst>
            <a:ext uri="{FF2B5EF4-FFF2-40B4-BE49-F238E27FC236}">
              <a16:creationId xmlns="" xmlns:a16="http://schemas.microsoft.com/office/drawing/2014/main" id="{6B3F2B16-A876-47CD-B670-A4DB3FC1AD2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4" name="Text Box 157">
          <a:extLst>
            <a:ext uri="{FF2B5EF4-FFF2-40B4-BE49-F238E27FC236}">
              <a16:creationId xmlns="" xmlns:a16="http://schemas.microsoft.com/office/drawing/2014/main" id="{E991E035-33C2-437F-B124-BB3F37B3ECC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5" name="Text Box 158">
          <a:extLst>
            <a:ext uri="{FF2B5EF4-FFF2-40B4-BE49-F238E27FC236}">
              <a16:creationId xmlns="" xmlns:a16="http://schemas.microsoft.com/office/drawing/2014/main" id="{2F074DE5-6547-4023-BE77-EABD5E4CB78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6" name="Text Box 159">
          <a:extLst>
            <a:ext uri="{FF2B5EF4-FFF2-40B4-BE49-F238E27FC236}">
              <a16:creationId xmlns="" xmlns:a16="http://schemas.microsoft.com/office/drawing/2014/main" id="{2740DAA4-D257-45D3-BEF8-733D2FA8F61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7" name="Text Box 160">
          <a:extLst>
            <a:ext uri="{FF2B5EF4-FFF2-40B4-BE49-F238E27FC236}">
              <a16:creationId xmlns="" xmlns:a16="http://schemas.microsoft.com/office/drawing/2014/main" id="{F4329D06-991B-4858-8530-AAAB677C033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8" name="Text Box 161">
          <a:extLst>
            <a:ext uri="{FF2B5EF4-FFF2-40B4-BE49-F238E27FC236}">
              <a16:creationId xmlns="" xmlns:a16="http://schemas.microsoft.com/office/drawing/2014/main" id="{022E542D-9C3A-4C4A-A16E-69FBD96E4EB7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9" name="Text Box 162">
          <a:extLst>
            <a:ext uri="{FF2B5EF4-FFF2-40B4-BE49-F238E27FC236}">
              <a16:creationId xmlns="" xmlns:a16="http://schemas.microsoft.com/office/drawing/2014/main" id="{1ADDB19D-9749-429A-BF8D-89A164D9652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0" name="Text Box 9">
          <a:extLst>
            <a:ext uri="{FF2B5EF4-FFF2-40B4-BE49-F238E27FC236}">
              <a16:creationId xmlns="" xmlns:a16="http://schemas.microsoft.com/office/drawing/2014/main" id="{D28C26DE-6686-4B9F-91C5-2CDD277AF2D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1" name="Text Box 10">
          <a:extLst>
            <a:ext uri="{FF2B5EF4-FFF2-40B4-BE49-F238E27FC236}">
              <a16:creationId xmlns="" xmlns:a16="http://schemas.microsoft.com/office/drawing/2014/main" id="{444F3A9D-1FBC-4B61-A277-D2A990791AF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2" name="Text Box 19">
          <a:extLst>
            <a:ext uri="{FF2B5EF4-FFF2-40B4-BE49-F238E27FC236}">
              <a16:creationId xmlns="" xmlns:a16="http://schemas.microsoft.com/office/drawing/2014/main" id="{063D6AF1-1D7C-4642-8C11-034E9880D74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3" name="Text Box 20">
          <a:extLst>
            <a:ext uri="{FF2B5EF4-FFF2-40B4-BE49-F238E27FC236}">
              <a16:creationId xmlns="" xmlns:a16="http://schemas.microsoft.com/office/drawing/2014/main" id="{5F171F93-A93D-4750-B019-8EB7FD0EF53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4" name="Text Box 29">
          <a:extLst>
            <a:ext uri="{FF2B5EF4-FFF2-40B4-BE49-F238E27FC236}">
              <a16:creationId xmlns="" xmlns:a16="http://schemas.microsoft.com/office/drawing/2014/main" id="{BCF5C1FF-F701-438F-A315-569E7651B14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5" name="Text Box 30">
          <a:extLst>
            <a:ext uri="{FF2B5EF4-FFF2-40B4-BE49-F238E27FC236}">
              <a16:creationId xmlns="" xmlns:a16="http://schemas.microsoft.com/office/drawing/2014/main" id="{5463BEAB-012C-4754-9646-8185E05F053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6" name="Text Box 31">
          <a:extLst>
            <a:ext uri="{FF2B5EF4-FFF2-40B4-BE49-F238E27FC236}">
              <a16:creationId xmlns="" xmlns:a16="http://schemas.microsoft.com/office/drawing/2014/main" id="{3EA4CE3B-B899-4CCE-AACC-6E8E15AB160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7" name="Text Box 32">
          <a:extLst>
            <a:ext uri="{FF2B5EF4-FFF2-40B4-BE49-F238E27FC236}">
              <a16:creationId xmlns="" xmlns:a16="http://schemas.microsoft.com/office/drawing/2014/main" id="{BDBABCD7-AEAC-47B7-BE09-9EF2448592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8" name="Text Box 41">
          <a:extLst>
            <a:ext uri="{FF2B5EF4-FFF2-40B4-BE49-F238E27FC236}">
              <a16:creationId xmlns="" xmlns:a16="http://schemas.microsoft.com/office/drawing/2014/main" id="{2C96EBBC-46AA-48D8-B69B-B5CE543DFB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9" name="Text Box 42">
          <a:extLst>
            <a:ext uri="{FF2B5EF4-FFF2-40B4-BE49-F238E27FC236}">
              <a16:creationId xmlns="" xmlns:a16="http://schemas.microsoft.com/office/drawing/2014/main" id="{6E9B749F-9434-4C58-943A-3F40AE62188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0" name="Text Box 51">
          <a:extLst>
            <a:ext uri="{FF2B5EF4-FFF2-40B4-BE49-F238E27FC236}">
              <a16:creationId xmlns="" xmlns:a16="http://schemas.microsoft.com/office/drawing/2014/main" id="{412F1962-6E6E-445C-8643-5F65FAB6EE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1" name="Text Box 52">
          <a:extLst>
            <a:ext uri="{FF2B5EF4-FFF2-40B4-BE49-F238E27FC236}">
              <a16:creationId xmlns="" xmlns:a16="http://schemas.microsoft.com/office/drawing/2014/main" id="{1CCDE774-E96F-4568-8868-473A3D75896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2" name="Text Box 61">
          <a:extLst>
            <a:ext uri="{FF2B5EF4-FFF2-40B4-BE49-F238E27FC236}">
              <a16:creationId xmlns="" xmlns:a16="http://schemas.microsoft.com/office/drawing/2014/main" id="{293658BF-3808-4E96-ABE1-851EE90FAC0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3" name="Text Box 62">
          <a:extLst>
            <a:ext uri="{FF2B5EF4-FFF2-40B4-BE49-F238E27FC236}">
              <a16:creationId xmlns="" xmlns:a16="http://schemas.microsoft.com/office/drawing/2014/main" id="{A50B4C49-A2C2-4FA7-B235-8C4766B9DDB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4" name="Text Box 63">
          <a:extLst>
            <a:ext uri="{FF2B5EF4-FFF2-40B4-BE49-F238E27FC236}">
              <a16:creationId xmlns="" xmlns:a16="http://schemas.microsoft.com/office/drawing/2014/main" id="{284A239E-CCAD-4424-AFD3-5F341E6A03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5" name="Text Box 64">
          <a:extLst>
            <a:ext uri="{FF2B5EF4-FFF2-40B4-BE49-F238E27FC236}">
              <a16:creationId xmlns="" xmlns:a16="http://schemas.microsoft.com/office/drawing/2014/main" id="{2315DB71-BF5E-4FEF-A3CB-38CFB54C09C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6" name="Text Box 73">
          <a:extLst>
            <a:ext uri="{FF2B5EF4-FFF2-40B4-BE49-F238E27FC236}">
              <a16:creationId xmlns="" xmlns:a16="http://schemas.microsoft.com/office/drawing/2014/main" id="{9954AD7E-A48E-4393-A4B6-A6EF75B300E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7" name="Text Box 74">
          <a:extLst>
            <a:ext uri="{FF2B5EF4-FFF2-40B4-BE49-F238E27FC236}">
              <a16:creationId xmlns="" xmlns:a16="http://schemas.microsoft.com/office/drawing/2014/main" id="{7E0B6681-AE6A-4B40-BB6E-7CB5085E57C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8" name="Text Box 83">
          <a:extLst>
            <a:ext uri="{FF2B5EF4-FFF2-40B4-BE49-F238E27FC236}">
              <a16:creationId xmlns="" xmlns:a16="http://schemas.microsoft.com/office/drawing/2014/main" id="{00F7A848-4373-467F-B84E-A5FC8409338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9" name="Text Box 84">
          <a:extLst>
            <a:ext uri="{FF2B5EF4-FFF2-40B4-BE49-F238E27FC236}">
              <a16:creationId xmlns="" xmlns:a16="http://schemas.microsoft.com/office/drawing/2014/main" id="{7F44E9C0-2C3C-4C06-A610-80A0A2BBA99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0" name="Text Box 93">
          <a:extLst>
            <a:ext uri="{FF2B5EF4-FFF2-40B4-BE49-F238E27FC236}">
              <a16:creationId xmlns="" xmlns:a16="http://schemas.microsoft.com/office/drawing/2014/main" id="{E9EDB147-68BD-4D19-B540-5B3777A83D3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1" name="Text Box 94">
          <a:extLst>
            <a:ext uri="{FF2B5EF4-FFF2-40B4-BE49-F238E27FC236}">
              <a16:creationId xmlns="" xmlns:a16="http://schemas.microsoft.com/office/drawing/2014/main" id="{46E2B451-F59C-4627-9BBB-18D71C16FF2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2" name="Text Box 95">
          <a:extLst>
            <a:ext uri="{FF2B5EF4-FFF2-40B4-BE49-F238E27FC236}">
              <a16:creationId xmlns="" xmlns:a16="http://schemas.microsoft.com/office/drawing/2014/main" id="{C155EADC-B3B1-4A98-A6B1-D78674FF359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3" name="Text Box 96">
          <a:extLst>
            <a:ext uri="{FF2B5EF4-FFF2-40B4-BE49-F238E27FC236}">
              <a16:creationId xmlns="" xmlns:a16="http://schemas.microsoft.com/office/drawing/2014/main" id="{7F94783A-6610-4DEF-94D3-C4E172BB58A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4" name="Text Box 97">
          <a:extLst>
            <a:ext uri="{FF2B5EF4-FFF2-40B4-BE49-F238E27FC236}">
              <a16:creationId xmlns="" xmlns:a16="http://schemas.microsoft.com/office/drawing/2014/main" id="{BB1009FE-9C2B-40EA-A52C-82A67177824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5" name="Text Box 98">
          <a:extLst>
            <a:ext uri="{FF2B5EF4-FFF2-40B4-BE49-F238E27FC236}">
              <a16:creationId xmlns="" xmlns:a16="http://schemas.microsoft.com/office/drawing/2014/main" id="{158CACB6-73E2-4E5F-B1E0-259DDA97AB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6" name="Text Box 99">
          <a:extLst>
            <a:ext uri="{FF2B5EF4-FFF2-40B4-BE49-F238E27FC236}">
              <a16:creationId xmlns="" xmlns:a16="http://schemas.microsoft.com/office/drawing/2014/main" id="{EFAFF417-77A0-4C91-AA12-F106AD4AFC9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7" name="Text Box 100">
          <a:extLst>
            <a:ext uri="{FF2B5EF4-FFF2-40B4-BE49-F238E27FC236}">
              <a16:creationId xmlns="" xmlns:a16="http://schemas.microsoft.com/office/drawing/2014/main" id="{952F4203-61F1-41C5-82F8-DB20708CAC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8" name="Text Box 101">
          <a:extLst>
            <a:ext uri="{FF2B5EF4-FFF2-40B4-BE49-F238E27FC236}">
              <a16:creationId xmlns="" xmlns:a16="http://schemas.microsoft.com/office/drawing/2014/main" id="{DF390506-0510-439C-8A31-BBE0BC1BFF5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9" name="Text Box 102">
          <a:extLst>
            <a:ext uri="{FF2B5EF4-FFF2-40B4-BE49-F238E27FC236}">
              <a16:creationId xmlns="" xmlns:a16="http://schemas.microsoft.com/office/drawing/2014/main" id="{BF9C7A75-B0BB-4A1F-8866-640594BA6DB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0" name="Text Box 103">
          <a:extLst>
            <a:ext uri="{FF2B5EF4-FFF2-40B4-BE49-F238E27FC236}">
              <a16:creationId xmlns="" xmlns:a16="http://schemas.microsoft.com/office/drawing/2014/main" id="{FB1EF40A-4584-48DA-BF1A-88E5E8294B2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1" name="Text Box 104">
          <a:extLst>
            <a:ext uri="{FF2B5EF4-FFF2-40B4-BE49-F238E27FC236}">
              <a16:creationId xmlns="" xmlns:a16="http://schemas.microsoft.com/office/drawing/2014/main" id="{ACD83BBD-7A79-4452-8EE9-32B4A9D4D9F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2" name="Text Box 105">
          <a:extLst>
            <a:ext uri="{FF2B5EF4-FFF2-40B4-BE49-F238E27FC236}">
              <a16:creationId xmlns="" xmlns:a16="http://schemas.microsoft.com/office/drawing/2014/main" id="{9C9E996E-1C84-41DE-BECE-87C0DD92E65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3" name="Text Box 106">
          <a:extLst>
            <a:ext uri="{FF2B5EF4-FFF2-40B4-BE49-F238E27FC236}">
              <a16:creationId xmlns="" xmlns:a16="http://schemas.microsoft.com/office/drawing/2014/main" id="{E5F06D73-0B97-485A-B3DF-2562142B65F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4" name="Text Box 107">
          <a:extLst>
            <a:ext uri="{FF2B5EF4-FFF2-40B4-BE49-F238E27FC236}">
              <a16:creationId xmlns="" xmlns:a16="http://schemas.microsoft.com/office/drawing/2014/main" id="{95601597-720D-4D23-BC04-388228598BA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5" name="Text Box 108">
          <a:extLst>
            <a:ext uri="{FF2B5EF4-FFF2-40B4-BE49-F238E27FC236}">
              <a16:creationId xmlns="" xmlns:a16="http://schemas.microsoft.com/office/drawing/2014/main" id="{0A722762-B975-4B47-98A6-B72EBFDD1CD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6" name="Text Box 109">
          <a:extLst>
            <a:ext uri="{FF2B5EF4-FFF2-40B4-BE49-F238E27FC236}">
              <a16:creationId xmlns="" xmlns:a16="http://schemas.microsoft.com/office/drawing/2014/main" id="{CEE35869-7A83-4EA3-A862-A3D0BECF36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7" name="Text Box 110">
          <a:extLst>
            <a:ext uri="{FF2B5EF4-FFF2-40B4-BE49-F238E27FC236}">
              <a16:creationId xmlns="" xmlns:a16="http://schemas.microsoft.com/office/drawing/2014/main" id="{349BC270-A2B9-4CD4-B347-A96CD54ECAA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8" name="Text Box 111">
          <a:extLst>
            <a:ext uri="{FF2B5EF4-FFF2-40B4-BE49-F238E27FC236}">
              <a16:creationId xmlns="" xmlns:a16="http://schemas.microsoft.com/office/drawing/2014/main" id="{66FD185E-F6F1-4925-8E04-0D7D4F72E5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69" name="Text Box 9">
          <a:extLst>
            <a:ext uri="{FF2B5EF4-FFF2-40B4-BE49-F238E27FC236}">
              <a16:creationId xmlns="" xmlns:a16="http://schemas.microsoft.com/office/drawing/2014/main" id="{BA6CE8D7-5492-4D1D-9536-414E787C4B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0" name="Text Box 10">
          <a:extLst>
            <a:ext uri="{FF2B5EF4-FFF2-40B4-BE49-F238E27FC236}">
              <a16:creationId xmlns="" xmlns:a16="http://schemas.microsoft.com/office/drawing/2014/main" id="{6702CA2E-E7B0-40ED-94B7-F610D69E1F4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1" name="Text Box 19">
          <a:extLst>
            <a:ext uri="{FF2B5EF4-FFF2-40B4-BE49-F238E27FC236}">
              <a16:creationId xmlns="" xmlns:a16="http://schemas.microsoft.com/office/drawing/2014/main" id="{D2845D6F-75F6-435D-AAB2-1FC16390A0B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2" name="Text Box 20">
          <a:extLst>
            <a:ext uri="{FF2B5EF4-FFF2-40B4-BE49-F238E27FC236}">
              <a16:creationId xmlns="" xmlns:a16="http://schemas.microsoft.com/office/drawing/2014/main" id="{19210E08-1A1B-49D4-9F78-6B0D819F560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3" name="Text Box 29">
          <a:extLst>
            <a:ext uri="{FF2B5EF4-FFF2-40B4-BE49-F238E27FC236}">
              <a16:creationId xmlns="" xmlns:a16="http://schemas.microsoft.com/office/drawing/2014/main" id="{A2E173C4-AC73-4478-A71C-D2FA8402C33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4" name="Text Box 30">
          <a:extLst>
            <a:ext uri="{FF2B5EF4-FFF2-40B4-BE49-F238E27FC236}">
              <a16:creationId xmlns="" xmlns:a16="http://schemas.microsoft.com/office/drawing/2014/main" id="{359D1637-C687-4099-8B91-336B481D52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5" name="Text Box 31">
          <a:extLst>
            <a:ext uri="{FF2B5EF4-FFF2-40B4-BE49-F238E27FC236}">
              <a16:creationId xmlns="" xmlns:a16="http://schemas.microsoft.com/office/drawing/2014/main" id="{F570A5B4-7429-45AC-B6C0-0831C63F474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6" name="Text Box 32">
          <a:extLst>
            <a:ext uri="{FF2B5EF4-FFF2-40B4-BE49-F238E27FC236}">
              <a16:creationId xmlns="" xmlns:a16="http://schemas.microsoft.com/office/drawing/2014/main" id="{C0C46A0F-198D-49AD-9B88-1AB644EA79D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7" name="Text Box 41">
          <a:extLst>
            <a:ext uri="{FF2B5EF4-FFF2-40B4-BE49-F238E27FC236}">
              <a16:creationId xmlns="" xmlns:a16="http://schemas.microsoft.com/office/drawing/2014/main" id="{841466A7-E66E-4A8B-B83F-487153BB66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8" name="Text Box 42">
          <a:extLst>
            <a:ext uri="{FF2B5EF4-FFF2-40B4-BE49-F238E27FC236}">
              <a16:creationId xmlns="" xmlns:a16="http://schemas.microsoft.com/office/drawing/2014/main" id="{02499E3E-B37A-4BA5-B3E3-EE987A7B066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9" name="Text Box 51">
          <a:extLst>
            <a:ext uri="{FF2B5EF4-FFF2-40B4-BE49-F238E27FC236}">
              <a16:creationId xmlns="" xmlns:a16="http://schemas.microsoft.com/office/drawing/2014/main" id="{157C470D-3ADB-4AB2-9316-DC011C97E3D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0" name="Text Box 52">
          <a:extLst>
            <a:ext uri="{FF2B5EF4-FFF2-40B4-BE49-F238E27FC236}">
              <a16:creationId xmlns="" xmlns:a16="http://schemas.microsoft.com/office/drawing/2014/main" id="{0D3EA37B-9ED0-4D54-AE76-55AD2ED1E69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1" name="Text Box 61">
          <a:extLst>
            <a:ext uri="{FF2B5EF4-FFF2-40B4-BE49-F238E27FC236}">
              <a16:creationId xmlns="" xmlns:a16="http://schemas.microsoft.com/office/drawing/2014/main" id="{88C3EC4E-994C-4108-BF72-6D880E1F727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2" name="Text Box 62">
          <a:extLst>
            <a:ext uri="{FF2B5EF4-FFF2-40B4-BE49-F238E27FC236}">
              <a16:creationId xmlns="" xmlns:a16="http://schemas.microsoft.com/office/drawing/2014/main" id="{F328EAB5-32CA-4746-A2E9-7D6AEECBEC7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3" name="Text Box 63">
          <a:extLst>
            <a:ext uri="{FF2B5EF4-FFF2-40B4-BE49-F238E27FC236}">
              <a16:creationId xmlns="" xmlns:a16="http://schemas.microsoft.com/office/drawing/2014/main" id="{50044555-6E00-4D41-AB9A-84F7E550CB5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4" name="Text Box 64">
          <a:extLst>
            <a:ext uri="{FF2B5EF4-FFF2-40B4-BE49-F238E27FC236}">
              <a16:creationId xmlns="" xmlns:a16="http://schemas.microsoft.com/office/drawing/2014/main" id="{6BFCB398-9A48-4F4D-81A9-74CEF858BD1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5" name="Text Box 73">
          <a:extLst>
            <a:ext uri="{FF2B5EF4-FFF2-40B4-BE49-F238E27FC236}">
              <a16:creationId xmlns="" xmlns:a16="http://schemas.microsoft.com/office/drawing/2014/main" id="{EE3761A4-8C2B-473E-A1B1-1149D8FD8D9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6" name="Text Box 74">
          <a:extLst>
            <a:ext uri="{FF2B5EF4-FFF2-40B4-BE49-F238E27FC236}">
              <a16:creationId xmlns="" xmlns:a16="http://schemas.microsoft.com/office/drawing/2014/main" id="{2911E4B9-637E-4C65-8126-1F32DEAC45A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7" name="Text Box 83">
          <a:extLst>
            <a:ext uri="{FF2B5EF4-FFF2-40B4-BE49-F238E27FC236}">
              <a16:creationId xmlns="" xmlns:a16="http://schemas.microsoft.com/office/drawing/2014/main" id="{97E15CFB-A857-4BFB-BCF1-CE6CE3E102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8" name="Text Box 84">
          <a:extLst>
            <a:ext uri="{FF2B5EF4-FFF2-40B4-BE49-F238E27FC236}">
              <a16:creationId xmlns="" xmlns:a16="http://schemas.microsoft.com/office/drawing/2014/main" id="{42D0CFCE-8585-4C4A-81F1-C0E417591E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9" name="Text Box 93">
          <a:extLst>
            <a:ext uri="{FF2B5EF4-FFF2-40B4-BE49-F238E27FC236}">
              <a16:creationId xmlns="" xmlns:a16="http://schemas.microsoft.com/office/drawing/2014/main" id="{2B04AC87-A845-4BB0-A129-5B128FEA11A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0" name="Text Box 94">
          <a:extLst>
            <a:ext uri="{FF2B5EF4-FFF2-40B4-BE49-F238E27FC236}">
              <a16:creationId xmlns="" xmlns:a16="http://schemas.microsoft.com/office/drawing/2014/main" id="{46193D40-472B-43DC-8C45-9286A1FBB5C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1" name="Text Box 95">
          <a:extLst>
            <a:ext uri="{FF2B5EF4-FFF2-40B4-BE49-F238E27FC236}">
              <a16:creationId xmlns="" xmlns:a16="http://schemas.microsoft.com/office/drawing/2014/main" id="{39C5ED10-93C1-4DDA-AB8B-38DAF913318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2" name="Text Box 96">
          <a:extLst>
            <a:ext uri="{FF2B5EF4-FFF2-40B4-BE49-F238E27FC236}">
              <a16:creationId xmlns="" xmlns:a16="http://schemas.microsoft.com/office/drawing/2014/main" id="{777043EA-0EEC-4EB7-B22C-B5A27F7E6C7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3" name="Text Box 97">
          <a:extLst>
            <a:ext uri="{FF2B5EF4-FFF2-40B4-BE49-F238E27FC236}">
              <a16:creationId xmlns="" xmlns:a16="http://schemas.microsoft.com/office/drawing/2014/main" id="{0E13D36C-C61E-435A-B639-13183D089B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4" name="Text Box 98">
          <a:extLst>
            <a:ext uri="{FF2B5EF4-FFF2-40B4-BE49-F238E27FC236}">
              <a16:creationId xmlns="" xmlns:a16="http://schemas.microsoft.com/office/drawing/2014/main" id="{D19D83C2-0E39-4543-BA70-06F893B3495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5" name="Text Box 99">
          <a:extLst>
            <a:ext uri="{FF2B5EF4-FFF2-40B4-BE49-F238E27FC236}">
              <a16:creationId xmlns="" xmlns:a16="http://schemas.microsoft.com/office/drawing/2014/main" id="{C685A35B-2376-41BC-8298-E56076098BD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6" name="Text Box 100">
          <a:extLst>
            <a:ext uri="{FF2B5EF4-FFF2-40B4-BE49-F238E27FC236}">
              <a16:creationId xmlns="" xmlns:a16="http://schemas.microsoft.com/office/drawing/2014/main" id="{EF1EAC6B-1139-4157-BFA0-C5C01BDD63F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7" name="Text Box 101">
          <a:extLst>
            <a:ext uri="{FF2B5EF4-FFF2-40B4-BE49-F238E27FC236}">
              <a16:creationId xmlns="" xmlns:a16="http://schemas.microsoft.com/office/drawing/2014/main" id="{D54DB089-9FF2-424E-B303-CB89968BE39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8" name="Text Box 102">
          <a:extLst>
            <a:ext uri="{FF2B5EF4-FFF2-40B4-BE49-F238E27FC236}">
              <a16:creationId xmlns="" xmlns:a16="http://schemas.microsoft.com/office/drawing/2014/main" id="{C11307F4-96DD-42B9-ADDE-0BDE711A02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9" name="Text Box 103">
          <a:extLst>
            <a:ext uri="{FF2B5EF4-FFF2-40B4-BE49-F238E27FC236}">
              <a16:creationId xmlns="" xmlns:a16="http://schemas.microsoft.com/office/drawing/2014/main" id="{61D39AFE-EF0F-409F-9EF7-5A7B0C37CAB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0" name="Text Box 104">
          <a:extLst>
            <a:ext uri="{FF2B5EF4-FFF2-40B4-BE49-F238E27FC236}">
              <a16:creationId xmlns="" xmlns:a16="http://schemas.microsoft.com/office/drawing/2014/main" id="{BD2007DA-C620-4CE7-BA01-B50C76C1D86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1" name="Text Box 105">
          <a:extLst>
            <a:ext uri="{FF2B5EF4-FFF2-40B4-BE49-F238E27FC236}">
              <a16:creationId xmlns="" xmlns:a16="http://schemas.microsoft.com/office/drawing/2014/main" id="{EC2D7702-7CD7-45B5-B387-FFC67A6C5D9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2" name="Text Box 106">
          <a:extLst>
            <a:ext uri="{FF2B5EF4-FFF2-40B4-BE49-F238E27FC236}">
              <a16:creationId xmlns="" xmlns:a16="http://schemas.microsoft.com/office/drawing/2014/main" id="{90360CB9-879A-4B37-915D-965FF1FC62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3" name="Text Box 107">
          <a:extLst>
            <a:ext uri="{FF2B5EF4-FFF2-40B4-BE49-F238E27FC236}">
              <a16:creationId xmlns="" xmlns:a16="http://schemas.microsoft.com/office/drawing/2014/main" id="{75CFB33F-0350-4091-A92E-87785357086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4" name="Text Box 108">
          <a:extLst>
            <a:ext uri="{FF2B5EF4-FFF2-40B4-BE49-F238E27FC236}">
              <a16:creationId xmlns="" xmlns:a16="http://schemas.microsoft.com/office/drawing/2014/main" id="{CC61D5DB-DF6F-4D38-938B-92FBA8F3C89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5" name="Text Box 109">
          <a:extLst>
            <a:ext uri="{FF2B5EF4-FFF2-40B4-BE49-F238E27FC236}">
              <a16:creationId xmlns="" xmlns:a16="http://schemas.microsoft.com/office/drawing/2014/main" id="{685D133E-8967-4538-B423-E8EE330583D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6" name="Text Box 110">
          <a:extLst>
            <a:ext uri="{FF2B5EF4-FFF2-40B4-BE49-F238E27FC236}">
              <a16:creationId xmlns="" xmlns:a16="http://schemas.microsoft.com/office/drawing/2014/main" id="{9356CA02-9C19-4FC4-A057-79541747BB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7" name="Text Box 111">
          <a:extLst>
            <a:ext uri="{FF2B5EF4-FFF2-40B4-BE49-F238E27FC236}">
              <a16:creationId xmlns="" xmlns:a16="http://schemas.microsoft.com/office/drawing/2014/main" id="{ADB87F3E-01D9-42A0-8F53-6EF478FEA20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08" name="Text Box 1">
          <a:extLst>
            <a:ext uri="{FF2B5EF4-FFF2-40B4-BE49-F238E27FC236}">
              <a16:creationId xmlns="" xmlns:a16="http://schemas.microsoft.com/office/drawing/2014/main" id="{4C565E80-7C8D-4B39-A772-707F61C9666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09" name="Text Box 2">
          <a:extLst>
            <a:ext uri="{FF2B5EF4-FFF2-40B4-BE49-F238E27FC236}">
              <a16:creationId xmlns="" xmlns:a16="http://schemas.microsoft.com/office/drawing/2014/main" id="{507023EE-3263-4A55-B4DA-46791E70A86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0" name="Text Box 11">
          <a:extLst>
            <a:ext uri="{FF2B5EF4-FFF2-40B4-BE49-F238E27FC236}">
              <a16:creationId xmlns="" xmlns:a16="http://schemas.microsoft.com/office/drawing/2014/main" id="{4EAB72EB-D9CB-4F35-B8F2-DC81D2A6D6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1" name="Text Box 12">
          <a:extLst>
            <a:ext uri="{FF2B5EF4-FFF2-40B4-BE49-F238E27FC236}">
              <a16:creationId xmlns="" xmlns:a16="http://schemas.microsoft.com/office/drawing/2014/main" id="{77274B2B-9975-4BFA-B835-8DBBF920B3E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2" name="Text Box 21">
          <a:extLst>
            <a:ext uri="{FF2B5EF4-FFF2-40B4-BE49-F238E27FC236}">
              <a16:creationId xmlns="" xmlns:a16="http://schemas.microsoft.com/office/drawing/2014/main" id="{4264C829-2A3B-4CB7-9F7A-1860DCBE8E5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3" name="Text Box 22">
          <a:extLst>
            <a:ext uri="{FF2B5EF4-FFF2-40B4-BE49-F238E27FC236}">
              <a16:creationId xmlns="" xmlns:a16="http://schemas.microsoft.com/office/drawing/2014/main" id="{C20CF966-2542-4038-9902-CA68906ECD8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4" name="Text Box 25">
          <a:extLst>
            <a:ext uri="{FF2B5EF4-FFF2-40B4-BE49-F238E27FC236}">
              <a16:creationId xmlns="" xmlns:a16="http://schemas.microsoft.com/office/drawing/2014/main" id="{A680F484-A3AF-40CA-AE57-2DD8D92B366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5" name="Text Box 26">
          <a:extLst>
            <a:ext uri="{FF2B5EF4-FFF2-40B4-BE49-F238E27FC236}">
              <a16:creationId xmlns="" xmlns:a16="http://schemas.microsoft.com/office/drawing/2014/main" id="{414F4203-D7FA-4631-8B97-85E2D79E274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6" name="Text Box 33">
          <a:extLst>
            <a:ext uri="{FF2B5EF4-FFF2-40B4-BE49-F238E27FC236}">
              <a16:creationId xmlns="" xmlns:a16="http://schemas.microsoft.com/office/drawing/2014/main" id="{68A2BEC5-F977-471F-BCF9-58C0078D325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7" name="Text Box 34">
          <a:extLst>
            <a:ext uri="{FF2B5EF4-FFF2-40B4-BE49-F238E27FC236}">
              <a16:creationId xmlns="" xmlns:a16="http://schemas.microsoft.com/office/drawing/2014/main" id="{5CE4A67C-AA64-497A-AD41-ED9239E6659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8" name="Text Box 43">
          <a:extLst>
            <a:ext uri="{FF2B5EF4-FFF2-40B4-BE49-F238E27FC236}">
              <a16:creationId xmlns="" xmlns:a16="http://schemas.microsoft.com/office/drawing/2014/main" id="{F5BF29DF-37B9-4F2A-A758-B2BDA6ACA84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9" name="Text Box 44">
          <a:extLst>
            <a:ext uri="{FF2B5EF4-FFF2-40B4-BE49-F238E27FC236}">
              <a16:creationId xmlns="" xmlns:a16="http://schemas.microsoft.com/office/drawing/2014/main" id="{C79478EB-6B74-4C6D-A4BE-CFD364C0C42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0" name="Text Box 53">
          <a:extLst>
            <a:ext uri="{FF2B5EF4-FFF2-40B4-BE49-F238E27FC236}">
              <a16:creationId xmlns="" xmlns:a16="http://schemas.microsoft.com/office/drawing/2014/main" id="{C028B9C9-59FE-44BE-BC93-D3102E6D019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1" name="Text Box 54">
          <a:extLst>
            <a:ext uri="{FF2B5EF4-FFF2-40B4-BE49-F238E27FC236}">
              <a16:creationId xmlns="" xmlns:a16="http://schemas.microsoft.com/office/drawing/2014/main" id="{EB1B1EBA-E606-43BB-82A3-050CF5E473F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2" name="Text Box 57">
          <a:extLst>
            <a:ext uri="{FF2B5EF4-FFF2-40B4-BE49-F238E27FC236}">
              <a16:creationId xmlns="" xmlns:a16="http://schemas.microsoft.com/office/drawing/2014/main" id="{4B28CA5D-B63F-4510-B14D-680DA5550D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3" name="Text Box 58">
          <a:extLst>
            <a:ext uri="{FF2B5EF4-FFF2-40B4-BE49-F238E27FC236}">
              <a16:creationId xmlns="" xmlns:a16="http://schemas.microsoft.com/office/drawing/2014/main" id="{3E8C5B4B-6802-4783-A540-53D284D41B6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4" name="Text Box 65">
          <a:extLst>
            <a:ext uri="{FF2B5EF4-FFF2-40B4-BE49-F238E27FC236}">
              <a16:creationId xmlns="" xmlns:a16="http://schemas.microsoft.com/office/drawing/2014/main" id="{0D35D88C-6C45-496A-BD9D-7B09247A860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5" name="Text Box 66">
          <a:extLst>
            <a:ext uri="{FF2B5EF4-FFF2-40B4-BE49-F238E27FC236}">
              <a16:creationId xmlns="" xmlns:a16="http://schemas.microsoft.com/office/drawing/2014/main" id="{4FD16B82-3490-49A1-B5BB-FA4FAAAAE55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6" name="Text Box 75">
          <a:extLst>
            <a:ext uri="{FF2B5EF4-FFF2-40B4-BE49-F238E27FC236}">
              <a16:creationId xmlns="" xmlns:a16="http://schemas.microsoft.com/office/drawing/2014/main" id="{02EFB24B-2D02-4837-A4AA-E1943FADAAE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7" name="Text Box 76">
          <a:extLst>
            <a:ext uri="{FF2B5EF4-FFF2-40B4-BE49-F238E27FC236}">
              <a16:creationId xmlns="" xmlns:a16="http://schemas.microsoft.com/office/drawing/2014/main" id="{7F20D8B2-6569-46B6-BCB8-278B34E91DE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8" name="Text Box 85">
          <a:extLst>
            <a:ext uri="{FF2B5EF4-FFF2-40B4-BE49-F238E27FC236}">
              <a16:creationId xmlns="" xmlns:a16="http://schemas.microsoft.com/office/drawing/2014/main" id="{2E03B6A6-EDFE-42D2-9E46-67019545846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9" name="Text Box 86">
          <a:extLst>
            <a:ext uri="{FF2B5EF4-FFF2-40B4-BE49-F238E27FC236}">
              <a16:creationId xmlns="" xmlns:a16="http://schemas.microsoft.com/office/drawing/2014/main" id="{EC398589-28ED-48E6-9E2A-763DC0773A9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0" name="Text Box 89">
          <a:extLst>
            <a:ext uri="{FF2B5EF4-FFF2-40B4-BE49-F238E27FC236}">
              <a16:creationId xmlns="" xmlns:a16="http://schemas.microsoft.com/office/drawing/2014/main" id="{BE0225FD-DAC4-49A6-9520-6D84B8E190B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1" name="Text Box 1">
          <a:extLst>
            <a:ext uri="{FF2B5EF4-FFF2-40B4-BE49-F238E27FC236}">
              <a16:creationId xmlns="" xmlns:a16="http://schemas.microsoft.com/office/drawing/2014/main" id="{70038AAF-C304-47BC-9324-D9E72212478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2" name="Text Box 2">
          <a:extLst>
            <a:ext uri="{FF2B5EF4-FFF2-40B4-BE49-F238E27FC236}">
              <a16:creationId xmlns="" xmlns:a16="http://schemas.microsoft.com/office/drawing/2014/main" id="{67D7DBCA-BFB5-4082-9779-E8973CF9FB0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3" name="Text Box 11">
          <a:extLst>
            <a:ext uri="{FF2B5EF4-FFF2-40B4-BE49-F238E27FC236}">
              <a16:creationId xmlns="" xmlns:a16="http://schemas.microsoft.com/office/drawing/2014/main" id="{35A9FCB2-1F7D-4DBC-87A0-47449514AFC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4" name="Text Box 12">
          <a:extLst>
            <a:ext uri="{FF2B5EF4-FFF2-40B4-BE49-F238E27FC236}">
              <a16:creationId xmlns="" xmlns:a16="http://schemas.microsoft.com/office/drawing/2014/main" id="{7D5621B5-768F-4DC0-B846-3C846FA3914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5" name="Text Box 21">
          <a:extLst>
            <a:ext uri="{FF2B5EF4-FFF2-40B4-BE49-F238E27FC236}">
              <a16:creationId xmlns="" xmlns:a16="http://schemas.microsoft.com/office/drawing/2014/main" id="{754A7782-294A-4670-91E6-4ED15C6247B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6" name="Text Box 22">
          <a:extLst>
            <a:ext uri="{FF2B5EF4-FFF2-40B4-BE49-F238E27FC236}">
              <a16:creationId xmlns="" xmlns:a16="http://schemas.microsoft.com/office/drawing/2014/main" id="{7A4D3696-71F6-4862-8533-828C435EBD8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7" name="Text Box 25">
          <a:extLst>
            <a:ext uri="{FF2B5EF4-FFF2-40B4-BE49-F238E27FC236}">
              <a16:creationId xmlns="" xmlns:a16="http://schemas.microsoft.com/office/drawing/2014/main" id="{27C9CB9C-5227-4286-88E4-4C2F94DFA18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8" name="Text Box 26">
          <a:extLst>
            <a:ext uri="{FF2B5EF4-FFF2-40B4-BE49-F238E27FC236}">
              <a16:creationId xmlns="" xmlns:a16="http://schemas.microsoft.com/office/drawing/2014/main" id="{C67360B1-1312-4F7B-949D-71D937C5469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9" name="Text Box 33">
          <a:extLst>
            <a:ext uri="{FF2B5EF4-FFF2-40B4-BE49-F238E27FC236}">
              <a16:creationId xmlns="" xmlns:a16="http://schemas.microsoft.com/office/drawing/2014/main" id="{1B07691E-8790-4547-8BA9-D80FC79F9A3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0" name="Text Box 34">
          <a:extLst>
            <a:ext uri="{FF2B5EF4-FFF2-40B4-BE49-F238E27FC236}">
              <a16:creationId xmlns="" xmlns:a16="http://schemas.microsoft.com/office/drawing/2014/main" id="{21FFE075-2875-4898-B510-18EC6AA3291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1" name="Text Box 43">
          <a:extLst>
            <a:ext uri="{FF2B5EF4-FFF2-40B4-BE49-F238E27FC236}">
              <a16:creationId xmlns="" xmlns:a16="http://schemas.microsoft.com/office/drawing/2014/main" id="{E58ADDD9-E14E-4F5B-8D69-E3045939AE2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2" name="Text Box 44">
          <a:extLst>
            <a:ext uri="{FF2B5EF4-FFF2-40B4-BE49-F238E27FC236}">
              <a16:creationId xmlns="" xmlns:a16="http://schemas.microsoft.com/office/drawing/2014/main" id="{225FE828-698C-41FD-A74F-924F436FE93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3" name="Text Box 53">
          <a:extLst>
            <a:ext uri="{FF2B5EF4-FFF2-40B4-BE49-F238E27FC236}">
              <a16:creationId xmlns="" xmlns:a16="http://schemas.microsoft.com/office/drawing/2014/main" id="{90028751-9849-42AD-8C65-073B51DD7CF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4" name="Text Box 54">
          <a:extLst>
            <a:ext uri="{FF2B5EF4-FFF2-40B4-BE49-F238E27FC236}">
              <a16:creationId xmlns="" xmlns:a16="http://schemas.microsoft.com/office/drawing/2014/main" id="{DC2181E2-61A6-4697-BAEB-E5149CDF2B9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5" name="Text Box 57">
          <a:extLst>
            <a:ext uri="{FF2B5EF4-FFF2-40B4-BE49-F238E27FC236}">
              <a16:creationId xmlns="" xmlns:a16="http://schemas.microsoft.com/office/drawing/2014/main" id="{03D0AC34-01C0-4253-A90E-6E67DF06563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6" name="Text Box 58">
          <a:extLst>
            <a:ext uri="{FF2B5EF4-FFF2-40B4-BE49-F238E27FC236}">
              <a16:creationId xmlns="" xmlns:a16="http://schemas.microsoft.com/office/drawing/2014/main" id="{C35DF4A1-F820-464A-BFA2-4E02DE45645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7" name="Text Box 65">
          <a:extLst>
            <a:ext uri="{FF2B5EF4-FFF2-40B4-BE49-F238E27FC236}">
              <a16:creationId xmlns="" xmlns:a16="http://schemas.microsoft.com/office/drawing/2014/main" id="{031F1A01-1DF6-4175-9FB8-C6D4968FED9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8" name="Text Box 66">
          <a:extLst>
            <a:ext uri="{FF2B5EF4-FFF2-40B4-BE49-F238E27FC236}">
              <a16:creationId xmlns="" xmlns:a16="http://schemas.microsoft.com/office/drawing/2014/main" id="{5FC63F72-EC66-4B1D-9D44-A2DDEF28F3D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9" name="Text Box 75">
          <a:extLst>
            <a:ext uri="{FF2B5EF4-FFF2-40B4-BE49-F238E27FC236}">
              <a16:creationId xmlns="" xmlns:a16="http://schemas.microsoft.com/office/drawing/2014/main" id="{BB5756B8-3797-48AC-9129-ADDF5298B37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0" name="Text Box 76">
          <a:extLst>
            <a:ext uri="{FF2B5EF4-FFF2-40B4-BE49-F238E27FC236}">
              <a16:creationId xmlns="" xmlns:a16="http://schemas.microsoft.com/office/drawing/2014/main" id="{86BF84E5-C64B-407A-9392-36A9F2170D9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1" name="Text Box 85">
          <a:extLst>
            <a:ext uri="{FF2B5EF4-FFF2-40B4-BE49-F238E27FC236}">
              <a16:creationId xmlns="" xmlns:a16="http://schemas.microsoft.com/office/drawing/2014/main" id="{B521A14C-C35E-440A-A35D-16A6C09F62B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2" name="Text Box 86">
          <a:extLst>
            <a:ext uri="{FF2B5EF4-FFF2-40B4-BE49-F238E27FC236}">
              <a16:creationId xmlns="" xmlns:a16="http://schemas.microsoft.com/office/drawing/2014/main" id="{F95145E1-49D8-4590-B677-F6F2FA8A1E5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3" name="Text Box 89">
          <a:extLst>
            <a:ext uri="{FF2B5EF4-FFF2-40B4-BE49-F238E27FC236}">
              <a16:creationId xmlns="" xmlns:a16="http://schemas.microsoft.com/office/drawing/2014/main" id="{FE6D36A4-6E6F-4C28-8240-795C04CEB54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4" name="Text Box 1">
          <a:extLst>
            <a:ext uri="{FF2B5EF4-FFF2-40B4-BE49-F238E27FC236}">
              <a16:creationId xmlns="" xmlns:a16="http://schemas.microsoft.com/office/drawing/2014/main" id="{0F7776ED-AAD4-4950-8372-13DD07B2C6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5" name="Text Box 2">
          <a:extLst>
            <a:ext uri="{FF2B5EF4-FFF2-40B4-BE49-F238E27FC236}">
              <a16:creationId xmlns="" xmlns:a16="http://schemas.microsoft.com/office/drawing/2014/main" id="{E1C8EAC5-F70F-449F-98C3-DC5204783E6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6" name="Text Box 11">
          <a:extLst>
            <a:ext uri="{FF2B5EF4-FFF2-40B4-BE49-F238E27FC236}">
              <a16:creationId xmlns="" xmlns:a16="http://schemas.microsoft.com/office/drawing/2014/main" id="{45958BE9-0F90-40B3-B9F9-13B06867506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7" name="Text Box 12">
          <a:extLst>
            <a:ext uri="{FF2B5EF4-FFF2-40B4-BE49-F238E27FC236}">
              <a16:creationId xmlns="" xmlns:a16="http://schemas.microsoft.com/office/drawing/2014/main" id="{E60201E0-E2E9-455C-A27A-2C9555CDC82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8" name="Text Box 21">
          <a:extLst>
            <a:ext uri="{FF2B5EF4-FFF2-40B4-BE49-F238E27FC236}">
              <a16:creationId xmlns="" xmlns:a16="http://schemas.microsoft.com/office/drawing/2014/main" id="{7512160F-FD30-4F27-A148-442BB6F3D11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9" name="Text Box 22">
          <a:extLst>
            <a:ext uri="{FF2B5EF4-FFF2-40B4-BE49-F238E27FC236}">
              <a16:creationId xmlns="" xmlns:a16="http://schemas.microsoft.com/office/drawing/2014/main" id="{982B835E-4467-4E7C-AA9B-E5DB094B576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0" name="Text Box 25">
          <a:extLst>
            <a:ext uri="{FF2B5EF4-FFF2-40B4-BE49-F238E27FC236}">
              <a16:creationId xmlns="" xmlns:a16="http://schemas.microsoft.com/office/drawing/2014/main" id="{CFB53A67-39CC-4EAD-ACA4-17E54719D70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1" name="Text Box 26">
          <a:extLst>
            <a:ext uri="{FF2B5EF4-FFF2-40B4-BE49-F238E27FC236}">
              <a16:creationId xmlns="" xmlns:a16="http://schemas.microsoft.com/office/drawing/2014/main" id="{9BCB45CC-37CB-4606-A3BB-20609DEB49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2" name="Text Box 33">
          <a:extLst>
            <a:ext uri="{FF2B5EF4-FFF2-40B4-BE49-F238E27FC236}">
              <a16:creationId xmlns="" xmlns:a16="http://schemas.microsoft.com/office/drawing/2014/main" id="{F3CDFB86-ADCB-41C6-8142-BB114EDEA0F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3" name="Text Box 34">
          <a:extLst>
            <a:ext uri="{FF2B5EF4-FFF2-40B4-BE49-F238E27FC236}">
              <a16:creationId xmlns="" xmlns:a16="http://schemas.microsoft.com/office/drawing/2014/main" id="{BC979200-6AB8-4236-B40F-30F2937F2D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4" name="Text Box 43">
          <a:extLst>
            <a:ext uri="{FF2B5EF4-FFF2-40B4-BE49-F238E27FC236}">
              <a16:creationId xmlns="" xmlns:a16="http://schemas.microsoft.com/office/drawing/2014/main" id="{7FACC475-4D6A-437B-B38A-2F7D8772BBB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5" name="Text Box 44">
          <a:extLst>
            <a:ext uri="{FF2B5EF4-FFF2-40B4-BE49-F238E27FC236}">
              <a16:creationId xmlns="" xmlns:a16="http://schemas.microsoft.com/office/drawing/2014/main" id="{1BC1BE7C-B4F3-4457-BD62-7E4E2DDC76C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6" name="Text Box 53">
          <a:extLst>
            <a:ext uri="{FF2B5EF4-FFF2-40B4-BE49-F238E27FC236}">
              <a16:creationId xmlns="" xmlns:a16="http://schemas.microsoft.com/office/drawing/2014/main" id="{D3E71526-DF51-47F7-8618-4CDEA0E5788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7" name="Text Box 54">
          <a:extLst>
            <a:ext uri="{FF2B5EF4-FFF2-40B4-BE49-F238E27FC236}">
              <a16:creationId xmlns="" xmlns:a16="http://schemas.microsoft.com/office/drawing/2014/main" id="{6F805DDF-0A37-4369-81C8-5434BC25FB3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8" name="Text Box 57">
          <a:extLst>
            <a:ext uri="{FF2B5EF4-FFF2-40B4-BE49-F238E27FC236}">
              <a16:creationId xmlns="" xmlns:a16="http://schemas.microsoft.com/office/drawing/2014/main" id="{17B4538E-EDDD-4CAB-BCF9-EFC94F7427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9" name="Text Box 58">
          <a:extLst>
            <a:ext uri="{FF2B5EF4-FFF2-40B4-BE49-F238E27FC236}">
              <a16:creationId xmlns="" xmlns:a16="http://schemas.microsoft.com/office/drawing/2014/main" id="{1B5AAC38-8C13-4AD4-98CB-A1A5252D83E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0" name="Text Box 65">
          <a:extLst>
            <a:ext uri="{FF2B5EF4-FFF2-40B4-BE49-F238E27FC236}">
              <a16:creationId xmlns="" xmlns:a16="http://schemas.microsoft.com/office/drawing/2014/main" id="{E06A14BE-862D-410A-A5CA-2A6B899C21B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1" name="Text Box 66">
          <a:extLst>
            <a:ext uri="{FF2B5EF4-FFF2-40B4-BE49-F238E27FC236}">
              <a16:creationId xmlns="" xmlns:a16="http://schemas.microsoft.com/office/drawing/2014/main" id="{33DE8205-5FD2-4CF6-BA1B-FAE4A5AE7A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2" name="Text Box 75">
          <a:extLst>
            <a:ext uri="{FF2B5EF4-FFF2-40B4-BE49-F238E27FC236}">
              <a16:creationId xmlns="" xmlns:a16="http://schemas.microsoft.com/office/drawing/2014/main" id="{1C6AA0BA-D12C-4D64-9A3D-3F90F8E73E7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3" name="Text Box 76">
          <a:extLst>
            <a:ext uri="{FF2B5EF4-FFF2-40B4-BE49-F238E27FC236}">
              <a16:creationId xmlns="" xmlns:a16="http://schemas.microsoft.com/office/drawing/2014/main" id="{DFEEC3C7-4B35-43A3-BF00-CAF8A9C55FC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4" name="Text Box 85">
          <a:extLst>
            <a:ext uri="{FF2B5EF4-FFF2-40B4-BE49-F238E27FC236}">
              <a16:creationId xmlns="" xmlns:a16="http://schemas.microsoft.com/office/drawing/2014/main" id="{585BC27E-855A-428E-9812-A2837821F0D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5" name="Text Box 86">
          <a:extLst>
            <a:ext uri="{FF2B5EF4-FFF2-40B4-BE49-F238E27FC236}">
              <a16:creationId xmlns="" xmlns:a16="http://schemas.microsoft.com/office/drawing/2014/main" id="{8214D84D-A2EB-482A-81D2-E2B0AB6192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6" name="Text Box 89">
          <a:extLst>
            <a:ext uri="{FF2B5EF4-FFF2-40B4-BE49-F238E27FC236}">
              <a16:creationId xmlns="" xmlns:a16="http://schemas.microsoft.com/office/drawing/2014/main" id="{5802681F-A830-40C2-B7B0-79372A57C86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7" name="Text Box 1">
          <a:extLst>
            <a:ext uri="{FF2B5EF4-FFF2-40B4-BE49-F238E27FC236}">
              <a16:creationId xmlns="" xmlns:a16="http://schemas.microsoft.com/office/drawing/2014/main" id="{EE9ACB99-9BC3-4715-8DA8-964D949719F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8" name="Text Box 2">
          <a:extLst>
            <a:ext uri="{FF2B5EF4-FFF2-40B4-BE49-F238E27FC236}">
              <a16:creationId xmlns="" xmlns:a16="http://schemas.microsoft.com/office/drawing/2014/main" id="{BE27ADB4-5130-4487-BEB5-4555DF79BA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9" name="Text Box 11">
          <a:extLst>
            <a:ext uri="{FF2B5EF4-FFF2-40B4-BE49-F238E27FC236}">
              <a16:creationId xmlns="" xmlns:a16="http://schemas.microsoft.com/office/drawing/2014/main" id="{225CE213-6336-4FDA-9851-909C8FD0FB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0" name="Text Box 12">
          <a:extLst>
            <a:ext uri="{FF2B5EF4-FFF2-40B4-BE49-F238E27FC236}">
              <a16:creationId xmlns="" xmlns:a16="http://schemas.microsoft.com/office/drawing/2014/main" id="{024BBB77-BB20-4D35-BBD9-49AB90F35A0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1" name="Text Box 21">
          <a:extLst>
            <a:ext uri="{FF2B5EF4-FFF2-40B4-BE49-F238E27FC236}">
              <a16:creationId xmlns="" xmlns:a16="http://schemas.microsoft.com/office/drawing/2014/main" id="{D0380D3B-270B-41F1-9134-A8560243550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2" name="Text Box 22">
          <a:extLst>
            <a:ext uri="{FF2B5EF4-FFF2-40B4-BE49-F238E27FC236}">
              <a16:creationId xmlns="" xmlns:a16="http://schemas.microsoft.com/office/drawing/2014/main" id="{3787DA8E-8309-4CC5-AB01-B0594F61DC1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3" name="Text Box 25">
          <a:extLst>
            <a:ext uri="{FF2B5EF4-FFF2-40B4-BE49-F238E27FC236}">
              <a16:creationId xmlns="" xmlns:a16="http://schemas.microsoft.com/office/drawing/2014/main" id="{F3731AFC-FDAF-4F91-A2EA-CC07829E934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4" name="Text Box 26">
          <a:extLst>
            <a:ext uri="{FF2B5EF4-FFF2-40B4-BE49-F238E27FC236}">
              <a16:creationId xmlns="" xmlns:a16="http://schemas.microsoft.com/office/drawing/2014/main" id="{27F01742-9EAC-49C7-914A-45ED6967FEA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5" name="Text Box 33">
          <a:extLst>
            <a:ext uri="{FF2B5EF4-FFF2-40B4-BE49-F238E27FC236}">
              <a16:creationId xmlns="" xmlns:a16="http://schemas.microsoft.com/office/drawing/2014/main" id="{44E93512-54D9-4EF1-872A-CA2E170E97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6" name="Text Box 34">
          <a:extLst>
            <a:ext uri="{FF2B5EF4-FFF2-40B4-BE49-F238E27FC236}">
              <a16:creationId xmlns="" xmlns:a16="http://schemas.microsoft.com/office/drawing/2014/main" id="{9C618920-23BF-4C3C-BA4B-C4983927AE0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7" name="Text Box 43">
          <a:extLst>
            <a:ext uri="{FF2B5EF4-FFF2-40B4-BE49-F238E27FC236}">
              <a16:creationId xmlns="" xmlns:a16="http://schemas.microsoft.com/office/drawing/2014/main" id="{F3209C08-C397-4248-AD6E-56EFDDB401E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8" name="Text Box 44">
          <a:extLst>
            <a:ext uri="{FF2B5EF4-FFF2-40B4-BE49-F238E27FC236}">
              <a16:creationId xmlns="" xmlns:a16="http://schemas.microsoft.com/office/drawing/2014/main" id="{85B7C642-87A2-425B-A43C-C54E6687037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9" name="Text Box 53">
          <a:extLst>
            <a:ext uri="{FF2B5EF4-FFF2-40B4-BE49-F238E27FC236}">
              <a16:creationId xmlns="" xmlns:a16="http://schemas.microsoft.com/office/drawing/2014/main" id="{2923EC5C-F616-41B4-834E-39D1F11BB7B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0" name="Text Box 54">
          <a:extLst>
            <a:ext uri="{FF2B5EF4-FFF2-40B4-BE49-F238E27FC236}">
              <a16:creationId xmlns="" xmlns:a16="http://schemas.microsoft.com/office/drawing/2014/main" id="{19CCC387-41D5-4409-AD37-6A576828AC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1" name="Text Box 57">
          <a:extLst>
            <a:ext uri="{FF2B5EF4-FFF2-40B4-BE49-F238E27FC236}">
              <a16:creationId xmlns="" xmlns:a16="http://schemas.microsoft.com/office/drawing/2014/main" id="{6776E4D5-4438-4131-8E10-CBCD098C28B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2" name="Text Box 58">
          <a:extLst>
            <a:ext uri="{FF2B5EF4-FFF2-40B4-BE49-F238E27FC236}">
              <a16:creationId xmlns="" xmlns:a16="http://schemas.microsoft.com/office/drawing/2014/main" id="{9DB1608B-83EB-407A-B9FF-DD2D45978EF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3" name="Text Box 65">
          <a:extLst>
            <a:ext uri="{FF2B5EF4-FFF2-40B4-BE49-F238E27FC236}">
              <a16:creationId xmlns="" xmlns:a16="http://schemas.microsoft.com/office/drawing/2014/main" id="{4C1B6CBE-469B-415D-90AB-F79B444A7D9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4" name="Text Box 66">
          <a:extLst>
            <a:ext uri="{FF2B5EF4-FFF2-40B4-BE49-F238E27FC236}">
              <a16:creationId xmlns="" xmlns:a16="http://schemas.microsoft.com/office/drawing/2014/main" id="{0DA33F1B-99B0-4D74-A382-FD5D75EFD79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5" name="Text Box 75">
          <a:extLst>
            <a:ext uri="{FF2B5EF4-FFF2-40B4-BE49-F238E27FC236}">
              <a16:creationId xmlns="" xmlns:a16="http://schemas.microsoft.com/office/drawing/2014/main" id="{E973FA40-069B-4A1C-99EA-4E82E8E7DBE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6" name="Text Box 76">
          <a:extLst>
            <a:ext uri="{FF2B5EF4-FFF2-40B4-BE49-F238E27FC236}">
              <a16:creationId xmlns="" xmlns:a16="http://schemas.microsoft.com/office/drawing/2014/main" id="{756ACC58-29A3-4402-88B2-7AF6C611364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7" name="Text Box 85">
          <a:extLst>
            <a:ext uri="{FF2B5EF4-FFF2-40B4-BE49-F238E27FC236}">
              <a16:creationId xmlns="" xmlns:a16="http://schemas.microsoft.com/office/drawing/2014/main" id="{62A09D73-4B76-4F1B-A778-119B106C63B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8" name="Text Box 86">
          <a:extLst>
            <a:ext uri="{FF2B5EF4-FFF2-40B4-BE49-F238E27FC236}">
              <a16:creationId xmlns="" xmlns:a16="http://schemas.microsoft.com/office/drawing/2014/main" id="{348BDCCB-F795-4BC2-9B76-ED7C5215D03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9" name="Text Box 89">
          <a:extLst>
            <a:ext uri="{FF2B5EF4-FFF2-40B4-BE49-F238E27FC236}">
              <a16:creationId xmlns="" xmlns:a16="http://schemas.microsoft.com/office/drawing/2014/main" id="{DF58A0F6-6F29-4F93-8F02-B34E9C655EF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0" name="Text Box 9">
          <a:extLst>
            <a:ext uri="{FF2B5EF4-FFF2-40B4-BE49-F238E27FC236}">
              <a16:creationId xmlns="" xmlns:a16="http://schemas.microsoft.com/office/drawing/2014/main" id="{24CBF540-151E-4B3F-BC02-E25293E01D5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1" name="Text Box 10">
          <a:extLst>
            <a:ext uri="{FF2B5EF4-FFF2-40B4-BE49-F238E27FC236}">
              <a16:creationId xmlns="" xmlns:a16="http://schemas.microsoft.com/office/drawing/2014/main" id="{93A5B1E1-FE78-48F3-A37C-FADE0E1C288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2" name="Text Box 19">
          <a:extLst>
            <a:ext uri="{FF2B5EF4-FFF2-40B4-BE49-F238E27FC236}">
              <a16:creationId xmlns="" xmlns:a16="http://schemas.microsoft.com/office/drawing/2014/main" id="{A60AA20C-8CA2-4F10-9BD9-EBC7A775F8D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3" name="Text Box 20">
          <a:extLst>
            <a:ext uri="{FF2B5EF4-FFF2-40B4-BE49-F238E27FC236}">
              <a16:creationId xmlns="" xmlns:a16="http://schemas.microsoft.com/office/drawing/2014/main" id="{225BF366-364D-4FAF-9647-14D1169EF93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4" name="Text Box 29">
          <a:extLst>
            <a:ext uri="{FF2B5EF4-FFF2-40B4-BE49-F238E27FC236}">
              <a16:creationId xmlns="" xmlns:a16="http://schemas.microsoft.com/office/drawing/2014/main" id="{3CDE676A-E7E2-420D-A4A3-2FE5FCAFB5D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5" name="Text Box 30">
          <a:extLst>
            <a:ext uri="{FF2B5EF4-FFF2-40B4-BE49-F238E27FC236}">
              <a16:creationId xmlns="" xmlns:a16="http://schemas.microsoft.com/office/drawing/2014/main" id="{D9FA14B3-73BF-496B-9455-B2617D40091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6" name="Text Box 31">
          <a:extLst>
            <a:ext uri="{FF2B5EF4-FFF2-40B4-BE49-F238E27FC236}">
              <a16:creationId xmlns="" xmlns:a16="http://schemas.microsoft.com/office/drawing/2014/main" id="{255C5255-7041-463B-BB58-8421731E79A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7" name="Text Box 32">
          <a:extLst>
            <a:ext uri="{FF2B5EF4-FFF2-40B4-BE49-F238E27FC236}">
              <a16:creationId xmlns="" xmlns:a16="http://schemas.microsoft.com/office/drawing/2014/main" id="{458A890A-A755-4963-A4C3-BE11F7014AF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8" name="Text Box 41">
          <a:extLst>
            <a:ext uri="{FF2B5EF4-FFF2-40B4-BE49-F238E27FC236}">
              <a16:creationId xmlns="" xmlns:a16="http://schemas.microsoft.com/office/drawing/2014/main" id="{B0C0682C-6710-4D02-94C1-B8BD8FD9CE6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9" name="Text Box 42">
          <a:extLst>
            <a:ext uri="{FF2B5EF4-FFF2-40B4-BE49-F238E27FC236}">
              <a16:creationId xmlns="" xmlns:a16="http://schemas.microsoft.com/office/drawing/2014/main" id="{CADD9C10-6105-4C60-9B07-88B310F768F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0" name="Text Box 51">
          <a:extLst>
            <a:ext uri="{FF2B5EF4-FFF2-40B4-BE49-F238E27FC236}">
              <a16:creationId xmlns="" xmlns:a16="http://schemas.microsoft.com/office/drawing/2014/main" id="{959B1782-ECF4-4236-9A43-7909F978C10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1" name="Text Box 52">
          <a:extLst>
            <a:ext uri="{FF2B5EF4-FFF2-40B4-BE49-F238E27FC236}">
              <a16:creationId xmlns="" xmlns:a16="http://schemas.microsoft.com/office/drawing/2014/main" id="{0DB5852F-F410-4455-BC96-AA4B9E39CBC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2" name="Text Box 61">
          <a:extLst>
            <a:ext uri="{FF2B5EF4-FFF2-40B4-BE49-F238E27FC236}">
              <a16:creationId xmlns="" xmlns:a16="http://schemas.microsoft.com/office/drawing/2014/main" id="{5D85FC5F-0FA4-4579-9990-2122153A804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3" name="Text Box 62">
          <a:extLst>
            <a:ext uri="{FF2B5EF4-FFF2-40B4-BE49-F238E27FC236}">
              <a16:creationId xmlns="" xmlns:a16="http://schemas.microsoft.com/office/drawing/2014/main" id="{93C8C164-3377-4F75-B632-DBC48DD14D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4" name="Text Box 63">
          <a:extLst>
            <a:ext uri="{FF2B5EF4-FFF2-40B4-BE49-F238E27FC236}">
              <a16:creationId xmlns="" xmlns:a16="http://schemas.microsoft.com/office/drawing/2014/main" id="{412E9D64-4AA8-4D1D-8E15-94B9BE6F307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5" name="Text Box 64">
          <a:extLst>
            <a:ext uri="{FF2B5EF4-FFF2-40B4-BE49-F238E27FC236}">
              <a16:creationId xmlns="" xmlns:a16="http://schemas.microsoft.com/office/drawing/2014/main" id="{770D7A54-084E-4048-ABAB-4CD3AE587E2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6" name="Text Box 73">
          <a:extLst>
            <a:ext uri="{FF2B5EF4-FFF2-40B4-BE49-F238E27FC236}">
              <a16:creationId xmlns="" xmlns:a16="http://schemas.microsoft.com/office/drawing/2014/main" id="{E49D01DA-BC21-43D2-9720-EBAB592C963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7" name="Text Box 74">
          <a:extLst>
            <a:ext uri="{FF2B5EF4-FFF2-40B4-BE49-F238E27FC236}">
              <a16:creationId xmlns="" xmlns:a16="http://schemas.microsoft.com/office/drawing/2014/main" id="{0BB0A04D-8844-4397-9B91-BBCDE553DEB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8" name="Text Box 83">
          <a:extLst>
            <a:ext uri="{FF2B5EF4-FFF2-40B4-BE49-F238E27FC236}">
              <a16:creationId xmlns="" xmlns:a16="http://schemas.microsoft.com/office/drawing/2014/main" id="{0DFC3840-49A3-45BE-AE39-2C0228101EC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9" name="Text Box 84">
          <a:extLst>
            <a:ext uri="{FF2B5EF4-FFF2-40B4-BE49-F238E27FC236}">
              <a16:creationId xmlns="" xmlns:a16="http://schemas.microsoft.com/office/drawing/2014/main" id="{966E077A-DE7A-4358-A7A9-21466AE052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0" name="Text Box 93">
          <a:extLst>
            <a:ext uri="{FF2B5EF4-FFF2-40B4-BE49-F238E27FC236}">
              <a16:creationId xmlns="" xmlns:a16="http://schemas.microsoft.com/office/drawing/2014/main" id="{F9E29FAA-2AE9-4AC1-AB5A-DA979DBD04C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1" name="Text Box 94">
          <a:extLst>
            <a:ext uri="{FF2B5EF4-FFF2-40B4-BE49-F238E27FC236}">
              <a16:creationId xmlns="" xmlns:a16="http://schemas.microsoft.com/office/drawing/2014/main" id="{AF485800-B611-489A-87E1-4C51C0468CA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2" name="Text Box 95">
          <a:extLst>
            <a:ext uri="{FF2B5EF4-FFF2-40B4-BE49-F238E27FC236}">
              <a16:creationId xmlns="" xmlns:a16="http://schemas.microsoft.com/office/drawing/2014/main" id="{E4B97305-AB91-44C2-B138-D04D0A744F7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3" name="Text Box 96">
          <a:extLst>
            <a:ext uri="{FF2B5EF4-FFF2-40B4-BE49-F238E27FC236}">
              <a16:creationId xmlns="" xmlns:a16="http://schemas.microsoft.com/office/drawing/2014/main" id="{A471520E-42F3-4C4D-8AE0-0AB5EC48CD4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4" name="Text Box 97">
          <a:extLst>
            <a:ext uri="{FF2B5EF4-FFF2-40B4-BE49-F238E27FC236}">
              <a16:creationId xmlns="" xmlns:a16="http://schemas.microsoft.com/office/drawing/2014/main" id="{63D290AC-5799-45A6-9129-9BB962567F8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5" name="Text Box 98">
          <a:extLst>
            <a:ext uri="{FF2B5EF4-FFF2-40B4-BE49-F238E27FC236}">
              <a16:creationId xmlns="" xmlns:a16="http://schemas.microsoft.com/office/drawing/2014/main" id="{8F608165-D8EC-44B2-B390-8B14867AD3F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6" name="Text Box 99">
          <a:extLst>
            <a:ext uri="{FF2B5EF4-FFF2-40B4-BE49-F238E27FC236}">
              <a16:creationId xmlns="" xmlns:a16="http://schemas.microsoft.com/office/drawing/2014/main" id="{49456ADD-6363-4663-A720-813CC971E9C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7" name="Text Box 100">
          <a:extLst>
            <a:ext uri="{FF2B5EF4-FFF2-40B4-BE49-F238E27FC236}">
              <a16:creationId xmlns="" xmlns:a16="http://schemas.microsoft.com/office/drawing/2014/main" id="{52E3A6E4-D337-41B9-B2B8-B3D81B85422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8" name="Text Box 101">
          <a:extLst>
            <a:ext uri="{FF2B5EF4-FFF2-40B4-BE49-F238E27FC236}">
              <a16:creationId xmlns="" xmlns:a16="http://schemas.microsoft.com/office/drawing/2014/main" id="{950C056C-A7CC-497E-BD23-81C841CE780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9" name="Text Box 102">
          <a:extLst>
            <a:ext uri="{FF2B5EF4-FFF2-40B4-BE49-F238E27FC236}">
              <a16:creationId xmlns="" xmlns:a16="http://schemas.microsoft.com/office/drawing/2014/main" id="{E1C9317B-ED24-4E19-BE53-8C7BDBAB352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0" name="Text Box 103">
          <a:extLst>
            <a:ext uri="{FF2B5EF4-FFF2-40B4-BE49-F238E27FC236}">
              <a16:creationId xmlns="" xmlns:a16="http://schemas.microsoft.com/office/drawing/2014/main" id="{FA9F5C98-2E19-4B12-881A-25005157830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1" name="Text Box 104">
          <a:extLst>
            <a:ext uri="{FF2B5EF4-FFF2-40B4-BE49-F238E27FC236}">
              <a16:creationId xmlns="" xmlns:a16="http://schemas.microsoft.com/office/drawing/2014/main" id="{0A3238DB-A7C6-4FEB-BF74-F4EB1EA6BF9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2" name="Text Box 105">
          <a:extLst>
            <a:ext uri="{FF2B5EF4-FFF2-40B4-BE49-F238E27FC236}">
              <a16:creationId xmlns="" xmlns:a16="http://schemas.microsoft.com/office/drawing/2014/main" id="{BCC40EDE-E9C8-4F72-8EF7-B15D5FA2C6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3" name="Text Box 106">
          <a:extLst>
            <a:ext uri="{FF2B5EF4-FFF2-40B4-BE49-F238E27FC236}">
              <a16:creationId xmlns="" xmlns:a16="http://schemas.microsoft.com/office/drawing/2014/main" id="{921B4380-DCC8-45ED-85FD-2E27C19EEF0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4" name="Text Box 107">
          <a:extLst>
            <a:ext uri="{FF2B5EF4-FFF2-40B4-BE49-F238E27FC236}">
              <a16:creationId xmlns="" xmlns:a16="http://schemas.microsoft.com/office/drawing/2014/main" id="{25686F3B-7A24-43CB-92B9-AC8269A8854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5" name="Text Box 108">
          <a:extLst>
            <a:ext uri="{FF2B5EF4-FFF2-40B4-BE49-F238E27FC236}">
              <a16:creationId xmlns="" xmlns:a16="http://schemas.microsoft.com/office/drawing/2014/main" id="{FB1EE478-D7B8-426B-B959-E3D12F1B42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6" name="Text Box 109">
          <a:extLst>
            <a:ext uri="{FF2B5EF4-FFF2-40B4-BE49-F238E27FC236}">
              <a16:creationId xmlns="" xmlns:a16="http://schemas.microsoft.com/office/drawing/2014/main" id="{73A3930C-6F68-4D6A-B63A-7B389508F8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7" name="Text Box 110">
          <a:extLst>
            <a:ext uri="{FF2B5EF4-FFF2-40B4-BE49-F238E27FC236}">
              <a16:creationId xmlns="" xmlns:a16="http://schemas.microsoft.com/office/drawing/2014/main" id="{8095572A-4DCA-47C9-A580-95FC496F4DE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8" name="Text Box 111">
          <a:extLst>
            <a:ext uri="{FF2B5EF4-FFF2-40B4-BE49-F238E27FC236}">
              <a16:creationId xmlns="" xmlns:a16="http://schemas.microsoft.com/office/drawing/2014/main" id="{894C825D-D5BD-4DC6-B02D-E75334AAF1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39" name="Text Box 9">
          <a:extLst>
            <a:ext uri="{FF2B5EF4-FFF2-40B4-BE49-F238E27FC236}">
              <a16:creationId xmlns="" xmlns:a16="http://schemas.microsoft.com/office/drawing/2014/main" id="{33CDC273-9CBF-47E5-ABB7-93E8AC4A70C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0" name="Text Box 10">
          <a:extLst>
            <a:ext uri="{FF2B5EF4-FFF2-40B4-BE49-F238E27FC236}">
              <a16:creationId xmlns="" xmlns:a16="http://schemas.microsoft.com/office/drawing/2014/main" id="{8D84020B-E87D-4110-B495-7467FF0A84A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1" name="Text Box 19">
          <a:extLst>
            <a:ext uri="{FF2B5EF4-FFF2-40B4-BE49-F238E27FC236}">
              <a16:creationId xmlns="" xmlns:a16="http://schemas.microsoft.com/office/drawing/2014/main" id="{4DAD154A-768E-4558-A2D5-7EAF60DE4CB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2" name="Text Box 20">
          <a:extLst>
            <a:ext uri="{FF2B5EF4-FFF2-40B4-BE49-F238E27FC236}">
              <a16:creationId xmlns="" xmlns:a16="http://schemas.microsoft.com/office/drawing/2014/main" id="{62E64169-765B-4AF6-836D-3CCC94AD335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3" name="Text Box 29">
          <a:extLst>
            <a:ext uri="{FF2B5EF4-FFF2-40B4-BE49-F238E27FC236}">
              <a16:creationId xmlns="" xmlns:a16="http://schemas.microsoft.com/office/drawing/2014/main" id="{CAC85F5A-98CA-43F2-9F96-CA6D3B04344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4" name="Text Box 30">
          <a:extLst>
            <a:ext uri="{FF2B5EF4-FFF2-40B4-BE49-F238E27FC236}">
              <a16:creationId xmlns="" xmlns:a16="http://schemas.microsoft.com/office/drawing/2014/main" id="{ABBE9501-30E1-41ED-A575-6D2631585B3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5" name="Text Box 31">
          <a:extLst>
            <a:ext uri="{FF2B5EF4-FFF2-40B4-BE49-F238E27FC236}">
              <a16:creationId xmlns="" xmlns:a16="http://schemas.microsoft.com/office/drawing/2014/main" id="{A1DD8F79-1984-45AD-A259-C4B1C389C1F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6" name="Text Box 32">
          <a:extLst>
            <a:ext uri="{FF2B5EF4-FFF2-40B4-BE49-F238E27FC236}">
              <a16:creationId xmlns="" xmlns:a16="http://schemas.microsoft.com/office/drawing/2014/main" id="{49332ABA-230D-4FD0-963B-C75FEC2086E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7" name="Text Box 41">
          <a:extLst>
            <a:ext uri="{FF2B5EF4-FFF2-40B4-BE49-F238E27FC236}">
              <a16:creationId xmlns="" xmlns:a16="http://schemas.microsoft.com/office/drawing/2014/main" id="{7479B57B-3EE8-4AA4-93F9-80C5C3BC51A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8" name="Text Box 42">
          <a:extLst>
            <a:ext uri="{FF2B5EF4-FFF2-40B4-BE49-F238E27FC236}">
              <a16:creationId xmlns="" xmlns:a16="http://schemas.microsoft.com/office/drawing/2014/main" id="{400336EB-A815-4C63-B785-FFE37F04F48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9" name="Text Box 51">
          <a:extLst>
            <a:ext uri="{FF2B5EF4-FFF2-40B4-BE49-F238E27FC236}">
              <a16:creationId xmlns="" xmlns:a16="http://schemas.microsoft.com/office/drawing/2014/main" id="{7B5C5B87-CBD9-4200-B883-BE9E9CA1AE4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0" name="Text Box 52">
          <a:extLst>
            <a:ext uri="{FF2B5EF4-FFF2-40B4-BE49-F238E27FC236}">
              <a16:creationId xmlns="" xmlns:a16="http://schemas.microsoft.com/office/drawing/2014/main" id="{93834F46-65B4-49E2-AD2F-9C0BAA0DDF8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1" name="Text Box 61">
          <a:extLst>
            <a:ext uri="{FF2B5EF4-FFF2-40B4-BE49-F238E27FC236}">
              <a16:creationId xmlns="" xmlns:a16="http://schemas.microsoft.com/office/drawing/2014/main" id="{481E74A3-C946-4B1F-B8FB-0203C8EE87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2" name="Text Box 62">
          <a:extLst>
            <a:ext uri="{FF2B5EF4-FFF2-40B4-BE49-F238E27FC236}">
              <a16:creationId xmlns="" xmlns:a16="http://schemas.microsoft.com/office/drawing/2014/main" id="{28872FD3-E8CE-4FD8-80F7-951B344415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3" name="Text Box 63">
          <a:extLst>
            <a:ext uri="{FF2B5EF4-FFF2-40B4-BE49-F238E27FC236}">
              <a16:creationId xmlns="" xmlns:a16="http://schemas.microsoft.com/office/drawing/2014/main" id="{F89D6FC1-EE8F-4696-9553-F5EFEBF96A2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4" name="Text Box 64">
          <a:extLst>
            <a:ext uri="{FF2B5EF4-FFF2-40B4-BE49-F238E27FC236}">
              <a16:creationId xmlns="" xmlns:a16="http://schemas.microsoft.com/office/drawing/2014/main" id="{706B908D-86C6-4EC7-98E7-1CDEF971DF1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5" name="Text Box 73">
          <a:extLst>
            <a:ext uri="{FF2B5EF4-FFF2-40B4-BE49-F238E27FC236}">
              <a16:creationId xmlns="" xmlns:a16="http://schemas.microsoft.com/office/drawing/2014/main" id="{62547CED-4145-4222-A753-2C011E39A78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6" name="Text Box 74">
          <a:extLst>
            <a:ext uri="{FF2B5EF4-FFF2-40B4-BE49-F238E27FC236}">
              <a16:creationId xmlns="" xmlns:a16="http://schemas.microsoft.com/office/drawing/2014/main" id="{82482B3D-E586-4545-8E72-23A60D84C4C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7" name="Text Box 83">
          <a:extLst>
            <a:ext uri="{FF2B5EF4-FFF2-40B4-BE49-F238E27FC236}">
              <a16:creationId xmlns="" xmlns:a16="http://schemas.microsoft.com/office/drawing/2014/main" id="{B56E0783-0483-4163-978F-F049B14DD2F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8" name="Text Box 84">
          <a:extLst>
            <a:ext uri="{FF2B5EF4-FFF2-40B4-BE49-F238E27FC236}">
              <a16:creationId xmlns="" xmlns:a16="http://schemas.microsoft.com/office/drawing/2014/main" id="{CC6C156F-2D8E-4431-98AE-130DD440D98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9" name="Text Box 93">
          <a:extLst>
            <a:ext uri="{FF2B5EF4-FFF2-40B4-BE49-F238E27FC236}">
              <a16:creationId xmlns="" xmlns:a16="http://schemas.microsoft.com/office/drawing/2014/main" id="{D2BDD410-88DC-45D1-83C3-7A9B9E94CB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0" name="Text Box 94">
          <a:extLst>
            <a:ext uri="{FF2B5EF4-FFF2-40B4-BE49-F238E27FC236}">
              <a16:creationId xmlns="" xmlns:a16="http://schemas.microsoft.com/office/drawing/2014/main" id="{597C839D-9A8F-422A-9183-9B283A4B1D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1" name="Text Box 95">
          <a:extLst>
            <a:ext uri="{FF2B5EF4-FFF2-40B4-BE49-F238E27FC236}">
              <a16:creationId xmlns="" xmlns:a16="http://schemas.microsoft.com/office/drawing/2014/main" id="{6E5C6722-267B-4E63-8907-3F18B1A0D0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2" name="Text Box 96">
          <a:extLst>
            <a:ext uri="{FF2B5EF4-FFF2-40B4-BE49-F238E27FC236}">
              <a16:creationId xmlns="" xmlns:a16="http://schemas.microsoft.com/office/drawing/2014/main" id="{37B4ADFB-FEE5-4C5F-816D-CB9968C5303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3" name="Text Box 97">
          <a:extLst>
            <a:ext uri="{FF2B5EF4-FFF2-40B4-BE49-F238E27FC236}">
              <a16:creationId xmlns="" xmlns:a16="http://schemas.microsoft.com/office/drawing/2014/main" id="{0AD3F2C7-AED6-42A2-80DD-26D6DD87E91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4" name="Text Box 98">
          <a:extLst>
            <a:ext uri="{FF2B5EF4-FFF2-40B4-BE49-F238E27FC236}">
              <a16:creationId xmlns="" xmlns:a16="http://schemas.microsoft.com/office/drawing/2014/main" id="{6F3DFA44-5A8B-4762-B0F5-EF3A2576D05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5" name="Text Box 99">
          <a:extLst>
            <a:ext uri="{FF2B5EF4-FFF2-40B4-BE49-F238E27FC236}">
              <a16:creationId xmlns="" xmlns:a16="http://schemas.microsoft.com/office/drawing/2014/main" id="{8985AA3F-5C17-4F68-B995-8FCA99A6C3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6" name="Text Box 100">
          <a:extLst>
            <a:ext uri="{FF2B5EF4-FFF2-40B4-BE49-F238E27FC236}">
              <a16:creationId xmlns="" xmlns:a16="http://schemas.microsoft.com/office/drawing/2014/main" id="{EB7262F9-E53E-48FB-A781-EEB072F1E3C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7" name="Text Box 101">
          <a:extLst>
            <a:ext uri="{FF2B5EF4-FFF2-40B4-BE49-F238E27FC236}">
              <a16:creationId xmlns="" xmlns:a16="http://schemas.microsoft.com/office/drawing/2014/main" id="{B8515E07-592B-4CDF-878F-49C48538CA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8" name="Text Box 102">
          <a:extLst>
            <a:ext uri="{FF2B5EF4-FFF2-40B4-BE49-F238E27FC236}">
              <a16:creationId xmlns="" xmlns:a16="http://schemas.microsoft.com/office/drawing/2014/main" id="{6303465B-2BCA-44F0-B64E-62141A54CD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9" name="Text Box 103">
          <a:extLst>
            <a:ext uri="{FF2B5EF4-FFF2-40B4-BE49-F238E27FC236}">
              <a16:creationId xmlns="" xmlns:a16="http://schemas.microsoft.com/office/drawing/2014/main" id="{9E8ED901-FC17-464C-8658-DDB8E92A089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0" name="Text Box 104">
          <a:extLst>
            <a:ext uri="{FF2B5EF4-FFF2-40B4-BE49-F238E27FC236}">
              <a16:creationId xmlns="" xmlns:a16="http://schemas.microsoft.com/office/drawing/2014/main" id="{2050147B-0AB5-48DE-87EE-B519E6A81A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1" name="Text Box 105">
          <a:extLst>
            <a:ext uri="{FF2B5EF4-FFF2-40B4-BE49-F238E27FC236}">
              <a16:creationId xmlns="" xmlns:a16="http://schemas.microsoft.com/office/drawing/2014/main" id="{BE883C45-83A8-4629-896C-B5BAA01F4E6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2" name="Text Box 106">
          <a:extLst>
            <a:ext uri="{FF2B5EF4-FFF2-40B4-BE49-F238E27FC236}">
              <a16:creationId xmlns="" xmlns:a16="http://schemas.microsoft.com/office/drawing/2014/main" id="{3D1CD5DB-BBA2-4432-A261-B5C6BE4F61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3" name="Text Box 107">
          <a:extLst>
            <a:ext uri="{FF2B5EF4-FFF2-40B4-BE49-F238E27FC236}">
              <a16:creationId xmlns="" xmlns:a16="http://schemas.microsoft.com/office/drawing/2014/main" id="{00CD869D-FC8C-46EC-AD6F-77042517138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4" name="Text Box 108">
          <a:extLst>
            <a:ext uri="{FF2B5EF4-FFF2-40B4-BE49-F238E27FC236}">
              <a16:creationId xmlns="" xmlns:a16="http://schemas.microsoft.com/office/drawing/2014/main" id="{9269A77A-58A5-46A3-9056-E0109166E68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5" name="Text Box 109">
          <a:extLst>
            <a:ext uri="{FF2B5EF4-FFF2-40B4-BE49-F238E27FC236}">
              <a16:creationId xmlns="" xmlns:a16="http://schemas.microsoft.com/office/drawing/2014/main" id="{7CD27B6A-72A9-4CCA-BA26-3F41F9ABD81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6" name="Text Box 110">
          <a:extLst>
            <a:ext uri="{FF2B5EF4-FFF2-40B4-BE49-F238E27FC236}">
              <a16:creationId xmlns="" xmlns:a16="http://schemas.microsoft.com/office/drawing/2014/main" id="{32E6F2A5-DC42-41F9-AE2A-F29B8E333A5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7" name="Text Box 111">
          <a:extLst>
            <a:ext uri="{FF2B5EF4-FFF2-40B4-BE49-F238E27FC236}">
              <a16:creationId xmlns="" xmlns:a16="http://schemas.microsoft.com/office/drawing/2014/main" id="{9B9C8818-9E8C-4797-8D66-BF743162EEB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78" name="Text Box 1">
          <a:extLst>
            <a:ext uri="{FF2B5EF4-FFF2-40B4-BE49-F238E27FC236}">
              <a16:creationId xmlns="" xmlns:a16="http://schemas.microsoft.com/office/drawing/2014/main" id="{6DB5ADAB-F805-4F13-811C-49AE6A22AB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79" name="Text Box 2">
          <a:extLst>
            <a:ext uri="{FF2B5EF4-FFF2-40B4-BE49-F238E27FC236}">
              <a16:creationId xmlns="" xmlns:a16="http://schemas.microsoft.com/office/drawing/2014/main" id="{40C6268F-EA60-46F4-9A5E-AEC29A89279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0" name="Text Box 11">
          <a:extLst>
            <a:ext uri="{FF2B5EF4-FFF2-40B4-BE49-F238E27FC236}">
              <a16:creationId xmlns="" xmlns:a16="http://schemas.microsoft.com/office/drawing/2014/main" id="{DD767038-4F85-42AA-A8CE-600919A891C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1" name="Text Box 12">
          <a:extLst>
            <a:ext uri="{FF2B5EF4-FFF2-40B4-BE49-F238E27FC236}">
              <a16:creationId xmlns="" xmlns:a16="http://schemas.microsoft.com/office/drawing/2014/main" id="{A491DA83-FDED-4FCC-A419-F2B91D68718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2" name="Text Box 21">
          <a:extLst>
            <a:ext uri="{FF2B5EF4-FFF2-40B4-BE49-F238E27FC236}">
              <a16:creationId xmlns="" xmlns:a16="http://schemas.microsoft.com/office/drawing/2014/main" id="{F3D303DA-C6D8-4621-AE6D-C4D342BEA47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3" name="Text Box 22">
          <a:extLst>
            <a:ext uri="{FF2B5EF4-FFF2-40B4-BE49-F238E27FC236}">
              <a16:creationId xmlns="" xmlns:a16="http://schemas.microsoft.com/office/drawing/2014/main" id="{C8C7A59F-4597-4B50-95CD-06DB8683822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4" name="Text Box 25">
          <a:extLst>
            <a:ext uri="{FF2B5EF4-FFF2-40B4-BE49-F238E27FC236}">
              <a16:creationId xmlns="" xmlns:a16="http://schemas.microsoft.com/office/drawing/2014/main" id="{4C944F21-B424-452D-B9FB-899FFDFCAF2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5" name="Text Box 26">
          <a:extLst>
            <a:ext uri="{FF2B5EF4-FFF2-40B4-BE49-F238E27FC236}">
              <a16:creationId xmlns="" xmlns:a16="http://schemas.microsoft.com/office/drawing/2014/main" id="{130AFE00-48CC-4F52-B384-951B00E841C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6" name="Text Box 33">
          <a:extLst>
            <a:ext uri="{FF2B5EF4-FFF2-40B4-BE49-F238E27FC236}">
              <a16:creationId xmlns="" xmlns:a16="http://schemas.microsoft.com/office/drawing/2014/main" id="{4E658AC7-A167-49CC-9A44-67B74C88B64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7" name="Text Box 34">
          <a:extLst>
            <a:ext uri="{FF2B5EF4-FFF2-40B4-BE49-F238E27FC236}">
              <a16:creationId xmlns="" xmlns:a16="http://schemas.microsoft.com/office/drawing/2014/main" id="{58412528-E019-45E9-9EDB-F0D662A7939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8" name="Text Box 43">
          <a:extLst>
            <a:ext uri="{FF2B5EF4-FFF2-40B4-BE49-F238E27FC236}">
              <a16:creationId xmlns="" xmlns:a16="http://schemas.microsoft.com/office/drawing/2014/main" id="{C4924913-7A5F-49B0-9F9E-E6889ECADDE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9" name="Text Box 44">
          <a:extLst>
            <a:ext uri="{FF2B5EF4-FFF2-40B4-BE49-F238E27FC236}">
              <a16:creationId xmlns="" xmlns:a16="http://schemas.microsoft.com/office/drawing/2014/main" id="{2F0E463A-35BB-4C66-8268-D8361EB5ABC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0" name="Text Box 53">
          <a:extLst>
            <a:ext uri="{FF2B5EF4-FFF2-40B4-BE49-F238E27FC236}">
              <a16:creationId xmlns="" xmlns:a16="http://schemas.microsoft.com/office/drawing/2014/main" id="{3DF178D3-10EB-4AF1-B588-AC7300037C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1" name="Text Box 54">
          <a:extLst>
            <a:ext uri="{FF2B5EF4-FFF2-40B4-BE49-F238E27FC236}">
              <a16:creationId xmlns="" xmlns:a16="http://schemas.microsoft.com/office/drawing/2014/main" id="{835AC6A3-84D8-4309-BE0C-25F5518B15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2" name="Text Box 57">
          <a:extLst>
            <a:ext uri="{FF2B5EF4-FFF2-40B4-BE49-F238E27FC236}">
              <a16:creationId xmlns="" xmlns:a16="http://schemas.microsoft.com/office/drawing/2014/main" id="{335C911A-7F2D-4638-8446-1F750C84F49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3" name="Text Box 58">
          <a:extLst>
            <a:ext uri="{FF2B5EF4-FFF2-40B4-BE49-F238E27FC236}">
              <a16:creationId xmlns="" xmlns:a16="http://schemas.microsoft.com/office/drawing/2014/main" id="{AD7BC9DD-2FD5-49ED-8DE2-F7F2004F74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4" name="Text Box 65">
          <a:extLst>
            <a:ext uri="{FF2B5EF4-FFF2-40B4-BE49-F238E27FC236}">
              <a16:creationId xmlns="" xmlns:a16="http://schemas.microsoft.com/office/drawing/2014/main" id="{33BDB300-6E89-4AF2-B7FC-16D0696E28A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5" name="Text Box 66">
          <a:extLst>
            <a:ext uri="{FF2B5EF4-FFF2-40B4-BE49-F238E27FC236}">
              <a16:creationId xmlns="" xmlns:a16="http://schemas.microsoft.com/office/drawing/2014/main" id="{43E83E88-0649-4E35-9AA9-6AA6DCF29E0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6" name="Text Box 75">
          <a:extLst>
            <a:ext uri="{FF2B5EF4-FFF2-40B4-BE49-F238E27FC236}">
              <a16:creationId xmlns="" xmlns:a16="http://schemas.microsoft.com/office/drawing/2014/main" id="{704BBA6F-A0F5-4462-8DF9-E556556A5A6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7" name="Text Box 76">
          <a:extLst>
            <a:ext uri="{FF2B5EF4-FFF2-40B4-BE49-F238E27FC236}">
              <a16:creationId xmlns="" xmlns:a16="http://schemas.microsoft.com/office/drawing/2014/main" id="{FF5CFBE9-BA7F-452F-A5DD-1945E0C55EE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8" name="Text Box 85">
          <a:extLst>
            <a:ext uri="{FF2B5EF4-FFF2-40B4-BE49-F238E27FC236}">
              <a16:creationId xmlns="" xmlns:a16="http://schemas.microsoft.com/office/drawing/2014/main" id="{FD134443-7E08-48F8-A914-69656E8EA58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9" name="Text Box 86">
          <a:extLst>
            <a:ext uri="{FF2B5EF4-FFF2-40B4-BE49-F238E27FC236}">
              <a16:creationId xmlns="" xmlns:a16="http://schemas.microsoft.com/office/drawing/2014/main" id="{8C545429-5394-44EF-87DD-D6C9E292134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0" name="Text Box 89">
          <a:extLst>
            <a:ext uri="{FF2B5EF4-FFF2-40B4-BE49-F238E27FC236}">
              <a16:creationId xmlns="" xmlns:a16="http://schemas.microsoft.com/office/drawing/2014/main" id="{1ED732D9-70B9-4677-8D71-5A069193E45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1" name="Text Box 1">
          <a:extLst>
            <a:ext uri="{FF2B5EF4-FFF2-40B4-BE49-F238E27FC236}">
              <a16:creationId xmlns="" xmlns:a16="http://schemas.microsoft.com/office/drawing/2014/main" id="{61E950AE-BA48-4D43-BE14-BFB93FF6186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2" name="Text Box 2">
          <a:extLst>
            <a:ext uri="{FF2B5EF4-FFF2-40B4-BE49-F238E27FC236}">
              <a16:creationId xmlns="" xmlns:a16="http://schemas.microsoft.com/office/drawing/2014/main" id="{27906A4D-AEFD-4078-95E8-7B2C817A9C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3" name="Text Box 11">
          <a:extLst>
            <a:ext uri="{FF2B5EF4-FFF2-40B4-BE49-F238E27FC236}">
              <a16:creationId xmlns="" xmlns:a16="http://schemas.microsoft.com/office/drawing/2014/main" id="{6A229085-7EA4-4F8E-AB99-2402BE3A07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4" name="Text Box 12">
          <a:extLst>
            <a:ext uri="{FF2B5EF4-FFF2-40B4-BE49-F238E27FC236}">
              <a16:creationId xmlns="" xmlns:a16="http://schemas.microsoft.com/office/drawing/2014/main" id="{8F6E806D-27C9-4025-BB22-24E069D236F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5" name="Text Box 21">
          <a:extLst>
            <a:ext uri="{FF2B5EF4-FFF2-40B4-BE49-F238E27FC236}">
              <a16:creationId xmlns="" xmlns:a16="http://schemas.microsoft.com/office/drawing/2014/main" id="{757AD4C4-4290-4CE1-9552-FA0A653382E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6" name="Text Box 22">
          <a:extLst>
            <a:ext uri="{FF2B5EF4-FFF2-40B4-BE49-F238E27FC236}">
              <a16:creationId xmlns="" xmlns:a16="http://schemas.microsoft.com/office/drawing/2014/main" id="{BA6CA000-5037-49C6-A4D0-9CBE1F8A74E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7" name="Text Box 25">
          <a:extLst>
            <a:ext uri="{FF2B5EF4-FFF2-40B4-BE49-F238E27FC236}">
              <a16:creationId xmlns="" xmlns:a16="http://schemas.microsoft.com/office/drawing/2014/main" id="{7BF6710A-A76E-4696-8AC7-3BA83A6C4C3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8" name="Text Box 26">
          <a:extLst>
            <a:ext uri="{FF2B5EF4-FFF2-40B4-BE49-F238E27FC236}">
              <a16:creationId xmlns="" xmlns:a16="http://schemas.microsoft.com/office/drawing/2014/main" id="{2450192F-F117-4F92-B6B1-9EB05177608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9" name="Text Box 33">
          <a:extLst>
            <a:ext uri="{FF2B5EF4-FFF2-40B4-BE49-F238E27FC236}">
              <a16:creationId xmlns="" xmlns:a16="http://schemas.microsoft.com/office/drawing/2014/main" id="{3E1AC15E-C4B3-4BD8-99A6-D12536F9ABE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0" name="Text Box 34">
          <a:extLst>
            <a:ext uri="{FF2B5EF4-FFF2-40B4-BE49-F238E27FC236}">
              <a16:creationId xmlns="" xmlns:a16="http://schemas.microsoft.com/office/drawing/2014/main" id="{E14E65DA-1BD4-4D22-83EE-69F3BA2FF3F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1" name="Text Box 43">
          <a:extLst>
            <a:ext uri="{FF2B5EF4-FFF2-40B4-BE49-F238E27FC236}">
              <a16:creationId xmlns="" xmlns:a16="http://schemas.microsoft.com/office/drawing/2014/main" id="{4975C819-6DC2-494E-86BA-D29EEA4B866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2" name="Text Box 44">
          <a:extLst>
            <a:ext uri="{FF2B5EF4-FFF2-40B4-BE49-F238E27FC236}">
              <a16:creationId xmlns="" xmlns:a16="http://schemas.microsoft.com/office/drawing/2014/main" id="{B0C9788F-7DB0-4C94-91B5-37C98D5BC3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3" name="Text Box 53">
          <a:extLst>
            <a:ext uri="{FF2B5EF4-FFF2-40B4-BE49-F238E27FC236}">
              <a16:creationId xmlns="" xmlns:a16="http://schemas.microsoft.com/office/drawing/2014/main" id="{B5F8B6D5-DE4B-4A84-9310-4E3EF528D80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4" name="Text Box 54">
          <a:extLst>
            <a:ext uri="{FF2B5EF4-FFF2-40B4-BE49-F238E27FC236}">
              <a16:creationId xmlns="" xmlns:a16="http://schemas.microsoft.com/office/drawing/2014/main" id="{3FA0406A-8F7B-4604-A210-2798ECC8BA5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5" name="Text Box 57">
          <a:extLst>
            <a:ext uri="{FF2B5EF4-FFF2-40B4-BE49-F238E27FC236}">
              <a16:creationId xmlns="" xmlns:a16="http://schemas.microsoft.com/office/drawing/2014/main" id="{B6354B26-DB7E-4F2B-874C-125E32203F1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6" name="Text Box 58">
          <a:extLst>
            <a:ext uri="{FF2B5EF4-FFF2-40B4-BE49-F238E27FC236}">
              <a16:creationId xmlns="" xmlns:a16="http://schemas.microsoft.com/office/drawing/2014/main" id="{9F370A06-8937-46FC-BDDC-26B7CEA8583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7" name="Text Box 65">
          <a:extLst>
            <a:ext uri="{FF2B5EF4-FFF2-40B4-BE49-F238E27FC236}">
              <a16:creationId xmlns="" xmlns:a16="http://schemas.microsoft.com/office/drawing/2014/main" id="{A1742F6E-0475-4F75-A325-56FCC11DB7A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8" name="Text Box 66">
          <a:extLst>
            <a:ext uri="{FF2B5EF4-FFF2-40B4-BE49-F238E27FC236}">
              <a16:creationId xmlns="" xmlns:a16="http://schemas.microsoft.com/office/drawing/2014/main" id="{6E658D55-9621-4F4B-99C4-36533C61968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9" name="Text Box 75">
          <a:extLst>
            <a:ext uri="{FF2B5EF4-FFF2-40B4-BE49-F238E27FC236}">
              <a16:creationId xmlns="" xmlns:a16="http://schemas.microsoft.com/office/drawing/2014/main" id="{EC7E8C48-F12D-471F-A5A9-7F3658AE991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0" name="Text Box 76">
          <a:extLst>
            <a:ext uri="{FF2B5EF4-FFF2-40B4-BE49-F238E27FC236}">
              <a16:creationId xmlns="" xmlns:a16="http://schemas.microsoft.com/office/drawing/2014/main" id="{19960138-B93D-4097-9887-074F98FAB2F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1" name="Text Box 85">
          <a:extLst>
            <a:ext uri="{FF2B5EF4-FFF2-40B4-BE49-F238E27FC236}">
              <a16:creationId xmlns="" xmlns:a16="http://schemas.microsoft.com/office/drawing/2014/main" id="{80874A54-778E-4324-9942-39F23C29617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2" name="Text Box 86">
          <a:extLst>
            <a:ext uri="{FF2B5EF4-FFF2-40B4-BE49-F238E27FC236}">
              <a16:creationId xmlns="" xmlns:a16="http://schemas.microsoft.com/office/drawing/2014/main" id="{35B63CB0-FF26-4397-860A-FF0A2E96977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3" name="Text Box 89">
          <a:extLst>
            <a:ext uri="{FF2B5EF4-FFF2-40B4-BE49-F238E27FC236}">
              <a16:creationId xmlns="" xmlns:a16="http://schemas.microsoft.com/office/drawing/2014/main" id="{CCE75D4D-CF90-4BBA-BEF1-730EA736D9B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4" name="Text Box 1">
          <a:extLst>
            <a:ext uri="{FF2B5EF4-FFF2-40B4-BE49-F238E27FC236}">
              <a16:creationId xmlns="" xmlns:a16="http://schemas.microsoft.com/office/drawing/2014/main" id="{91AA7288-6760-4A0F-AE74-FB019208B2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5" name="Text Box 2">
          <a:extLst>
            <a:ext uri="{FF2B5EF4-FFF2-40B4-BE49-F238E27FC236}">
              <a16:creationId xmlns="" xmlns:a16="http://schemas.microsoft.com/office/drawing/2014/main" id="{3382A550-719D-4B81-A6DF-F3C88A7B2D5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6" name="Text Box 11">
          <a:extLst>
            <a:ext uri="{FF2B5EF4-FFF2-40B4-BE49-F238E27FC236}">
              <a16:creationId xmlns="" xmlns:a16="http://schemas.microsoft.com/office/drawing/2014/main" id="{41513846-8CCE-4A14-8FFE-2501B2C14D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7" name="Text Box 12">
          <a:extLst>
            <a:ext uri="{FF2B5EF4-FFF2-40B4-BE49-F238E27FC236}">
              <a16:creationId xmlns="" xmlns:a16="http://schemas.microsoft.com/office/drawing/2014/main" id="{8A5E2F90-3918-44F3-B1FB-7213EC0676F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8" name="Text Box 21">
          <a:extLst>
            <a:ext uri="{FF2B5EF4-FFF2-40B4-BE49-F238E27FC236}">
              <a16:creationId xmlns="" xmlns:a16="http://schemas.microsoft.com/office/drawing/2014/main" id="{3256F15D-0A3F-4439-A8C4-5F2254EFB1C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9" name="Text Box 22">
          <a:extLst>
            <a:ext uri="{FF2B5EF4-FFF2-40B4-BE49-F238E27FC236}">
              <a16:creationId xmlns="" xmlns:a16="http://schemas.microsoft.com/office/drawing/2014/main" id="{1B29B45F-6B7C-4BE6-818A-BC1E50467B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0" name="Text Box 25">
          <a:extLst>
            <a:ext uri="{FF2B5EF4-FFF2-40B4-BE49-F238E27FC236}">
              <a16:creationId xmlns="" xmlns:a16="http://schemas.microsoft.com/office/drawing/2014/main" id="{5875BAB2-5FE4-4CDE-9768-30DBCB25B4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1" name="Text Box 26">
          <a:extLst>
            <a:ext uri="{FF2B5EF4-FFF2-40B4-BE49-F238E27FC236}">
              <a16:creationId xmlns="" xmlns:a16="http://schemas.microsoft.com/office/drawing/2014/main" id="{5BEA6F11-E122-4F5C-8505-76C92CDBB5D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2" name="Text Box 33">
          <a:extLst>
            <a:ext uri="{FF2B5EF4-FFF2-40B4-BE49-F238E27FC236}">
              <a16:creationId xmlns="" xmlns:a16="http://schemas.microsoft.com/office/drawing/2014/main" id="{B519EFC0-DCE7-4F51-8852-07C541AF55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3" name="Text Box 34">
          <a:extLst>
            <a:ext uri="{FF2B5EF4-FFF2-40B4-BE49-F238E27FC236}">
              <a16:creationId xmlns="" xmlns:a16="http://schemas.microsoft.com/office/drawing/2014/main" id="{4B9A1746-6575-4EC4-9E78-7BD015DCD4D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4" name="Text Box 43">
          <a:extLst>
            <a:ext uri="{FF2B5EF4-FFF2-40B4-BE49-F238E27FC236}">
              <a16:creationId xmlns="" xmlns:a16="http://schemas.microsoft.com/office/drawing/2014/main" id="{6F1D267E-6C73-4399-92EE-055F6F6D808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5" name="Text Box 44">
          <a:extLst>
            <a:ext uri="{FF2B5EF4-FFF2-40B4-BE49-F238E27FC236}">
              <a16:creationId xmlns="" xmlns:a16="http://schemas.microsoft.com/office/drawing/2014/main" id="{F9389F29-79B6-4988-AD1C-A9AE5867D2D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6" name="Text Box 53">
          <a:extLst>
            <a:ext uri="{FF2B5EF4-FFF2-40B4-BE49-F238E27FC236}">
              <a16:creationId xmlns="" xmlns:a16="http://schemas.microsoft.com/office/drawing/2014/main" id="{9FC9CDC9-B6FF-4082-9A06-3A63505F41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7" name="Text Box 54">
          <a:extLst>
            <a:ext uri="{FF2B5EF4-FFF2-40B4-BE49-F238E27FC236}">
              <a16:creationId xmlns="" xmlns:a16="http://schemas.microsoft.com/office/drawing/2014/main" id="{37C0A2FF-CAFD-49F7-8964-0CFF3736A6C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8" name="Text Box 57">
          <a:extLst>
            <a:ext uri="{FF2B5EF4-FFF2-40B4-BE49-F238E27FC236}">
              <a16:creationId xmlns="" xmlns:a16="http://schemas.microsoft.com/office/drawing/2014/main" id="{32C233A6-060E-424B-8F6C-18EC269B823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9" name="Text Box 58">
          <a:extLst>
            <a:ext uri="{FF2B5EF4-FFF2-40B4-BE49-F238E27FC236}">
              <a16:creationId xmlns="" xmlns:a16="http://schemas.microsoft.com/office/drawing/2014/main" id="{03697373-80D3-4F71-8A1A-490FEA6F0AD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0" name="Text Box 65">
          <a:extLst>
            <a:ext uri="{FF2B5EF4-FFF2-40B4-BE49-F238E27FC236}">
              <a16:creationId xmlns="" xmlns:a16="http://schemas.microsoft.com/office/drawing/2014/main" id="{A3F12DAC-B55D-48E5-9969-598C7C88436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1" name="Text Box 66">
          <a:extLst>
            <a:ext uri="{FF2B5EF4-FFF2-40B4-BE49-F238E27FC236}">
              <a16:creationId xmlns="" xmlns:a16="http://schemas.microsoft.com/office/drawing/2014/main" id="{4A926A4C-C7C4-4092-9ADA-42BB9C2CA8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2" name="Text Box 75">
          <a:extLst>
            <a:ext uri="{FF2B5EF4-FFF2-40B4-BE49-F238E27FC236}">
              <a16:creationId xmlns="" xmlns:a16="http://schemas.microsoft.com/office/drawing/2014/main" id="{3C284B17-0991-408C-9920-0016FE53E1D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3" name="Text Box 76">
          <a:extLst>
            <a:ext uri="{FF2B5EF4-FFF2-40B4-BE49-F238E27FC236}">
              <a16:creationId xmlns="" xmlns:a16="http://schemas.microsoft.com/office/drawing/2014/main" id="{D054CEDE-4B1A-42C6-A268-493CF55021F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4" name="Text Box 85">
          <a:extLst>
            <a:ext uri="{FF2B5EF4-FFF2-40B4-BE49-F238E27FC236}">
              <a16:creationId xmlns="" xmlns:a16="http://schemas.microsoft.com/office/drawing/2014/main" id="{567E4F4F-E372-4E38-A2B9-118644FD985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5" name="Text Box 86">
          <a:extLst>
            <a:ext uri="{FF2B5EF4-FFF2-40B4-BE49-F238E27FC236}">
              <a16:creationId xmlns="" xmlns:a16="http://schemas.microsoft.com/office/drawing/2014/main" id="{1DC18613-F424-4B5C-8699-25AA073ABF9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6" name="Text Box 89">
          <a:extLst>
            <a:ext uri="{FF2B5EF4-FFF2-40B4-BE49-F238E27FC236}">
              <a16:creationId xmlns="" xmlns:a16="http://schemas.microsoft.com/office/drawing/2014/main" id="{164B14E5-4BB3-4F32-A7D0-A30690E1A03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7" name="Text Box 1">
          <a:extLst>
            <a:ext uri="{FF2B5EF4-FFF2-40B4-BE49-F238E27FC236}">
              <a16:creationId xmlns="" xmlns:a16="http://schemas.microsoft.com/office/drawing/2014/main" id="{75C2D82B-0A62-4663-A366-19E76D6BA8B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8" name="Text Box 2">
          <a:extLst>
            <a:ext uri="{FF2B5EF4-FFF2-40B4-BE49-F238E27FC236}">
              <a16:creationId xmlns="" xmlns:a16="http://schemas.microsoft.com/office/drawing/2014/main" id="{FDA38AAB-1394-41F7-9012-F1C577A7A0E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9" name="Text Box 11">
          <a:extLst>
            <a:ext uri="{FF2B5EF4-FFF2-40B4-BE49-F238E27FC236}">
              <a16:creationId xmlns="" xmlns:a16="http://schemas.microsoft.com/office/drawing/2014/main" id="{7B40EA11-262D-47BF-B59F-F36841252AA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0" name="Text Box 12">
          <a:extLst>
            <a:ext uri="{FF2B5EF4-FFF2-40B4-BE49-F238E27FC236}">
              <a16:creationId xmlns="" xmlns:a16="http://schemas.microsoft.com/office/drawing/2014/main" id="{80EAB3B4-9145-4082-933D-D48CC838356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1" name="Text Box 21">
          <a:extLst>
            <a:ext uri="{FF2B5EF4-FFF2-40B4-BE49-F238E27FC236}">
              <a16:creationId xmlns="" xmlns:a16="http://schemas.microsoft.com/office/drawing/2014/main" id="{10EE145F-2380-48E3-8F14-502E9E36FFD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2" name="Text Box 22">
          <a:extLst>
            <a:ext uri="{FF2B5EF4-FFF2-40B4-BE49-F238E27FC236}">
              <a16:creationId xmlns="" xmlns:a16="http://schemas.microsoft.com/office/drawing/2014/main" id="{71103236-218E-4EA9-BDF9-6D435E2B920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3" name="Text Box 25">
          <a:extLst>
            <a:ext uri="{FF2B5EF4-FFF2-40B4-BE49-F238E27FC236}">
              <a16:creationId xmlns="" xmlns:a16="http://schemas.microsoft.com/office/drawing/2014/main" id="{7E02B40F-1697-4CED-9CFD-9937167A32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4" name="Text Box 26">
          <a:extLst>
            <a:ext uri="{FF2B5EF4-FFF2-40B4-BE49-F238E27FC236}">
              <a16:creationId xmlns="" xmlns:a16="http://schemas.microsoft.com/office/drawing/2014/main" id="{D16DCE6E-E033-4C3E-9060-7496126DC7F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5" name="Text Box 33">
          <a:extLst>
            <a:ext uri="{FF2B5EF4-FFF2-40B4-BE49-F238E27FC236}">
              <a16:creationId xmlns="" xmlns:a16="http://schemas.microsoft.com/office/drawing/2014/main" id="{79C2D911-4598-4630-9209-178D064F9C5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6" name="Text Box 34">
          <a:extLst>
            <a:ext uri="{FF2B5EF4-FFF2-40B4-BE49-F238E27FC236}">
              <a16:creationId xmlns="" xmlns:a16="http://schemas.microsoft.com/office/drawing/2014/main" id="{96C9B99F-414C-4FC2-AF0C-05A89E73183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7" name="Text Box 43">
          <a:extLst>
            <a:ext uri="{FF2B5EF4-FFF2-40B4-BE49-F238E27FC236}">
              <a16:creationId xmlns="" xmlns:a16="http://schemas.microsoft.com/office/drawing/2014/main" id="{9B3BE2D1-80A4-4208-8DE1-439154C1998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8" name="Text Box 44">
          <a:extLst>
            <a:ext uri="{FF2B5EF4-FFF2-40B4-BE49-F238E27FC236}">
              <a16:creationId xmlns="" xmlns:a16="http://schemas.microsoft.com/office/drawing/2014/main" id="{3E8759C6-084F-4741-AC47-FFFA73A1DB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9" name="Text Box 53">
          <a:extLst>
            <a:ext uri="{FF2B5EF4-FFF2-40B4-BE49-F238E27FC236}">
              <a16:creationId xmlns="" xmlns:a16="http://schemas.microsoft.com/office/drawing/2014/main" id="{691C5C79-5481-4BDF-AEC4-1F972B32897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0" name="Text Box 54">
          <a:extLst>
            <a:ext uri="{FF2B5EF4-FFF2-40B4-BE49-F238E27FC236}">
              <a16:creationId xmlns="" xmlns:a16="http://schemas.microsoft.com/office/drawing/2014/main" id="{F7FC5E36-FADF-4508-B03B-EF12CB4EBE7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1" name="Text Box 57">
          <a:extLst>
            <a:ext uri="{FF2B5EF4-FFF2-40B4-BE49-F238E27FC236}">
              <a16:creationId xmlns="" xmlns:a16="http://schemas.microsoft.com/office/drawing/2014/main" id="{F0408A75-6FC7-4A5C-A4FE-864710BA1A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2" name="Text Box 58">
          <a:extLst>
            <a:ext uri="{FF2B5EF4-FFF2-40B4-BE49-F238E27FC236}">
              <a16:creationId xmlns="" xmlns:a16="http://schemas.microsoft.com/office/drawing/2014/main" id="{C38FED2C-35CB-4C19-8429-A958B19C8D1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3" name="Text Box 65">
          <a:extLst>
            <a:ext uri="{FF2B5EF4-FFF2-40B4-BE49-F238E27FC236}">
              <a16:creationId xmlns="" xmlns:a16="http://schemas.microsoft.com/office/drawing/2014/main" id="{F8C66739-2EEE-4204-A218-20D383AFD98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4" name="Text Box 66">
          <a:extLst>
            <a:ext uri="{FF2B5EF4-FFF2-40B4-BE49-F238E27FC236}">
              <a16:creationId xmlns="" xmlns:a16="http://schemas.microsoft.com/office/drawing/2014/main" id="{BE2E9290-8FA0-4146-A98F-BC5CBBE5CD3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5" name="Text Box 75">
          <a:extLst>
            <a:ext uri="{FF2B5EF4-FFF2-40B4-BE49-F238E27FC236}">
              <a16:creationId xmlns="" xmlns:a16="http://schemas.microsoft.com/office/drawing/2014/main" id="{78B2423F-16E7-492B-A745-F09EB14CFD5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6" name="Text Box 76">
          <a:extLst>
            <a:ext uri="{FF2B5EF4-FFF2-40B4-BE49-F238E27FC236}">
              <a16:creationId xmlns="" xmlns:a16="http://schemas.microsoft.com/office/drawing/2014/main" id="{9960D67B-436F-48EA-AA5F-469D140384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7" name="Text Box 85">
          <a:extLst>
            <a:ext uri="{FF2B5EF4-FFF2-40B4-BE49-F238E27FC236}">
              <a16:creationId xmlns="" xmlns:a16="http://schemas.microsoft.com/office/drawing/2014/main" id="{2F90DD10-F54C-4C80-A864-73BB92750D5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8" name="Text Box 86">
          <a:extLst>
            <a:ext uri="{FF2B5EF4-FFF2-40B4-BE49-F238E27FC236}">
              <a16:creationId xmlns="" xmlns:a16="http://schemas.microsoft.com/office/drawing/2014/main" id="{4113475A-3324-46A9-9D30-7DB992962CD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9" name="Text Box 89">
          <a:extLst>
            <a:ext uri="{FF2B5EF4-FFF2-40B4-BE49-F238E27FC236}">
              <a16:creationId xmlns="" xmlns:a16="http://schemas.microsoft.com/office/drawing/2014/main" id="{02356AB3-E2BD-4623-A7D9-D8C90C3D3E1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0" name="Text Box 9">
          <a:extLst>
            <a:ext uri="{FF2B5EF4-FFF2-40B4-BE49-F238E27FC236}">
              <a16:creationId xmlns="" xmlns:a16="http://schemas.microsoft.com/office/drawing/2014/main" id="{566E376B-E926-4AAE-B1C9-5C2F7D6C2EF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1" name="Text Box 10">
          <a:extLst>
            <a:ext uri="{FF2B5EF4-FFF2-40B4-BE49-F238E27FC236}">
              <a16:creationId xmlns="" xmlns:a16="http://schemas.microsoft.com/office/drawing/2014/main" id="{7332411B-D98B-401E-AC40-A657F45BF2A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2" name="Text Box 19">
          <a:extLst>
            <a:ext uri="{FF2B5EF4-FFF2-40B4-BE49-F238E27FC236}">
              <a16:creationId xmlns="" xmlns:a16="http://schemas.microsoft.com/office/drawing/2014/main" id="{CFD06D7B-C55C-4BAB-BDE3-44E9B011F28E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3" name="Text Box 20">
          <a:extLst>
            <a:ext uri="{FF2B5EF4-FFF2-40B4-BE49-F238E27FC236}">
              <a16:creationId xmlns="" xmlns:a16="http://schemas.microsoft.com/office/drawing/2014/main" id="{E1DC7F5A-98CE-42E9-AF85-F887DDA1F94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4" name="Text Box 29">
          <a:extLst>
            <a:ext uri="{FF2B5EF4-FFF2-40B4-BE49-F238E27FC236}">
              <a16:creationId xmlns="" xmlns:a16="http://schemas.microsoft.com/office/drawing/2014/main" id="{4B9F7D44-CA7B-4967-AC67-330BF22B8CF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5" name="Text Box 30">
          <a:extLst>
            <a:ext uri="{FF2B5EF4-FFF2-40B4-BE49-F238E27FC236}">
              <a16:creationId xmlns="" xmlns:a16="http://schemas.microsoft.com/office/drawing/2014/main" id="{E9AF0AD6-6F7D-4871-A881-4EA40CEB64C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6" name="Text Box 31">
          <a:extLst>
            <a:ext uri="{FF2B5EF4-FFF2-40B4-BE49-F238E27FC236}">
              <a16:creationId xmlns="" xmlns:a16="http://schemas.microsoft.com/office/drawing/2014/main" id="{800ACA85-1BAF-4238-A002-2B54B161B214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7" name="Text Box 32">
          <a:extLst>
            <a:ext uri="{FF2B5EF4-FFF2-40B4-BE49-F238E27FC236}">
              <a16:creationId xmlns="" xmlns:a16="http://schemas.microsoft.com/office/drawing/2014/main" id="{75CB9D8C-A95E-459F-B0DD-DD7D0AEB50C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8" name="Text Box 41">
          <a:extLst>
            <a:ext uri="{FF2B5EF4-FFF2-40B4-BE49-F238E27FC236}">
              <a16:creationId xmlns="" xmlns:a16="http://schemas.microsoft.com/office/drawing/2014/main" id="{C9898F65-FD98-4FD6-9B8C-B98B4E0EFA4E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9" name="Text Box 42">
          <a:extLst>
            <a:ext uri="{FF2B5EF4-FFF2-40B4-BE49-F238E27FC236}">
              <a16:creationId xmlns="" xmlns:a16="http://schemas.microsoft.com/office/drawing/2014/main" id="{E9131724-50F3-4B16-9832-ECB01675428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0" name="Text Box 51">
          <a:extLst>
            <a:ext uri="{FF2B5EF4-FFF2-40B4-BE49-F238E27FC236}">
              <a16:creationId xmlns="" xmlns:a16="http://schemas.microsoft.com/office/drawing/2014/main" id="{1D9E5241-CEB7-4C3A-A631-9949DDDC5EB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1" name="Text Box 52">
          <a:extLst>
            <a:ext uri="{FF2B5EF4-FFF2-40B4-BE49-F238E27FC236}">
              <a16:creationId xmlns="" xmlns:a16="http://schemas.microsoft.com/office/drawing/2014/main" id="{4310378C-47BF-42A5-A44E-51F42C7BC09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2" name="Text Box 61">
          <a:extLst>
            <a:ext uri="{FF2B5EF4-FFF2-40B4-BE49-F238E27FC236}">
              <a16:creationId xmlns="" xmlns:a16="http://schemas.microsoft.com/office/drawing/2014/main" id="{80C3D83B-9569-43CD-8CE6-2185CDE6AD0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3" name="Text Box 62">
          <a:extLst>
            <a:ext uri="{FF2B5EF4-FFF2-40B4-BE49-F238E27FC236}">
              <a16:creationId xmlns="" xmlns:a16="http://schemas.microsoft.com/office/drawing/2014/main" id="{D3B7D1B2-591E-4F1E-82E5-544F055DE9C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4" name="Text Box 63">
          <a:extLst>
            <a:ext uri="{FF2B5EF4-FFF2-40B4-BE49-F238E27FC236}">
              <a16:creationId xmlns="" xmlns:a16="http://schemas.microsoft.com/office/drawing/2014/main" id="{D83BF8A2-94FC-4DD4-9A90-E31A0FAF506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5" name="Text Box 64">
          <a:extLst>
            <a:ext uri="{FF2B5EF4-FFF2-40B4-BE49-F238E27FC236}">
              <a16:creationId xmlns="" xmlns:a16="http://schemas.microsoft.com/office/drawing/2014/main" id="{F74D458A-5EAD-4E31-A30E-34D1E5B78E8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6" name="Text Box 73">
          <a:extLst>
            <a:ext uri="{FF2B5EF4-FFF2-40B4-BE49-F238E27FC236}">
              <a16:creationId xmlns="" xmlns:a16="http://schemas.microsoft.com/office/drawing/2014/main" id="{08D2EA4A-E9CC-4BAB-99F5-87116132AF2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7" name="Text Box 74">
          <a:extLst>
            <a:ext uri="{FF2B5EF4-FFF2-40B4-BE49-F238E27FC236}">
              <a16:creationId xmlns="" xmlns:a16="http://schemas.microsoft.com/office/drawing/2014/main" id="{F54D1B3E-FBFB-4CB9-9572-CBFD1D263BD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8" name="Text Box 83">
          <a:extLst>
            <a:ext uri="{FF2B5EF4-FFF2-40B4-BE49-F238E27FC236}">
              <a16:creationId xmlns="" xmlns:a16="http://schemas.microsoft.com/office/drawing/2014/main" id="{B7D52732-8FF7-4FE1-89F4-141E8E765B5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9" name="Text Box 84">
          <a:extLst>
            <a:ext uri="{FF2B5EF4-FFF2-40B4-BE49-F238E27FC236}">
              <a16:creationId xmlns="" xmlns:a16="http://schemas.microsoft.com/office/drawing/2014/main" id="{F9FF355A-4182-478C-8CA7-8602BAE28E8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0" name="Text Box 93">
          <a:extLst>
            <a:ext uri="{FF2B5EF4-FFF2-40B4-BE49-F238E27FC236}">
              <a16:creationId xmlns="" xmlns:a16="http://schemas.microsoft.com/office/drawing/2014/main" id="{B6926504-F1AB-4499-8C94-9E0C1509690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1" name="Text Box 94">
          <a:extLst>
            <a:ext uri="{FF2B5EF4-FFF2-40B4-BE49-F238E27FC236}">
              <a16:creationId xmlns="" xmlns:a16="http://schemas.microsoft.com/office/drawing/2014/main" id="{3078F121-C2E2-4992-A63A-D03B5C2BEE1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2" name="Text Box 95">
          <a:extLst>
            <a:ext uri="{FF2B5EF4-FFF2-40B4-BE49-F238E27FC236}">
              <a16:creationId xmlns="" xmlns:a16="http://schemas.microsoft.com/office/drawing/2014/main" id="{795D8457-055F-458A-801F-3CF132DA79B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3" name="Text Box 96">
          <a:extLst>
            <a:ext uri="{FF2B5EF4-FFF2-40B4-BE49-F238E27FC236}">
              <a16:creationId xmlns="" xmlns:a16="http://schemas.microsoft.com/office/drawing/2014/main" id="{EF8543A3-7023-45D5-A3B5-F89940D2239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4" name="Text Box 97">
          <a:extLst>
            <a:ext uri="{FF2B5EF4-FFF2-40B4-BE49-F238E27FC236}">
              <a16:creationId xmlns="" xmlns:a16="http://schemas.microsoft.com/office/drawing/2014/main" id="{7F4DA84D-C5B9-452A-A6A5-C0C5716DB38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5" name="Text Box 98">
          <a:extLst>
            <a:ext uri="{FF2B5EF4-FFF2-40B4-BE49-F238E27FC236}">
              <a16:creationId xmlns="" xmlns:a16="http://schemas.microsoft.com/office/drawing/2014/main" id="{D1E8F3D5-0559-457F-975A-EED43A43C19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6" name="Text Box 99">
          <a:extLst>
            <a:ext uri="{FF2B5EF4-FFF2-40B4-BE49-F238E27FC236}">
              <a16:creationId xmlns="" xmlns:a16="http://schemas.microsoft.com/office/drawing/2014/main" id="{F2C1DFE3-C95E-4323-AD11-814EE594420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7" name="Text Box 100">
          <a:extLst>
            <a:ext uri="{FF2B5EF4-FFF2-40B4-BE49-F238E27FC236}">
              <a16:creationId xmlns="" xmlns:a16="http://schemas.microsoft.com/office/drawing/2014/main" id="{73735E1B-E534-493F-8E30-9190F92E5E6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8" name="Text Box 101">
          <a:extLst>
            <a:ext uri="{FF2B5EF4-FFF2-40B4-BE49-F238E27FC236}">
              <a16:creationId xmlns="" xmlns:a16="http://schemas.microsoft.com/office/drawing/2014/main" id="{2A2DDBAF-4961-4BAB-B711-6ABD81A59BE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9" name="Text Box 102">
          <a:extLst>
            <a:ext uri="{FF2B5EF4-FFF2-40B4-BE49-F238E27FC236}">
              <a16:creationId xmlns="" xmlns:a16="http://schemas.microsoft.com/office/drawing/2014/main" id="{0FA3AEA8-98D4-43A5-90BF-285AF0F3402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0" name="Text Box 103">
          <a:extLst>
            <a:ext uri="{FF2B5EF4-FFF2-40B4-BE49-F238E27FC236}">
              <a16:creationId xmlns="" xmlns:a16="http://schemas.microsoft.com/office/drawing/2014/main" id="{74D7735C-02AF-4C6D-B015-439701FC2D5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1" name="Text Box 104">
          <a:extLst>
            <a:ext uri="{FF2B5EF4-FFF2-40B4-BE49-F238E27FC236}">
              <a16:creationId xmlns="" xmlns:a16="http://schemas.microsoft.com/office/drawing/2014/main" id="{50D27AB9-40CE-4C1B-B55B-6A23CF6A140F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2" name="Text Box 105">
          <a:extLst>
            <a:ext uri="{FF2B5EF4-FFF2-40B4-BE49-F238E27FC236}">
              <a16:creationId xmlns="" xmlns:a16="http://schemas.microsoft.com/office/drawing/2014/main" id="{DCDE4245-C815-43E1-AF2A-6248085002C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3" name="Text Box 106">
          <a:extLst>
            <a:ext uri="{FF2B5EF4-FFF2-40B4-BE49-F238E27FC236}">
              <a16:creationId xmlns="" xmlns:a16="http://schemas.microsoft.com/office/drawing/2014/main" id="{216C8CFF-4595-45BA-B0F9-B3044A59AD6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4" name="Text Box 107">
          <a:extLst>
            <a:ext uri="{FF2B5EF4-FFF2-40B4-BE49-F238E27FC236}">
              <a16:creationId xmlns="" xmlns:a16="http://schemas.microsoft.com/office/drawing/2014/main" id="{74897CBE-A33E-41A3-AD67-6FFE5950ED2E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5" name="Text Box 108">
          <a:extLst>
            <a:ext uri="{FF2B5EF4-FFF2-40B4-BE49-F238E27FC236}">
              <a16:creationId xmlns="" xmlns:a16="http://schemas.microsoft.com/office/drawing/2014/main" id="{F9B6829F-5015-4FBD-ADCD-15C4733E6E1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6" name="Text Box 109">
          <a:extLst>
            <a:ext uri="{FF2B5EF4-FFF2-40B4-BE49-F238E27FC236}">
              <a16:creationId xmlns="" xmlns:a16="http://schemas.microsoft.com/office/drawing/2014/main" id="{F7EB0DC1-336B-413F-9DE7-777FF93E126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7" name="Text Box 110">
          <a:extLst>
            <a:ext uri="{FF2B5EF4-FFF2-40B4-BE49-F238E27FC236}">
              <a16:creationId xmlns="" xmlns:a16="http://schemas.microsoft.com/office/drawing/2014/main" id="{F3C33389-3015-4B47-A224-DC5985E92C1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8" name="Text Box 111">
          <a:extLst>
            <a:ext uri="{FF2B5EF4-FFF2-40B4-BE49-F238E27FC236}">
              <a16:creationId xmlns="" xmlns:a16="http://schemas.microsoft.com/office/drawing/2014/main" id="{9326DDAE-6901-4464-B024-9156D596604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09" name="Text Box 139">
          <a:extLst>
            <a:ext uri="{FF2B5EF4-FFF2-40B4-BE49-F238E27FC236}">
              <a16:creationId xmlns="" xmlns:a16="http://schemas.microsoft.com/office/drawing/2014/main" id="{B004233E-7E21-4A11-8266-A650BA2F71A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0" name="Text Box 140">
          <a:extLst>
            <a:ext uri="{FF2B5EF4-FFF2-40B4-BE49-F238E27FC236}">
              <a16:creationId xmlns="" xmlns:a16="http://schemas.microsoft.com/office/drawing/2014/main" id="{FEE73D43-507F-4B28-8987-CA1BEFE3E28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1" name="Text Box 141">
          <a:extLst>
            <a:ext uri="{FF2B5EF4-FFF2-40B4-BE49-F238E27FC236}">
              <a16:creationId xmlns="" xmlns:a16="http://schemas.microsoft.com/office/drawing/2014/main" id="{1E64B018-2880-4936-AA82-B40862DC47D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2" name="Text Box 142">
          <a:extLst>
            <a:ext uri="{FF2B5EF4-FFF2-40B4-BE49-F238E27FC236}">
              <a16:creationId xmlns="" xmlns:a16="http://schemas.microsoft.com/office/drawing/2014/main" id="{B72BD18C-808C-4FDB-90B7-5A91CCD13DC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3" name="Text Box 143">
          <a:extLst>
            <a:ext uri="{FF2B5EF4-FFF2-40B4-BE49-F238E27FC236}">
              <a16:creationId xmlns="" xmlns:a16="http://schemas.microsoft.com/office/drawing/2014/main" id="{E5922E59-8ED1-4FE8-BEE2-3C315DF103E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4" name="Text Box 144">
          <a:extLst>
            <a:ext uri="{FF2B5EF4-FFF2-40B4-BE49-F238E27FC236}">
              <a16:creationId xmlns="" xmlns:a16="http://schemas.microsoft.com/office/drawing/2014/main" id="{8C7B0FDA-C385-4FFE-9422-431E02AE845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5" name="Text Box 145">
          <a:extLst>
            <a:ext uri="{FF2B5EF4-FFF2-40B4-BE49-F238E27FC236}">
              <a16:creationId xmlns="" xmlns:a16="http://schemas.microsoft.com/office/drawing/2014/main" id="{417E5FC6-72E4-4FC5-9214-89A80AE0A16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6" name="Text Box 146">
          <a:extLst>
            <a:ext uri="{FF2B5EF4-FFF2-40B4-BE49-F238E27FC236}">
              <a16:creationId xmlns="" xmlns:a16="http://schemas.microsoft.com/office/drawing/2014/main" id="{7EC5B3D2-3686-4965-8DD7-1000FB5E3FB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7" name="Text Box 147">
          <a:extLst>
            <a:ext uri="{FF2B5EF4-FFF2-40B4-BE49-F238E27FC236}">
              <a16:creationId xmlns="" xmlns:a16="http://schemas.microsoft.com/office/drawing/2014/main" id="{1DCC73A2-6741-4709-827A-77C43CE12B2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8" name="Text Box 148">
          <a:extLst>
            <a:ext uri="{FF2B5EF4-FFF2-40B4-BE49-F238E27FC236}">
              <a16:creationId xmlns="" xmlns:a16="http://schemas.microsoft.com/office/drawing/2014/main" id="{42767E42-C1D2-4498-A6D4-D766A2B09A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9" name="Text Box 149">
          <a:extLst>
            <a:ext uri="{FF2B5EF4-FFF2-40B4-BE49-F238E27FC236}">
              <a16:creationId xmlns="" xmlns:a16="http://schemas.microsoft.com/office/drawing/2014/main" id="{9793D3A3-1A59-4392-A858-C395DF31AB2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0" name="Text Box 150">
          <a:extLst>
            <a:ext uri="{FF2B5EF4-FFF2-40B4-BE49-F238E27FC236}">
              <a16:creationId xmlns="" xmlns:a16="http://schemas.microsoft.com/office/drawing/2014/main" id="{E0DA350F-0E91-4472-9067-A78A614CF45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1" name="Text Box 151">
          <a:extLst>
            <a:ext uri="{FF2B5EF4-FFF2-40B4-BE49-F238E27FC236}">
              <a16:creationId xmlns="" xmlns:a16="http://schemas.microsoft.com/office/drawing/2014/main" id="{13CCB0AB-A8A3-4AAA-A672-4A7A896BAE3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2" name="Text Box 152">
          <a:extLst>
            <a:ext uri="{FF2B5EF4-FFF2-40B4-BE49-F238E27FC236}">
              <a16:creationId xmlns="" xmlns:a16="http://schemas.microsoft.com/office/drawing/2014/main" id="{3EE0F5F6-4A9E-41E3-B1F0-CEC940CB908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3" name="Text Box 153">
          <a:extLst>
            <a:ext uri="{FF2B5EF4-FFF2-40B4-BE49-F238E27FC236}">
              <a16:creationId xmlns="" xmlns:a16="http://schemas.microsoft.com/office/drawing/2014/main" id="{6BD789A4-98E6-409A-B5E9-7D8BDB04C1B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4" name="Text Box 154">
          <a:extLst>
            <a:ext uri="{FF2B5EF4-FFF2-40B4-BE49-F238E27FC236}">
              <a16:creationId xmlns="" xmlns:a16="http://schemas.microsoft.com/office/drawing/2014/main" id="{B962099C-36DE-478E-A2ED-17A86A6ACEF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5" name="Text Box 155">
          <a:extLst>
            <a:ext uri="{FF2B5EF4-FFF2-40B4-BE49-F238E27FC236}">
              <a16:creationId xmlns="" xmlns:a16="http://schemas.microsoft.com/office/drawing/2014/main" id="{C28F528C-7717-4C0E-8FE7-A47E29D3541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6" name="Text Box 156">
          <a:extLst>
            <a:ext uri="{FF2B5EF4-FFF2-40B4-BE49-F238E27FC236}">
              <a16:creationId xmlns="" xmlns:a16="http://schemas.microsoft.com/office/drawing/2014/main" id="{02158217-1324-4DD9-9429-5A75BB912CA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7" name="Text Box 157">
          <a:extLst>
            <a:ext uri="{FF2B5EF4-FFF2-40B4-BE49-F238E27FC236}">
              <a16:creationId xmlns="" xmlns:a16="http://schemas.microsoft.com/office/drawing/2014/main" id="{649ABEA0-0A94-4BD9-BE0F-B3C176FB423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8" name="Text Box 158">
          <a:extLst>
            <a:ext uri="{FF2B5EF4-FFF2-40B4-BE49-F238E27FC236}">
              <a16:creationId xmlns="" xmlns:a16="http://schemas.microsoft.com/office/drawing/2014/main" id="{24125FF3-517C-4ACA-9F56-3C1E9C283C5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9" name="Text Box 159">
          <a:extLst>
            <a:ext uri="{FF2B5EF4-FFF2-40B4-BE49-F238E27FC236}">
              <a16:creationId xmlns="" xmlns:a16="http://schemas.microsoft.com/office/drawing/2014/main" id="{148465B6-7097-492A-9321-5765A72310F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30" name="Text Box 160">
          <a:extLst>
            <a:ext uri="{FF2B5EF4-FFF2-40B4-BE49-F238E27FC236}">
              <a16:creationId xmlns="" xmlns:a16="http://schemas.microsoft.com/office/drawing/2014/main" id="{09342C7E-A9C2-4369-B480-1C0397157CF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31" name="Text Box 161">
          <a:extLst>
            <a:ext uri="{FF2B5EF4-FFF2-40B4-BE49-F238E27FC236}">
              <a16:creationId xmlns="" xmlns:a16="http://schemas.microsoft.com/office/drawing/2014/main" id="{5B8F2BFA-0E00-49FE-AB7E-DC1BF11CF6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32" name="Text Box 162">
          <a:extLst>
            <a:ext uri="{FF2B5EF4-FFF2-40B4-BE49-F238E27FC236}">
              <a16:creationId xmlns="" xmlns:a16="http://schemas.microsoft.com/office/drawing/2014/main" id="{46C01DB3-EA45-4CF9-B64D-5F27EAFF592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3" name="Text Box 9">
          <a:extLst>
            <a:ext uri="{FF2B5EF4-FFF2-40B4-BE49-F238E27FC236}">
              <a16:creationId xmlns="" xmlns:a16="http://schemas.microsoft.com/office/drawing/2014/main" id="{D237CAC2-8E56-4063-BD89-0D32EEB15EA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4" name="Text Box 10">
          <a:extLst>
            <a:ext uri="{FF2B5EF4-FFF2-40B4-BE49-F238E27FC236}">
              <a16:creationId xmlns="" xmlns:a16="http://schemas.microsoft.com/office/drawing/2014/main" id="{DBA03E84-48A8-4CDA-822D-BCCC218F012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5" name="Text Box 19">
          <a:extLst>
            <a:ext uri="{FF2B5EF4-FFF2-40B4-BE49-F238E27FC236}">
              <a16:creationId xmlns="" xmlns:a16="http://schemas.microsoft.com/office/drawing/2014/main" id="{C59DAF78-1915-4F0B-A5F6-C9D8CEEE4A6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6" name="Text Box 20">
          <a:extLst>
            <a:ext uri="{FF2B5EF4-FFF2-40B4-BE49-F238E27FC236}">
              <a16:creationId xmlns="" xmlns:a16="http://schemas.microsoft.com/office/drawing/2014/main" id="{BC0AFE69-4012-4236-A798-7DA35384925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7" name="Text Box 29">
          <a:extLst>
            <a:ext uri="{FF2B5EF4-FFF2-40B4-BE49-F238E27FC236}">
              <a16:creationId xmlns="" xmlns:a16="http://schemas.microsoft.com/office/drawing/2014/main" id="{DAA7B748-4C5B-4016-A5D8-EB7BA64F6EC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8" name="Text Box 30">
          <a:extLst>
            <a:ext uri="{FF2B5EF4-FFF2-40B4-BE49-F238E27FC236}">
              <a16:creationId xmlns="" xmlns:a16="http://schemas.microsoft.com/office/drawing/2014/main" id="{7C283A99-DF15-4A9A-B5DA-3F68C476A27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9" name="Text Box 31">
          <a:extLst>
            <a:ext uri="{FF2B5EF4-FFF2-40B4-BE49-F238E27FC236}">
              <a16:creationId xmlns="" xmlns:a16="http://schemas.microsoft.com/office/drawing/2014/main" id="{8ED03552-8065-45DE-A456-DC566636B8E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0" name="Text Box 32">
          <a:extLst>
            <a:ext uri="{FF2B5EF4-FFF2-40B4-BE49-F238E27FC236}">
              <a16:creationId xmlns="" xmlns:a16="http://schemas.microsoft.com/office/drawing/2014/main" id="{119D2F80-E0E4-4507-B179-E8E2693F1E22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1" name="Text Box 41">
          <a:extLst>
            <a:ext uri="{FF2B5EF4-FFF2-40B4-BE49-F238E27FC236}">
              <a16:creationId xmlns="" xmlns:a16="http://schemas.microsoft.com/office/drawing/2014/main" id="{D70AED5D-0ADB-40AE-B6E8-89C3F06D49B3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2" name="Text Box 42">
          <a:extLst>
            <a:ext uri="{FF2B5EF4-FFF2-40B4-BE49-F238E27FC236}">
              <a16:creationId xmlns="" xmlns:a16="http://schemas.microsoft.com/office/drawing/2014/main" id="{E473AF33-3F54-40CD-8EF4-F654E397837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3" name="Text Box 51">
          <a:extLst>
            <a:ext uri="{FF2B5EF4-FFF2-40B4-BE49-F238E27FC236}">
              <a16:creationId xmlns="" xmlns:a16="http://schemas.microsoft.com/office/drawing/2014/main" id="{28AEE08A-D1B7-4434-8F83-C5131CAC46C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4" name="Text Box 52">
          <a:extLst>
            <a:ext uri="{FF2B5EF4-FFF2-40B4-BE49-F238E27FC236}">
              <a16:creationId xmlns="" xmlns:a16="http://schemas.microsoft.com/office/drawing/2014/main" id="{6BB4BA37-55B7-4B68-BA94-5D5DBD87318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5" name="Text Box 61">
          <a:extLst>
            <a:ext uri="{FF2B5EF4-FFF2-40B4-BE49-F238E27FC236}">
              <a16:creationId xmlns="" xmlns:a16="http://schemas.microsoft.com/office/drawing/2014/main" id="{96C7B813-A747-41E6-BC4F-69CE0294CCC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6" name="Text Box 62">
          <a:extLst>
            <a:ext uri="{FF2B5EF4-FFF2-40B4-BE49-F238E27FC236}">
              <a16:creationId xmlns="" xmlns:a16="http://schemas.microsoft.com/office/drawing/2014/main" id="{2DD16BFF-7986-4594-8D55-1403117779F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7" name="Text Box 63">
          <a:extLst>
            <a:ext uri="{FF2B5EF4-FFF2-40B4-BE49-F238E27FC236}">
              <a16:creationId xmlns="" xmlns:a16="http://schemas.microsoft.com/office/drawing/2014/main" id="{CB3C8E7F-C82D-4C63-9DD9-3974690A967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8" name="Text Box 64">
          <a:extLst>
            <a:ext uri="{FF2B5EF4-FFF2-40B4-BE49-F238E27FC236}">
              <a16:creationId xmlns="" xmlns:a16="http://schemas.microsoft.com/office/drawing/2014/main" id="{3520638F-60EF-4FE8-9BB3-796D259F949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9" name="Text Box 73">
          <a:extLst>
            <a:ext uri="{FF2B5EF4-FFF2-40B4-BE49-F238E27FC236}">
              <a16:creationId xmlns="" xmlns:a16="http://schemas.microsoft.com/office/drawing/2014/main" id="{E8A0E75E-3C8C-460C-84BF-FBBC46424E5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0" name="Text Box 74">
          <a:extLst>
            <a:ext uri="{FF2B5EF4-FFF2-40B4-BE49-F238E27FC236}">
              <a16:creationId xmlns="" xmlns:a16="http://schemas.microsoft.com/office/drawing/2014/main" id="{5E7A7BC4-7BBA-4980-A824-A74A06F5408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1" name="Text Box 83">
          <a:extLst>
            <a:ext uri="{FF2B5EF4-FFF2-40B4-BE49-F238E27FC236}">
              <a16:creationId xmlns="" xmlns:a16="http://schemas.microsoft.com/office/drawing/2014/main" id="{B84E5976-1312-4985-8898-CFA06F900B1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2" name="Text Box 84">
          <a:extLst>
            <a:ext uri="{FF2B5EF4-FFF2-40B4-BE49-F238E27FC236}">
              <a16:creationId xmlns="" xmlns:a16="http://schemas.microsoft.com/office/drawing/2014/main" id="{E890A564-6E5F-4948-BFE3-9DACC654831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3" name="Text Box 93">
          <a:extLst>
            <a:ext uri="{FF2B5EF4-FFF2-40B4-BE49-F238E27FC236}">
              <a16:creationId xmlns="" xmlns:a16="http://schemas.microsoft.com/office/drawing/2014/main" id="{EC2E2C98-4B8F-4675-AF4E-841F4568D442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4" name="Text Box 94">
          <a:extLst>
            <a:ext uri="{FF2B5EF4-FFF2-40B4-BE49-F238E27FC236}">
              <a16:creationId xmlns="" xmlns:a16="http://schemas.microsoft.com/office/drawing/2014/main" id="{227C0A3D-E3AC-43D2-AAB6-26719356849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5" name="Text Box 95">
          <a:extLst>
            <a:ext uri="{FF2B5EF4-FFF2-40B4-BE49-F238E27FC236}">
              <a16:creationId xmlns="" xmlns:a16="http://schemas.microsoft.com/office/drawing/2014/main" id="{DDE65E07-3471-465D-AA60-728C0B4981F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6" name="Text Box 96">
          <a:extLst>
            <a:ext uri="{FF2B5EF4-FFF2-40B4-BE49-F238E27FC236}">
              <a16:creationId xmlns="" xmlns:a16="http://schemas.microsoft.com/office/drawing/2014/main" id="{FE83B33D-2D0F-4C9E-88B1-C97DAD9D39F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7" name="Text Box 97">
          <a:extLst>
            <a:ext uri="{FF2B5EF4-FFF2-40B4-BE49-F238E27FC236}">
              <a16:creationId xmlns="" xmlns:a16="http://schemas.microsoft.com/office/drawing/2014/main" id="{8A83401C-EBE3-40D1-AEAD-F167B95A291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8" name="Text Box 98">
          <a:extLst>
            <a:ext uri="{FF2B5EF4-FFF2-40B4-BE49-F238E27FC236}">
              <a16:creationId xmlns="" xmlns:a16="http://schemas.microsoft.com/office/drawing/2014/main" id="{FF5F9413-61C5-473E-B123-D9E7DAFAC23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9" name="Text Box 99">
          <a:extLst>
            <a:ext uri="{FF2B5EF4-FFF2-40B4-BE49-F238E27FC236}">
              <a16:creationId xmlns="" xmlns:a16="http://schemas.microsoft.com/office/drawing/2014/main" id="{A5455F54-C77A-416F-B357-ACCFBAD2C23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0" name="Text Box 100">
          <a:extLst>
            <a:ext uri="{FF2B5EF4-FFF2-40B4-BE49-F238E27FC236}">
              <a16:creationId xmlns="" xmlns:a16="http://schemas.microsoft.com/office/drawing/2014/main" id="{03BE841F-5FFC-4B34-9DE0-646D0621F81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1" name="Text Box 101">
          <a:extLst>
            <a:ext uri="{FF2B5EF4-FFF2-40B4-BE49-F238E27FC236}">
              <a16:creationId xmlns="" xmlns:a16="http://schemas.microsoft.com/office/drawing/2014/main" id="{DAD82BA4-FCED-47CA-910A-C065CBDD564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2" name="Text Box 102">
          <a:extLst>
            <a:ext uri="{FF2B5EF4-FFF2-40B4-BE49-F238E27FC236}">
              <a16:creationId xmlns="" xmlns:a16="http://schemas.microsoft.com/office/drawing/2014/main" id="{7DEEC469-45BB-417B-AA63-5D317231973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3" name="Text Box 103">
          <a:extLst>
            <a:ext uri="{FF2B5EF4-FFF2-40B4-BE49-F238E27FC236}">
              <a16:creationId xmlns="" xmlns:a16="http://schemas.microsoft.com/office/drawing/2014/main" id="{6F62F031-9EF0-417A-AEBF-E682047A7C8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4" name="Text Box 104">
          <a:extLst>
            <a:ext uri="{FF2B5EF4-FFF2-40B4-BE49-F238E27FC236}">
              <a16:creationId xmlns="" xmlns:a16="http://schemas.microsoft.com/office/drawing/2014/main" id="{89A2CFC9-D099-4F77-BA7B-4A232270462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5" name="Text Box 105">
          <a:extLst>
            <a:ext uri="{FF2B5EF4-FFF2-40B4-BE49-F238E27FC236}">
              <a16:creationId xmlns="" xmlns:a16="http://schemas.microsoft.com/office/drawing/2014/main" id="{7D9E63A3-07BF-4782-A0A1-3389D8750CC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6" name="Text Box 106">
          <a:extLst>
            <a:ext uri="{FF2B5EF4-FFF2-40B4-BE49-F238E27FC236}">
              <a16:creationId xmlns="" xmlns:a16="http://schemas.microsoft.com/office/drawing/2014/main" id="{12A8D505-CC54-43C5-B4F0-12911123082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7" name="Text Box 107">
          <a:extLst>
            <a:ext uri="{FF2B5EF4-FFF2-40B4-BE49-F238E27FC236}">
              <a16:creationId xmlns="" xmlns:a16="http://schemas.microsoft.com/office/drawing/2014/main" id="{24DB0CED-02E3-4A97-AC30-971035F2530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8" name="Text Box 108">
          <a:extLst>
            <a:ext uri="{FF2B5EF4-FFF2-40B4-BE49-F238E27FC236}">
              <a16:creationId xmlns="" xmlns:a16="http://schemas.microsoft.com/office/drawing/2014/main" id="{8B1E100D-66D7-4A41-8D42-8087C1C1F36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9" name="Text Box 109">
          <a:extLst>
            <a:ext uri="{FF2B5EF4-FFF2-40B4-BE49-F238E27FC236}">
              <a16:creationId xmlns="" xmlns:a16="http://schemas.microsoft.com/office/drawing/2014/main" id="{2DBF5CDC-83C5-4977-82DB-35B39CE8CCE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70" name="Text Box 110">
          <a:extLst>
            <a:ext uri="{FF2B5EF4-FFF2-40B4-BE49-F238E27FC236}">
              <a16:creationId xmlns="" xmlns:a16="http://schemas.microsoft.com/office/drawing/2014/main" id="{6A1FB30B-B2EF-4A17-9C55-9E8B45C75F5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71" name="Text Box 111">
          <a:extLst>
            <a:ext uri="{FF2B5EF4-FFF2-40B4-BE49-F238E27FC236}">
              <a16:creationId xmlns="" xmlns:a16="http://schemas.microsoft.com/office/drawing/2014/main" id="{C2F6E3FA-C236-4078-9343-576688480AD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2" name="Text Box 139">
          <a:extLst>
            <a:ext uri="{FF2B5EF4-FFF2-40B4-BE49-F238E27FC236}">
              <a16:creationId xmlns="" xmlns:a16="http://schemas.microsoft.com/office/drawing/2014/main" id="{EE4630E0-EDDF-4C12-8015-3CB74E8D0EF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3" name="Text Box 140">
          <a:extLst>
            <a:ext uri="{FF2B5EF4-FFF2-40B4-BE49-F238E27FC236}">
              <a16:creationId xmlns="" xmlns:a16="http://schemas.microsoft.com/office/drawing/2014/main" id="{D9B7DEA1-D108-4120-B53D-6C806FCEC72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4" name="Text Box 141">
          <a:extLst>
            <a:ext uri="{FF2B5EF4-FFF2-40B4-BE49-F238E27FC236}">
              <a16:creationId xmlns="" xmlns:a16="http://schemas.microsoft.com/office/drawing/2014/main" id="{BBE51702-526B-402E-BA45-6B234B5D7A9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5" name="Text Box 142">
          <a:extLst>
            <a:ext uri="{FF2B5EF4-FFF2-40B4-BE49-F238E27FC236}">
              <a16:creationId xmlns="" xmlns:a16="http://schemas.microsoft.com/office/drawing/2014/main" id="{99185221-1BB1-4D46-ADA5-4FE97F1CBF5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6" name="Text Box 143">
          <a:extLst>
            <a:ext uri="{FF2B5EF4-FFF2-40B4-BE49-F238E27FC236}">
              <a16:creationId xmlns="" xmlns:a16="http://schemas.microsoft.com/office/drawing/2014/main" id="{7BBBDC9A-6B36-4465-9E1E-4A7174EAEDF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7" name="Text Box 144">
          <a:extLst>
            <a:ext uri="{FF2B5EF4-FFF2-40B4-BE49-F238E27FC236}">
              <a16:creationId xmlns="" xmlns:a16="http://schemas.microsoft.com/office/drawing/2014/main" id="{814C8BD5-6C67-4654-A431-7A2A892755C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8" name="Text Box 145">
          <a:extLst>
            <a:ext uri="{FF2B5EF4-FFF2-40B4-BE49-F238E27FC236}">
              <a16:creationId xmlns="" xmlns:a16="http://schemas.microsoft.com/office/drawing/2014/main" id="{F2FB6FE6-00DE-4B9A-ADDF-A3AF6435824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9" name="Text Box 146">
          <a:extLst>
            <a:ext uri="{FF2B5EF4-FFF2-40B4-BE49-F238E27FC236}">
              <a16:creationId xmlns="" xmlns:a16="http://schemas.microsoft.com/office/drawing/2014/main" id="{996C6F21-53B3-40BB-B6D2-D5B691BE692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0" name="Text Box 147">
          <a:extLst>
            <a:ext uri="{FF2B5EF4-FFF2-40B4-BE49-F238E27FC236}">
              <a16:creationId xmlns="" xmlns:a16="http://schemas.microsoft.com/office/drawing/2014/main" id="{323F81DE-01E2-4CEB-A8EB-33C7F4E1951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1" name="Text Box 148">
          <a:extLst>
            <a:ext uri="{FF2B5EF4-FFF2-40B4-BE49-F238E27FC236}">
              <a16:creationId xmlns="" xmlns:a16="http://schemas.microsoft.com/office/drawing/2014/main" id="{A7B95DF5-3DB3-4122-B3E9-66D33296259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2" name="Text Box 149">
          <a:extLst>
            <a:ext uri="{FF2B5EF4-FFF2-40B4-BE49-F238E27FC236}">
              <a16:creationId xmlns="" xmlns:a16="http://schemas.microsoft.com/office/drawing/2014/main" id="{B894D8F4-389E-44FD-8F33-5A6C24EE76C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3" name="Text Box 150">
          <a:extLst>
            <a:ext uri="{FF2B5EF4-FFF2-40B4-BE49-F238E27FC236}">
              <a16:creationId xmlns="" xmlns:a16="http://schemas.microsoft.com/office/drawing/2014/main" id="{10F081DF-C870-4819-8D17-A5766B41165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4" name="Text Box 151">
          <a:extLst>
            <a:ext uri="{FF2B5EF4-FFF2-40B4-BE49-F238E27FC236}">
              <a16:creationId xmlns="" xmlns:a16="http://schemas.microsoft.com/office/drawing/2014/main" id="{BDB75E5D-9B10-42F6-AF1F-20CBB86FFAE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5" name="Text Box 152">
          <a:extLst>
            <a:ext uri="{FF2B5EF4-FFF2-40B4-BE49-F238E27FC236}">
              <a16:creationId xmlns="" xmlns:a16="http://schemas.microsoft.com/office/drawing/2014/main" id="{85DD20A1-0E9D-4DB4-923F-6EB8266FAEF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6" name="Text Box 153">
          <a:extLst>
            <a:ext uri="{FF2B5EF4-FFF2-40B4-BE49-F238E27FC236}">
              <a16:creationId xmlns="" xmlns:a16="http://schemas.microsoft.com/office/drawing/2014/main" id="{4B0B4E3C-4D22-4F53-8319-669EEC9F8E3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7" name="Text Box 154">
          <a:extLst>
            <a:ext uri="{FF2B5EF4-FFF2-40B4-BE49-F238E27FC236}">
              <a16:creationId xmlns="" xmlns:a16="http://schemas.microsoft.com/office/drawing/2014/main" id="{5C220574-0578-4A9C-818E-E7EFEFA47A4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8" name="Text Box 155">
          <a:extLst>
            <a:ext uri="{FF2B5EF4-FFF2-40B4-BE49-F238E27FC236}">
              <a16:creationId xmlns="" xmlns:a16="http://schemas.microsoft.com/office/drawing/2014/main" id="{4E6717ED-E357-49D2-8A48-752AACBD5D4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9" name="Text Box 156">
          <a:extLst>
            <a:ext uri="{FF2B5EF4-FFF2-40B4-BE49-F238E27FC236}">
              <a16:creationId xmlns="" xmlns:a16="http://schemas.microsoft.com/office/drawing/2014/main" id="{37E13B0B-F2B2-4FB9-B785-6C15A2CF9C1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0" name="Text Box 157">
          <a:extLst>
            <a:ext uri="{FF2B5EF4-FFF2-40B4-BE49-F238E27FC236}">
              <a16:creationId xmlns="" xmlns:a16="http://schemas.microsoft.com/office/drawing/2014/main" id="{4CA18A85-BB46-4F61-BFC8-7A3201D2762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1" name="Text Box 158">
          <a:extLst>
            <a:ext uri="{FF2B5EF4-FFF2-40B4-BE49-F238E27FC236}">
              <a16:creationId xmlns="" xmlns:a16="http://schemas.microsoft.com/office/drawing/2014/main" id="{2AA58174-702D-494D-9D8F-7C5473C39F0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2" name="Text Box 159">
          <a:extLst>
            <a:ext uri="{FF2B5EF4-FFF2-40B4-BE49-F238E27FC236}">
              <a16:creationId xmlns="" xmlns:a16="http://schemas.microsoft.com/office/drawing/2014/main" id="{876BCE20-978B-40A9-A209-B4B8D211CF2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3" name="Text Box 160">
          <a:extLst>
            <a:ext uri="{FF2B5EF4-FFF2-40B4-BE49-F238E27FC236}">
              <a16:creationId xmlns="" xmlns:a16="http://schemas.microsoft.com/office/drawing/2014/main" id="{1EF4C85B-C68A-4048-A99B-7077BE2855B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4" name="Text Box 161">
          <a:extLst>
            <a:ext uri="{FF2B5EF4-FFF2-40B4-BE49-F238E27FC236}">
              <a16:creationId xmlns="" xmlns:a16="http://schemas.microsoft.com/office/drawing/2014/main" id="{51BF3952-1557-44EA-A698-F0A106DFB4F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5" name="Text Box 162">
          <a:extLst>
            <a:ext uri="{FF2B5EF4-FFF2-40B4-BE49-F238E27FC236}">
              <a16:creationId xmlns="" xmlns:a16="http://schemas.microsoft.com/office/drawing/2014/main" id="{2070F325-5C34-4D39-823E-57BDD42BCFD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6" name="Text Box 9">
          <a:extLst>
            <a:ext uri="{FF2B5EF4-FFF2-40B4-BE49-F238E27FC236}">
              <a16:creationId xmlns="" xmlns:a16="http://schemas.microsoft.com/office/drawing/2014/main" id="{D9277252-EBFB-4065-A428-53C94D609BE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7" name="Text Box 10">
          <a:extLst>
            <a:ext uri="{FF2B5EF4-FFF2-40B4-BE49-F238E27FC236}">
              <a16:creationId xmlns="" xmlns:a16="http://schemas.microsoft.com/office/drawing/2014/main" id="{6890F9D1-4133-4EAE-BA09-32FD5FC7C0E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8" name="Text Box 19">
          <a:extLst>
            <a:ext uri="{FF2B5EF4-FFF2-40B4-BE49-F238E27FC236}">
              <a16:creationId xmlns="" xmlns:a16="http://schemas.microsoft.com/office/drawing/2014/main" id="{D18A283C-9D2D-4466-84F6-A3D36655FE3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9" name="Text Box 20">
          <a:extLst>
            <a:ext uri="{FF2B5EF4-FFF2-40B4-BE49-F238E27FC236}">
              <a16:creationId xmlns="" xmlns:a16="http://schemas.microsoft.com/office/drawing/2014/main" id="{990A02E4-C24C-4554-8E47-A993199A74DF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0" name="Text Box 29">
          <a:extLst>
            <a:ext uri="{FF2B5EF4-FFF2-40B4-BE49-F238E27FC236}">
              <a16:creationId xmlns="" xmlns:a16="http://schemas.microsoft.com/office/drawing/2014/main" id="{88E024F6-B3A4-43BF-9037-14EF2FF7EC2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1" name="Text Box 30">
          <a:extLst>
            <a:ext uri="{FF2B5EF4-FFF2-40B4-BE49-F238E27FC236}">
              <a16:creationId xmlns="" xmlns:a16="http://schemas.microsoft.com/office/drawing/2014/main" id="{55E24BB1-892D-450B-8556-FE19D09D771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2" name="Text Box 31">
          <a:extLst>
            <a:ext uri="{FF2B5EF4-FFF2-40B4-BE49-F238E27FC236}">
              <a16:creationId xmlns="" xmlns:a16="http://schemas.microsoft.com/office/drawing/2014/main" id="{B26247D4-9CA5-4D40-8798-D87246873E8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3" name="Text Box 32">
          <a:extLst>
            <a:ext uri="{FF2B5EF4-FFF2-40B4-BE49-F238E27FC236}">
              <a16:creationId xmlns="" xmlns:a16="http://schemas.microsoft.com/office/drawing/2014/main" id="{C14B9D42-313F-4740-AD73-E787CDC9B53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4" name="Text Box 41">
          <a:extLst>
            <a:ext uri="{FF2B5EF4-FFF2-40B4-BE49-F238E27FC236}">
              <a16:creationId xmlns="" xmlns:a16="http://schemas.microsoft.com/office/drawing/2014/main" id="{9D77F456-2C56-4A47-AECC-B51D5B22011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5" name="Text Box 42">
          <a:extLst>
            <a:ext uri="{FF2B5EF4-FFF2-40B4-BE49-F238E27FC236}">
              <a16:creationId xmlns="" xmlns:a16="http://schemas.microsoft.com/office/drawing/2014/main" id="{5C6318DC-E371-40B2-B7AD-991F20BCBE7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6" name="Text Box 51">
          <a:extLst>
            <a:ext uri="{FF2B5EF4-FFF2-40B4-BE49-F238E27FC236}">
              <a16:creationId xmlns="" xmlns:a16="http://schemas.microsoft.com/office/drawing/2014/main" id="{90F58507-70E7-47C6-8477-067368EE22B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7" name="Text Box 52">
          <a:extLst>
            <a:ext uri="{FF2B5EF4-FFF2-40B4-BE49-F238E27FC236}">
              <a16:creationId xmlns="" xmlns:a16="http://schemas.microsoft.com/office/drawing/2014/main" id="{8CDA8C6C-0519-4C7C-B8F3-500809D674A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8" name="Text Box 61">
          <a:extLst>
            <a:ext uri="{FF2B5EF4-FFF2-40B4-BE49-F238E27FC236}">
              <a16:creationId xmlns="" xmlns:a16="http://schemas.microsoft.com/office/drawing/2014/main" id="{DB83A456-BDEF-4B4A-90FE-9904DF4E026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9" name="Text Box 62">
          <a:extLst>
            <a:ext uri="{FF2B5EF4-FFF2-40B4-BE49-F238E27FC236}">
              <a16:creationId xmlns="" xmlns:a16="http://schemas.microsoft.com/office/drawing/2014/main" id="{65928E59-A154-4B4D-A04D-A24F31FFFFC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0" name="Text Box 63">
          <a:extLst>
            <a:ext uri="{FF2B5EF4-FFF2-40B4-BE49-F238E27FC236}">
              <a16:creationId xmlns="" xmlns:a16="http://schemas.microsoft.com/office/drawing/2014/main" id="{FDA0AC4C-499E-4F4C-B091-294297BE4F3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1" name="Text Box 64">
          <a:extLst>
            <a:ext uri="{FF2B5EF4-FFF2-40B4-BE49-F238E27FC236}">
              <a16:creationId xmlns="" xmlns:a16="http://schemas.microsoft.com/office/drawing/2014/main" id="{93092A10-8A8A-4E26-B553-3165BB2A9C7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2" name="Text Box 73">
          <a:extLst>
            <a:ext uri="{FF2B5EF4-FFF2-40B4-BE49-F238E27FC236}">
              <a16:creationId xmlns="" xmlns:a16="http://schemas.microsoft.com/office/drawing/2014/main" id="{7FD0434B-5AE5-40BB-AEEF-1D33937B550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3" name="Text Box 74">
          <a:extLst>
            <a:ext uri="{FF2B5EF4-FFF2-40B4-BE49-F238E27FC236}">
              <a16:creationId xmlns="" xmlns:a16="http://schemas.microsoft.com/office/drawing/2014/main" id="{4E7FE0F4-D494-48A7-BD70-AF27F2F1AD7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4" name="Text Box 83">
          <a:extLst>
            <a:ext uri="{FF2B5EF4-FFF2-40B4-BE49-F238E27FC236}">
              <a16:creationId xmlns="" xmlns:a16="http://schemas.microsoft.com/office/drawing/2014/main" id="{A7805949-F775-4DED-8CF8-4C0312257CB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5" name="Text Box 84">
          <a:extLst>
            <a:ext uri="{FF2B5EF4-FFF2-40B4-BE49-F238E27FC236}">
              <a16:creationId xmlns="" xmlns:a16="http://schemas.microsoft.com/office/drawing/2014/main" id="{509A9997-F2EE-4C34-9606-E0DEC8DA27B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6" name="Text Box 93">
          <a:extLst>
            <a:ext uri="{FF2B5EF4-FFF2-40B4-BE49-F238E27FC236}">
              <a16:creationId xmlns="" xmlns:a16="http://schemas.microsoft.com/office/drawing/2014/main" id="{6ACE2D43-2B6A-43EB-98A1-4DC27CE2B53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7" name="Text Box 94">
          <a:extLst>
            <a:ext uri="{FF2B5EF4-FFF2-40B4-BE49-F238E27FC236}">
              <a16:creationId xmlns="" xmlns:a16="http://schemas.microsoft.com/office/drawing/2014/main" id="{93B8DF53-BAEB-4BAD-A414-C3C09A8531E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8" name="Text Box 95">
          <a:extLst>
            <a:ext uri="{FF2B5EF4-FFF2-40B4-BE49-F238E27FC236}">
              <a16:creationId xmlns="" xmlns:a16="http://schemas.microsoft.com/office/drawing/2014/main" id="{ABC24471-C23B-4A65-A5DB-F080E6ECBEA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9" name="Text Box 96">
          <a:extLst>
            <a:ext uri="{FF2B5EF4-FFF2-40B4-BE49-F238E27FC236}">
              <a16:creationId xmlns="" xmlns:a16="http://schemas.microsoft.com/office/drawing/2014/main" id="{9B5489F1-EEC2-47BA-9B17-56B19743BB1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0" name="Text Box 97">
          <a:extLst>
            <a:ext uri="{FF2B5EF4-FFF2-40B4-BE49-F238E27FC236}">
              <a16:creationId xmlns="" xmlns:a16="http://schemas.microsoft.com/office/drawing/2014/main" id="{22A9DB14-4701-4E31-ACF1-B2EDEB164E0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1" name="Text Box 98">
          <a:extLst>
            <a:ext uri="{FF2B5EF4-FFF2-40B4-BE49-F238E27FC236}">
              <a16:creationId xmlns="" xmlns:a16="http://schemas.microsoft.com/office/drawing/2014/main" id="{A3D43185-CD00-4F74-8295-83C5BC71A55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2" name="Text Box 99">
          <a:extLst>
            <a:ext uri="{FF2B5EF4-FFF2-40B4-BE49-F238E27FC236}">
              <a16:creationId xmlns="" xmlns:a16="http://schemas.microsoft.com/office/drawing/2014/main" id="{D22A5667-BEC4-4334-B6E6-74CFE2037C6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3" name="Text Box 100">
          <a:extLst>
            <a:ext uri="{FF2B5EF4-FFF2-40B4-BE49-F238E27FC236}">
              <a16:creationId xmlns="" xmlns:a16="http://schemas.microsoft.com/office/drawing/2014/main" id="{486412E8-709E-4139-81E1-EF1C659D944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4" name="Text Box 101">
          <a:extLst>
            <a:ext uri="{FF2B5EF4-FFF2-40B4-BE49-F238E27FC236}">
              <a16:creationId xmlns="" xmlns:a16="http://schemas.microsoft.com/office/drawing/2014/main" id="{CC1AD3A9-B029-4782-BF0A-F991B132F5BF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5" name="Text Box 102">
          <a:extLst>
            <a:ext uri="{FF2B5EF4-FFF2-40B4-BE49-F238E27FC236}">
              <a16:creationId xmlns="" xmlns:a16="http://schemas.microsoft.com/office/drawing/2014/main" id="{7A850926-8F27-4CB9-8BB6-6D24FFB1F80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6" name="Text Box 103">
          <a:extLst>
            <a:ext uri="{FF2B5EF4-FFF2-40B4-BE49-F238E27FC236}">
              <a16:creationId xmlns="" xmlns:a16="http://schemas.microsoft.com/office/drawing/2014/main" id="{B1516156-21CD-4E17-B3A6-1867F266B72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7" name="Text Box 104">
          <a:extLst>
            <a:ext uri="{FF2B5EF4-FFF2-40B4-BE49-F238E27FC236}">
              <a16:creationId xmlns="" xmlns:a16="http://schemas.microsoft.com/office/drawing/2014/main" id="{7352ABC3-8550-4147-8FE5-3C6AFEC844F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8" name="Text Box 105">
          <a:extLst>
            <a:ext uri="{FF2B5EF4-FFF2-40B4-BE49-F238E27FC236}">
              <a16:creationId xmlns="" xmlns:a16="http://schemas.microsoft.com/office/drawing/2014/main" id="{8BC240BF-7811-40D6-B961-A2CC0E8B90E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9" name="Text Box 106">
          <a:extLst>
            <a:ext uri="{FF2B5EF4-FFF2-40B4-BE49-F238E27FC236}">
              <a16:creationId xmlns="" xmlns:a16="http://schemas.microsoft.com/office/drawing/2014/main" id="{C89FAF16-10D5-4FF1-A35C-5B35D47DEA6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0" name="Text Box 107">
          <a:extLst>
            <a:ext uri="{FF2B5EF4-FFF2-40B4-BE49-F238E27FC236}">
              <a16:creationId xmlns="" xmlns:a16="http://schemas.microsoft.com/office/drawing/2014/main" id="{00E43EAE-D914-4B15-A00B-33E520F71B4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1" name="Text Box 108">
          <a:extLst>
            <a:ext uri="{FF2B5EF4-FFF2-40B4-BE49-F238E27FC236}">
              <a16:creationId xmlns="" xmlns:a16="http://schemas.microsoft.com/office/drawing/2014/main" id="{AC5273D2-3347-495B-A72E-811121CB523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2" name="Text Box 109">
          <a:extLst>
            <a:ext uri="{FF2B5EF4-FFF2-40B4-BE49-F238E27FC236}">
              <a16:creationId xmlns="" xmlns:a16="http://schemas.microsoft.com/office/drawing/2014/main" id="{50BAF884-5A0F-41FF-8AEC-AC986FC18CE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3" name="Text Box 110">
          <a:extLst>
            <a:ext uri="{FF2B5EF4-FFF2-40B4-BE49-F238E27FC236}">
              <a16:creationId xmlns="" xmlns:a16="http://schemas.microsoft.com/office/drawing/2014/main" id="{B3DEA8A0-5D16-48CC-8ED1-97C1117D097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4" name="Text Box 111">
          <a:extLst>
            <a:ext uri="{FF2B5EF4-FFF2-40B4-BE49-F238E27FC236}">
              <a16:creationId xmlns="" xmlns:a16="http://schemas.microsoft.com/office/drawing/2014/main" id="{151C1AE9-161D-4818-9FCE-95E593B1A94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5" name="Text Box 139">
          <a:extLst>
            <a:ext uri="{FF2B5EF4-FFF2-40B4-BE49-F238E27FC236}">
              <a16:creationId xmlns="" xmlns:a16="http://schemas.microsoft.com/office/drawing/2014/main" id="{A7C82CF2-2FF7-4198-A487-51116150C8B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6" name="Text Box 140">
          <a:extLst>
            <a:ext uri="{FF2B5EF4-FFF2-40B4-BE49-F238E27FC236}">
              <a16:creationId xmlns="" xmlns:a16="http://schemas.microsoft.com/office/drawing/2014/main" id="{229D299F-F8A9-4527-879A-C48B4A394E7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7" name="Text Box 141">
          <a:extLst>
            <a:ext uri="{FF2B5EF4-FFF2-40B4-BE49-F238E27FC236}">
              <a16:creationId xmlns="" xmlns:a16="http://schemas.microsoft.com/office/drawing/2014/main" id="{9F4345AD-FC6A-4868-B40C-29B7AFCDDDF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8" name="Text Box 142">
          <a:extLst>
            <a:ext uri="{FF2B5EF4-FFF2-40B4-BE49-F238E27FC236}">
              <a16:creationId xmlns="" xmlns:a16="http://schemas.microsoft.com/office/drawing/2014/main" id="{311826B6-5681-4B46-8EFE-6DA1B28A92C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9" name="Text Box 143">
          <a:extLst>
            <a:ext uri="{FF2B5EF4-FFF2-40B4-BE49-F238E27FC236}">
              <a16:creationId xmlns="" xmlns:a16="http://schemas.microsoft.com/office/drawing/2014/main" id="{1083FB29-E94A-4709-8D0B-5A5C029FEDD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0" name="Text Box 144">
          <a:extLst>
            <a:ext uri="{FF2B5EF4-FFF2-40B4-BE49-F238E27FC236}">
              <a16:creationId xmlns="" xmlns:a16="http://schemas.microsoft.com/office/drawing/2014/main" id="{17B4D2FB-60CE-458A-8ED9-AA8C2DA16D8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1" name="Text Box 145">
          <a:extLst>
            <a:ext uri="{FF2B5EF4-FFF2-40B4-BE49-F238E27FC236}">
              <a16:creationId xmlns="" xmlns:a16="http://schemas.microsoft.com/office/drawing/2014/main" id="{04A1691C-032D-46FE-B539-FA0D9C46E2A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2" name="Text Box 146">
          <a:extLst>
            <a:ext uri="{FF2B5EF4-FFF2-40B4-BE49-F238E27FC236}">
              <a16:creationId xmlns="" xmlns:a16="http://schemas.microsoft.com/office/drawing/2014/main" id="{8A858525-1094-40F8-AA7B-5503C3F24B9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3" name="Text Box 147">
          <a:extLst>
            <a:ext uri="{FF2B5EF4-FFF2-40B4-BE49-F238E27FC236}">
              <a16:creationId xmlns="" xmlns:a16="http://schemas.microsoft.com/office/drawing/2014/main" id="{8CB49A8B-3D3C-4BDD-994D-0EBA77C9125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4" name="Text Box 148">
          <a:extLst>
            <a:ext uri="{FF2B5EF4-FFF2-40B4-BE49-F238E27FC236}">
              <a16:creationId xmlns="" xmlns:a16="http://schemas.microsoft.com/office/drawing/2014/main" id="{E351CF40-DC6E-4750-9962-679B4459361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5" name="Text Box 149">
          <a:extLst>
            <a:ext uri="{FF2B5EF4-FFF2-40B4-BE49-F238E27FC236}">
              <a16:creationId xmlns="" xmlns:a16="http://schemas.microsoft.com/office/drawing/2014/main" id="{AA3E4468-15DE-43FA-96E0-68779D92024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6" name="Text Box 150">
          <a:extLst>
            <a:ext uri="{FF2B5EF4-FFF2-40B4-BE49-F238E27FC236}">
              <a16:creationId xmlns="" xmlns:a16="http://schemas.microsoft.com/office/drawing/2014/main" id="{E7641770-0FD2-4DFA-8AFA-94B6967AD97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7" name="Text Box 151">
          <a:extLst>
            <a:ext uri="{FF2B5EF4-FFF2-40B4-BE49-F238E27FC236}">
              <a16:creationId xmlns="" xmlns:a16="http://schemas.microsoft.com/office/drawing/2014/main" id="{1AA488AF-DA25-4C75-ABE9-E4C797B0D68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8" name="Text Box 152">
          <a:extLst>
            <a:ext uri="{FF2B5EF4-FFF2-40B4-BE49-F238E27FC236}">
              <a16:creationId xmlns="" xmlns:a16="http://schemas.microsoft.com/office/drawing/2014/main" id="{01609548-3442-4713-8184-D23F569284A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9" name="Text Box 153">
          <a:extLst>
            <a:ext uri="{FF2B5EF4-FFF2-40B4-BE49-F238E27FC236}">
              <a16:creationId xmlns="" xmlns:a16="http://schemas.microsoft.com/office/drawing/2014/main" id="{DCC7D501-4CD8-443B-BBF5-8703AAB2D2F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0" name="Text Box 154">
          <a:extLst>
            <a:ext uri="{FF2B5EF4-FFF2-40B4-BE49-F238E27FC236}">
              <a16:creationId xmlns="" xmlns:a16="http://schemas.microsoft.com/office/drawing/2014/main" id="{85857109-9CCB-4703-AE21-3B6954DDB27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1" name="Text Box 155">
          <a:extLst>
            <a:ext uri="{FF2B5EF4-FFF2-40B4-BE49-F238E27FC236}">
              <a16:creationId xmlns="" xmlns:a16="http://schemas.microsoft.com/office/drawing/2014/main" id="{7B671EB6-BD07-4F5D-B566-00D5713DA73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2" name="Text Box 156">
          <a:extLst>
            <a:ext uri="{FF2B5EF4-FFF2-40B4-BE49-F238E27FC236}">
              <a16:creationId xmlns="" xmlns:a16="http://schemas.microsoft.com/office/drawing/2014/main" id="{F4B5D9E1-C0F3-47E7-9915-26F74C4FDA3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3" name="Text Box 157">
          <a:extLst>
            <a:ext uri="{FF2B5EF4-FFF2-40B4-BE49-F238E27FC236}">
              <a16:creationId xmlns="" xmlns:a16="http://schemas.microsoft.com/office/drawing/2014/main" id="{7F8D8097-FED5-47F0-BC06-6C14783AB44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4" name="Text Box 158">
          <a:extLst>
            <a:ext uri="{FF2B5EF4-FFF2-40B4-BE49-F238E27FC236}">
              <a16:creationId xmlns="" xmlns:a16="http://schemas.microsoft.com/office/drawing/2014/main" id="{B4AFC1C4-8441-492F-A421-742D3C7CB13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5" name="Text Box 159">
          <a:extLst>
            <a:ext uri="{FF2B5EF4-FFF2-40B4-BE49-F238E27FC236}">
              <a16:creationId xmlns="" xmlns:a16="http://schemas.microsoft.com/office/drawing/2014/main" id="{15D7C55C-56CF-4CA5-88F3-63D3AB1DB89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6" name="Text Box 160">
          <a:extLst>
            <a:ext uri="{FF2B5EF4-FFF2-40B4-BE49-F238E27FC236}">
              <a16:creationId xmlns="" xmlns:a16="http://schemas.microsoft.com/office/drawing/2014/main" id="{B226608A-DC6D-49FD-ABCB-573F8319714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7" name="Text Box 161">
          <a:extLst>
            <a:ext uri="{FF2B5EF4-FFF2-40B4-BE49-F238E27FC236}">
              <a16:creationId xmlns="" xmlns:a16="http://schemas.microsoft.com/office/drawing/2014/main" id="{2B2975E4-093A-4D5B-82B7-66710EC3A79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8" name="Text Box 162">
          <a:extLst>
            <a:ext uri="{FF2B5EF4-FFF2-40B4-BE49-F238E27FC236}">
              <a16:creationId xmlns="" xmlns:a16="http://schemas.microsoft.com/office/drawing/2014/main" id="{EE41C9A9-382C-4390-89CD-11DF2D6685B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59" name="Text Box 9">
          <a:extLst>
            <a:ext uri="{FF2B5EF4-FFF2-40B4-BE49-F238E27FC236}">
              <a16:creationId xmlns="" xmlns:a16="http://schemas.microsoft.com/office/drawing/2014/main" id="{9B07862A-291D-4CAB-B989-86B856E9D67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0" name="Text Box 10">
          <a:extLst>
            <a:ext uri="{FF2B5EF4-FFF2-40B4-BE49-F238E27FC236}">
              <a16:creationId xmlns="" xmlns:a16="http://schemas.microsoft.com/office/drawing/2014/main" id="{9E0A5488-D7C2-42E9-A740-42B1F7A238C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1" name="Text Box 19">
          <a:extLst>
            <a:ext uri="{FF2B5EF4-FFF2-40B4-BE49-F238E27FC236}">
              <a16:creationId xmlns="" xmlns:a16="http://schemas.microsoft.com/office/drawing/2014/main" id="{FA760B38-FFA0-44E6-838D-CEC3D869F31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2" name="Text Box 20">
          <a:extLst>
            <a:ext uri="{FF2B5EF4-FFF2-40B4-BE49-F238E27FC236}">
              <a16:creationId xmlns="" xmlns:a16="http://schemas.microsoft.com/office/drawing/2014/main" id="{4A289045-A882-4124-AB68-0793871EC90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3" name="Text Box 29">
          <a:extLst>
            <a:ext uri="{FF2B5EF4-FFF2-40B4-BE49-F238E27FC236}">
              <a16:creationId xmlns="" xmlns:a16="http://schemas.microsoft.com/office/drawing/2014/main" id="{0EE5AF67-723B-4E45-A975-B7EBF38B686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4" name="Text Box 30">
          <a:extLst>
            <a:ext uri="{FF2B5EF4-FFF2-40B4-BE49-F238E27FC236}">
              <a16:creationId xmlns="" xmlns:a16="http://schemas.microsoft.com/office/drawing/2014/main" id="{CEEA5E89-737C-4180-8ED8-23E93DB1E65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5" name="Text Box 31">
          <a:extLst>
            <a:ext uri="{FF2B5EF4-FFF2-40B4-BE49-F238E27FC236}">
              <a16:creationId xmlns="" xmlns:a16="http://schemas.microsoft.com/office/drawing/2014/main" id="{B429F143-65FE-48D2-8304-91B88559C5B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6" name="Text Box 32">
          <a:extLst>
            <a:ext uri="{FF2B5EF4-FFF2-40B4-BE49-F238E27FC236}">
              <a16:creationId xmlns="" xmlns:a16="http://schemas.microsoft.com/office/drawing/2014/main" id="{DA187D0B-9568-4E09-993A-C1D669D26F6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7" name="Text Box 41">
          <a:extLst>
            <a:ext uri="{FF2B5EF4-FFF2-40B4-BE49-F238E27FC236}">
              <a16:creationId xmlns="" xmlns:a16="http://schemas.microsoft.com/office/drawing/2014/main" id="{DEF8208C-C203-4D05-AD88-8AD204D5F79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8" name="Text Box 42">
          <a:extLst>
            <a:ext uri="{FF2B5EF4-FFF2-40B4-BE49-F238E27FC236}">
              <a16:creationId xmlns="" xmlns:a16="http://schemas.microsoft.com/office/drawing/2014/main" id="{41ACEEAA-542F-45F9-B7F9-F1746AFE783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9" name="Text Box 51">
          <a:extLst>
            <a:ext uri="{FF2B5EF4-FFF2-40B4-BE49-F238E27FC236}">
              <a16:creationId xmlns="" xmlns:a16="http://schemas.microsoft.com/office/drawing/2014/main" id="{0DA4BC57-BD20-4AF2-B402-919CC6EA710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0" name="Text Box 52">
          <a:extLst>
            <a:ext uri="{FF2B5EF4-FFF2-40B4-BE49-F238E27FC236}">
              <a16:creationId xmlns="" xmlns:a16="http://schemas.microsoft.com/office/drawing/2014/main" id="{8BDF2C22-9C6E-46C6-9001-8CD604A2ED13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1" name="Text Box 61">
          <a:extLst>
            <a:ext uri="{FF2B5EF4-FFF2-40B4-BE49-F238E27FC236}">
              <a16:creationId xmlns="" xmlns:a16="http://schemas.microsoft.com/office/drawing/2014/main" id="{185EB5F4-8E75-486A-B3BA-4394F19331E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2" name="Text Box 62">
          <a:extLst>
            <a:ext uri="{FF2B5EF4-FFF2-40B4-BE49-F238E27FC236}">
              <a16:creationId xmlns="" xmlns:a16="http://schemas.microsoft.com/office/drawing/2014/main" id="{BDE5D8A8-4BA4-4DFD-8806-10D0E6C69A3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3" name="Text Box 63">
          <a:extLst>
            <a:ext uri="{FF2B5EF4-FFF2-40B4-BE49-F238E27FC236}">
              <a16:creationId xmlns="" xmlns:a16="http://schemas.microsoft.com/office/drawing/2014/main" id="{C638FA5C-DB3B-473F-B9C9-EEAC8BE63C0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4" name="Text Box 64">
          <a:extLst>
            <a:ext uri="{FF2B5EF4-FFF2-40B4-BE49-F238E27FC236}">
              <a16:creationId xmlns="" xmlns:a16="http://schemas.microsoft.com/office/drawing/2014/main" id="{4BDAFD1E-37E8-4CE4-A357-BA000F0C6B6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5" name="Text Box 73">
          <a:extLst>
            <a:ext uri="{FF2B5EF4-FFF2-40B4-BE49-F238E27FC236}">
              <a16:creationId xmlns="" xmlns:a16="http://schemas.microsoft.com/office/drawing/2014/main" id="{009746B9-40DB-4323-9998-EB6A8F5F3B9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6" name="Text Box 74">
          <a:extLst>
            <a:ext uri="{FF2B5EF4-FFF2-40B4-BE49-F238E27FC236}">
              <a16:creationId xmlns="" xmlns:a16="http://schemas.microsoft.com/office/drawing/2014/main" id="{F8EC4B56-7308-4D59-9E81-D18272C63E6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7" name="Text Box 83">
          <a:extLst>
            <a:ext uri="{FF2B5EF4-FFF2-40B4-BE49-F238E27FC236}">
              <a16:creationId xmlns="" xmlns:a16="http://schemas.microsoft.com/office/drawing/2014/main" id="{473B801E-E30D-4A0F-BAC0-44B0229967B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8" name="Text Box 84">
          <a:extLst>
            <a:ext uri="{FF2B5EF4-FFF2-40B4-BE49-F238E27FC236}">
              <a16:creationId xmlns="" xmlns:a16="http://schemas.microsoft.com/office/drawing/2014/main" id="{5204ACE5-FC03-4B5C-B255-E7CAAEC52B7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9" name="Text Box 93">
          <a:extLst>
            <a:ext uri="{FF2B5EF4-FFF2-40B4-BE49-F238E27FC236}">
              <a16:creationId xmlns="" xmlns:a16="http://schemas.microsoft.com/office/drawing/2014/main" id="{D67A19C9-DFEB-42F0-A0AA-3A54B730325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0" name="Text Box 94">
          <a:extLst>
            <a:ext uri="{FF2B5EF4-FFF2-40B4-BE49-F238E27FC236}">
              <a16:creationId xmlns="" xmlns:a16="http://schemas.microsoft.com/office/drawing/2014/main" id="{C0575A54-0B5A-4F12-B9D7-4C3DADC335A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1" name="Text Box 95">
          <a:extLst>
            <a:ext uri="{FF2B5EF4-FFF2-40B4-BE49-F238E27FC236}">
              <a16:creationId xmlns="" xmlns:a16="http://schemas.microsoft.com/office/drawing/2014/main" id="{0852535E-2810-49AF-872A-F9386CB4F9E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2" name="Text Box 96">
          <a:extLst>
            <a:ext uri="{FF2B5EF4-FFF2-40B4-BE49-F238E27FC236}">
              <a16:creationId xmlns="" xmlns:a16="http://schemas.microsoft.com/office/drawing/2014/main" id="{D48DBAF4-FBC1-4387-B05C-DF9A9FBE72D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3" name="Text Box 97">
          <a:extLst>
            <a:ext uri="{FF2B5EF4-FFF2-40B4-BE49-F238E27FC236}">
              <a16:creationId xmlns="" xmlns:a16="http://schemas.microsoft.com/office/drawing/2014/main" id="{7C884C4D-C6B7-43AF-AF20-A6B3E0B1986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4" name="Text Box 98">
          <a:extLst>
            <a:ext uri="{FF2B5EF4-FFF2-40B4-BE49-F238E27FC236}">
              <a16:creationId xmlns="" xmlns:a16="http://schemas.microsoft.com/office/drawing/2014/main" id="{FA806A3E-243A-4180-B3CE-842B371031E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5" name="Text Box 99">
          <a:extLst>
            <a:ext uri="{FF2B5EF4-FFF2-40B4-BE49-F238E27FC236}">
              <a16:creationId xmlns="" xmlns:a16="http://schemas.microsoft.com/office/drawing/2014/main" id="{E63321BB-C051-4AED-9B69-5E562D5D6FB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6" name="Text Box 100">
          <a:extLst>
            <a:ext uri="{FF2B5EF4-FFF2-40B4-BE49-F238E27FC236}">
              <a16:creationId xmlns="" xmlns:a16="http://schemas.microsoft.com/office/drawing/2014/main" id="{0C8A58F0-B992-4C62-9CFA-FD9D720ECF6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7" name="Text Box 101">
          <a:extLst>
            <a:ext uri="{FF2B5EF4-FFF2-40B4-BE49-F238E27FC236}">
              <a16:creationId xmlns="" xmlns:a16="http://schemas.microsoft.com/office/drawing/2014/main" id="{47F14FFF-9F9E-480B-8190-2401D257E43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8" name="Text Box 102">
          <a:extLst>
            <a:ext uri="{FF2B5EF4-FFF2-40B4-BE49-F238E27FC236}">
              <a16:creationId xmlns="" xmlns:a16="http://schemas.microsoft.com/office/drawing/2014/main" id="{B1F8E882-5A37-42EC-B5E6-73CC9E9C7BF3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9" name="Text Box 103">
          <a:extLst>
            <a:ext uri="{FF2B5EF4-FFF2-40B4-BE49-F238E27FC236}">
              <a16:creationId xmlns="" xmlns:a16="http://schemas.microsoft.com/office/drawing/2014/main" id="{6EFD49DD-8529-468E-A9D6-C0A4F2773B54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0" name="Text Box 104">
          <a:extLst>
            <a:ext uri="{FF2B5EF4-FFF2-40B4-BE49-F238E27FC236}">
              <a16:creationId xmlns="" xmlns:a16="http://schemas.microsoft.com/office/drawing/2014/main" id="{8829A543-A4F6-44E7-8EFD-B3D60AD3787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1" name="Text Box 105">
          <a:extLst>
            <a:ext uri="{FF2B5EF4-FFF2-40B4-BE49-F238E27FC236}">
              <a16:creationId xmlns="" xmlns:a16="http://schemas.microsoft.com/office/drawing/2014/main" id="{E1CBF005-CDEA-47DD-8C97-6B9D3733E4C4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2" name="Text Box 106">
          <a:extLst>
            <a:ext uri="{FF2B5EF4-FFF2-40B4-BE49-F238E27FC236}">
              <a16:creationId xmlns="" xmlns:a16="http://schemas.microsoft.com/office/drawing/2014/main" id="{D2BA9F8E-9D3D-479A-83E9-3B400DE8949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3" name="Text Box 107">
          <a:extLst>
            <a:ext uri="{FF2B5EF4-FFF2-40B4-BE49-F238E27FC236}">
              <a16:creationId xmlns="" xmlns:a16="http://schemas.microsoft.com/office/drawing/2014/main" id="{F377EB06-501E-45F4-B1B0-2EFC25554D5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4" name="Text Box 108">
          <a:extLst>
            <a:ext uri="{FF2B5EF4-FFF2-40B4-BE49-F238E27FC236}">
              <a16:creationId xmlns="" xmlns:a16="http://schemas.microsoft.com/office/drawing/2014/main" id="{F477CD8E-18E8-41B9-82A7-F0DE8F34C53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5" name="Text Box 109">
          <a:extLst>
            <a:ext uri="{FF2B5EF4-FFF2-40B4-BE49-F238E27FC236}">
              <a16:creationId xmlns="" xmlns:a16="http://schemas.microsoft.com/office/drawing/2014/main" id="{EA4F29BF-3094-49EF-9DE4-3DB1DFF6226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6" name="Text Box 110">
          <a:extLst>
            <a:ext uri="{FF2B5EF4-FFF2-40B4-BE49-F238E27FC236}">
              <a16:creationId xmlns="" xmlns:a16="http://schemas.microsoft.com/office/drawing/2014/main" id="{03A6D117-53EF-494A-9160-EA6F5318F9C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7" name="Text Box 111">
          <a:extLst>
            <a:ext uri="{FF2B5EF4-FFF2-40B4-BE49-F238E27FC236}">
              <a16:creationId xmlns="" xmlns:a16="http://schemas.microsoft.com/office/drawing/2014/main" id="{3C28D040-382F-48CF-BF8B-A2FCBA94BE0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698" name="Text Box 139">
          <a:extLst>
            <a:ext uri="{FF2B5EF4-FFF2-40B4-BE49-F238E27FC236}">
              <a16:creationId xmlns="" xmlns:a16="http://schemas.microsoft.com/office/drawing/2014/main" id="{CD989097-6BF9-4A79-9A8E-7BF7E63A2B7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699" name="Text Box 140">
          <a:extLst>
            <a:ext uri="{FF2B5EF4-FFF2-40B4-BE49-F238E27FC236}">
              <a16:creationId xmlns="" xmlns:a16="http://schemas.microsoft.com/office/drawing/2014/main" id="{94F99CB8-26B6-4D3F-B0CA-26A35CDA52F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0" name="Text Box 141">
          <a:extLst>
            <a:ext uri="{FF2B5EF4-FFF2-40B4-BE49-F238E27FC236}">
              <a16:creationId xmlns="" xmlns:a16="http://schemas.microsoft.com/office/drawing/2014/main" id="{307A95CA-1EE1-4E6D-8450-BC2B405A75B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1" name="Text Box 142">
          <a:extLst>
            <a:ext uri="{FF2B5EF4-FFF2-40B4-BE49-F238E27FC236}">
              <a16:creationId xmlns="" xmlns:a16="http://schemas.microsoft.com/office/drawing/2014/main" id="{6EA56E24-640F-42E8-91F6-ADF40AD6F31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2" name="Text Box 143">
          <a:extLst>
            <a:ext uri="{FF2B5EF4-FFF2-40B4-BE49-F238E27FC236}">
              <a16:creationId xmlns="" xmlns:a16="http://schemas.microsoft.com/office/drawing/2014/main" id="{55DB4DC6-3F0F-4CC8-A92B-DCF461867FF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3" name="Text Box 144">
          <a:extLst>
            <a:ext uri="{FF2B5EF4-FFF2-40B4-BE49-F238E27FC236}">
              <a16:creationId xmlns="" xmlns:a16="http://schemas.microsoft.com/office/drawing/2014/main" id="{47072A62-43CB-4DBE-9736-918753ECB8A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4" name="Text Box 145">
          <a:extLst>
            <a:ext uri="{FF2B5EF4-FFF2-40B4-BE49-F238E27FC236}">
              <a16:creationId xmlns="" xmlns:a16="http://schemas.microsoft.com/office/drawing/2014/main" id="{A6843020-E8A4-4C99-AB4B-911F5523C35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5" name="Text Box 146">
          <a:extLst>
            <a:ext uri="{FF2B5EF4-FFF2-40B4-BE49-F238E27FC236}">
              <a16:creationId xmlns="" xmlns:a16="http://schemas.microsoft.com/office/drawing/2014/main" id="{1192BA88-924D-4640-80AE-F82BB8A7CA8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6" name="Text Box 147">
          <a:extLst>
            <a:ext uri="{FF2B5EF4-FFF2-40B4-BE49-F238E27FC236}">
              <a16:creationId xmlns="" xmlns:a16="http://schemas.microsoft.com/office/drawing/2014/main" id="{59A00DBC-A6C6-4F42-B1AC-9042278D943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7" name="Text Box 148">
          <a:extLst>
            <a:ext uri="{FF2B5EF4-FFF2-40B4-BE49-F238E27FC236}">
              <a16:creationId xmlns="" xmlns:a16="http://schemas.microsoft.com/office/drawing/2014/main" id="{FFC96049-7417-4BF5-ACCA-F23AE23618D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8" name="Text Box 149">
          <a:extLst>
            <a:ext uri="{FF2B5EF4-FFF2-40B4-BE49-F238E27FC236}">
              <a16:creationId xmlns="" xmlns:a16="http://schemas.microsoft.com/office/drawing/2014/main" id="{0D26D3B0-39ED-47BE-A3E2-2399ACB0CFA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9" name="Text Box 150">
          <a:extLst>
            <a:ext uri="{FF2B5EF4-FFF2-40B4-BE49-F238E27FC236}">
              <a16:creationId xmlns="" xmlns:a16="http://schemas.microsoft.com/office/drawing/2014/main" id="{06B1B01F-48E5-4754-832B-7B02577AB19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0" name="Text Box 151">
          <a:extLst>
            <a:ext uri="{FF2B5EF4-FFF2-40B4-BE49-F238E27FC236}">
              <a16:creationId xmlns="" xmlns:a16="http://schemas.microsoft.com/office/drawing/2014/main" id="{1B9A8C03-51C7-4EBF-A979-F37B807E000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1" name="Text Box 152">
          <a:extLst>
            <a:ext uri="{FF2B5EF4-FFF2-40B4-BE49-F238E27FC236}">
              <a16:creationId xmlns="" xmlns:a16="http://schemas.microsoft.com/office/drawing/2014/main" id="{1C7000B4-AF49-4F2D-AD4B-5D9EE4EB8C6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2" name="Text Box 153">
          <a:extLst>
            <a:ext uri="{FF2B5EF4-FFF2-40B4-BE49-F238E27FC236}">
              <a16:creationId xmlns="" xmlns:a16="http://schemas.microsoft.com/office/drawing/2014/main" id="{ADEB57AF-3C91-4F5E-B5C9-627E3FA5D22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3" name="Text Box 154">
          <a:extLst>
            <a:ext uri="{FF2B5EF4-FFF2-40B4-BE49-F238E27FC236}">
              <a16:creationId xmlns="" xmlns:a16="http://schemas.microsoft.com/office/drawing/2014/main" id="{4E54DB2A-C300-4B7E-9E13-B8C4EF8B6B6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4" name="Text Box 155">
          <a:extLst>
            <a:ext uri="{FF2B5EF4-FFF2-40B4-BE49-F238E27FC236}">
              <a16:creationId xmlns="" xmlns:a16="http://schemas.microsoft.com/office/drawing/2014/main" id="{41EF778A-EE9A-4771-B011-9C6D662BF04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5" name="Text Box 156">
          <a:extLst>
            <a:ext uri="{FF2B5EF4-FFF2-40B4-BE49-F238E27FC236}">
              <a16:creationId xmlns="" xmlns:a16="http://schemas.microsoft.com/office/drawing/2014/main" id="{7A151A84-EE20-4A49-AD9F-55E947DC5AD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6" name="Text Box 157">
          <a:extLst>
            <a:ext uri="{FF2B5EF4-FFF2-40B4-BE49-F238E27FC236}">
              <a16:creationId xmlns="" xmlns:a16="http://schemas.microsoft.com/office/drawing/2014/main" id="{CE3D0618-5CBC-4BFA-BEA4-AA9DF872CDC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7" name="Text Box 158">
          <a:extLst>
            <a:ext uri="{FF2B5EF4-FFF2-40B4-BE49-F238E27FC236}">
              <a16:creationId xmlns="" xmlns:a16="http://schemas.microsoft.com/office/drawing/2014/main" id="{387405C6-EA22-4EA0-9C88-9ADE0E43C40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8" name="Text Box 159">
          <a:extLst>
            <a:ext uri="{FF2B5EF4-FFF2-40B4-BE49-F238E27FC236}">
              <a16:creationId xmlns="" xmlns:a16="http://schemas.microsoft.com/office/drawing/2014/main" id="{E71E62D1-20F1-4ADC-A606-6EA83373496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9" name="Text Box 160">
          <a:extLst>
            <a:ext uri="{FF2B5EF4-FFF2-40B4-BE49-F238E27FC236}">
              <a16:creationId xmlns="" xmlns:a16="http://schemas.microsoft.com/office/drawing/2014/main" id="{F78DFD79-F998-4A89-B55C-E58B852510B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20" name="Text Box 161">
          <a:extLst>
            <a:ext uri="{FF2B5EF4-FFF2-40B4-BE49-F238E27FC236}">
              <a16:creationId xmlns="" xmlns:a16="http://schemas.microsoft.com/office/drawing/2014/main" id="{9D4A3C31-13C7-43FC-9709-810E26F5834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21" name="Text Box 162">
          <a:extLst>
            <a:ext uri="{FF2B5EF4-FFF2-40B4-BE49-F238E27FC236}">
              <a16:creationId xmlns="" xmlns:a16="http://schemas.microsoft.com/office/drawing/2014/main" id="{DF6E16C7-49FF-4D6D-AF6C-5E2F1C535F7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2" name="Text Box 1">
          <a:extLst>
            <a:ext uri="{FF2B5EF4-FFF2-40B4-BE49-F238E27FC236}">
              <a16:creationId xmlns="" xmlns:a16="http://schemas.microsoft.com/office/drawing/2014/main" id="{D16A67C2-A995-4BAD-9CEA-9BA9C78FD4E1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3" name="Text Box 2">
          <a:extLst>
            <a:ext uri="{FF2B5EF4-FFF2-40B4-BE49-F238E27FC236}">
              <a16:creationId xmlns="" xmlns:a16="http://schemas.microsoft.com/office/drawing/2014/main" id="{003C02A3-BA2B-4313-9396-23818DD7431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4" name="Text Box 11">
          <a:extLst>
            <a:ext uri="{FF2B5EF4-FFF2-40B4-BE49-F238E27FC236}">
              <a16:creationId xmlns="" xmlns:a16="http://schemas.microsoft.com/office/drawing/2014/main" id="{4D6B7067-FB90-44A2-8F03-54B0FCB17272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5" name="Text Box 12">
          <a:extLst>
            <a:ext uri="{FF2B5EF4-FFF2-40B4-BE49-F238E27FC236}">
              <a16:creationId xmlns="" xmlns:a16="http://schemas.microsoft.com/office/drawing/2014/main" id="{227D2620-8154-43B6-9E9D-F12F074A1076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6" name="Text Box 21">
          <a:extLst>
            <a:ext uri="{FF2B5EF4-FFF2-40B4-BE49-F238E27FC236}">
              <a16:creationId xmlns="" xmlns:a16="http://schemas.microsoft.com/office/drawing/2014/main" id="{E806C8A7-9C66-4444-A35A-CF5F3E6127B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7" name="Text Box 22">
          <a:extLst>
            <a:ext uri="{FF2B5EF4-FFF2-40B4-BE49-F238E27FC236}">
              <a16:creationId xmlns="" xmlns:a16="http://schemas.microsoft.com/office/drawing/2014/main" id="{71448E95-FAA9-45D2-869D-C5BF8833654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8" name="Text Box 25">
          <a:extLst>
            <a:ext uri="{FF2B5EF4-FFF2-40B4-BE49-F238E27FC236}">
              <a16:creationId xmlns="" xmlns:a16="http://schemas.microsoft.com/office/drawing/2014/main" id="{8C379B1E-3136-47BA-B6C6-E0EF68A7B8A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9" name="Text Box 26">
          <a:extLst>
            <a:ext uri="{FF2B5EF4-FFF2-40B4-BE49-F238E27FC236}">
              <a16:creationId xmlns="" xmlns:a16="http://schemas.microsoft.com/office/drawing/2014/main" id="{A1B3F5C3-18C7-4F4A-B34C-A65707BDA5B1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0" name="Text Box 33">
          <a:extLst>
            <a:ext uri="{FF2B5EF4-FFF2-40B4-BE49-F238E27FC236}">
              <a16:creationId xmlns="" xmlns:a16="http://schemas.microsoft.com/office/drawing/2014/main" id="{C71F4B4E-0158-46CF-9477-0C982794253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1" name="Text Box 34">
          <a:extLst>
            <a:ext uri="{FF2B5EF4-FFF2-40B4-BE49-F238E27FC236}">
              <a16:creationId xmlns="" xmlns:a16="http://schemas.microsoft.com/office/drawing/2014/main" id="{1B0C73C7-560D-482B-8925-C8CD1BE358D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2" name="Text Box 43">
          <a:extLst>
            <a:ext uri="{FF2B5EF4-FFF2-40B4-BE49-F238E27FC236}">
              <a16:creationId xmlns="" xmlns:a16="http://schemas.microsoft.com/office/drawing/2014/main" id="{526FCC8A-4DF9-4813-98E4-9B1EFEB09AC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3" name="Text Box 44">
          <a:extLst>
            <a:ext uri="{FF2B5EF4-FFF2-40B4-BE49-F238E27FC236}">
              <a16:creationId xmlns="" xmlns:a16="http://schemas.microsoft.com/office/drawing/2014/main" id="{06E282C1-2E87-4C75-8BA2-211D9AB95B6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4" name="Text Box 53">
          <a:extLst>
            <a:ext uri="{FF2B5EF4-FFF2-40B4-BE49-F238E27FC236}">
              <a16:creationId xmlns="" xmlns:a16="http://schemas.microsoft.com/office/drawing/2014/main" id="{0A7B5135-BFD2-42D0-B267-2FB22699558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5" name="Text Box 54">
          <a:extLst>
            <a:ext uri="{FF2B5EF4-FFF2-40B4-BE49-F238E27FC236}">
              <a16:creationId xmlns="" xmlns:a16="http://schemas.microsoft.com/office/drawing/2014/main" id="{B5F9E7B3-F661-4707-8B32-0A5680F4367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6" name="Text Box 57">
          <a:extLst>
            <a:ext uri="{FF2B5EF4-FFF2-40B4-BE49-F238E27FC236}">
              <a16:creationId xmlns="" xmlns:a16="http://schemas.microsoft.com/office/drawing/2014/main" id="{8E7FF717-F47A-4382-B677-8360A41DAB0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7" name="Text Box 58">
          <a:extLst>
            <a:ext uri="{FF2B5EF4-FFF2-40B4-BE49-F238E27FC236}">
              <a16:creationId xmlns="" xmlns:a16="http://schemas.microsoft.com/office/drawing/2014/main" id="{173CAE96-E320-45C6-B835-24DC0211C15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8" name="Text Box 65">
          <a:extLst>
            <a:ext uri="{FF2B5EF4-FFF2-40B4-BE49-F238E27FC236}">
              <a16:creationId xmlns="" xmlns:a16="http://schemas.microsoft.com/office/drawing/2014/main" id="{ED28817A-2EBE-4559-B1FB-B296C9F35B0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9" name="Text Box 66">
          <a:extLst>
            <a:ext uri="{FF2B5EF4-FFF2-40B4-BE49-F238E27FC236}">
              <a16:creationId xmlns="" xmlns:a16="http://schemas.microsoft.com/office/drawing/2014/main" id="{CA62AC53-6DD8-4AF7-8A50-A7DE5808A99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0" name="Text Box 75">
          <a:extLst>
            <a:ext uri="{FF2B5EF4-FFF2-40B4-BE49-F238E27FC236}">
              <a16:creationId xmlns="" xmlns:a16="http://schemas.microsoft.com/office/drawing/2014/main" id="{8C21C5D8-FCF8-4DC8-AF01-869D8BEC180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1" name="Text Box 76">
          <a:extLst>
            <a:ext uri="{FF2B5EF4-FFF2-40B4-BE49-F238E27FC236}">
              <a16:creationId xmlns="" xmlns:a16="http://schemas.microsoft.com/office/drawing/2014/main" id="{FFE98D85-082F-4EA8-B178-FBB8FD1FBC3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2" name="Text Box 85">
          <a:extLst>
            <a:ext uri="{FF2B5EF4-FFF2-40B4-BE49-F238E27FC236}">
              <a16:creationId xmlns="" xmlns:a16="http://schemas.microsoft.com/office/drawing/2014/main" id="{BE19C387-528C-4B4E-BEBA-70E9FD124DF6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3" name="Text Box 86">
          <a:extLst>
            <a:ext uri="{FF2B5EF4-FFF2-40B4-BE49-F238E27FC236}">
              <a16:creationId xmlns="" xmlns:a16="http://schemas.microsoft.com/office/drawing/2014/main" id="{D9CE3715-9A2F-498A-9661-54E90AD6BD0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4" name="Text Box 89">
          <a:extLst>
            <a:ext uri="{FF2B5EF4-FFF2-40B4-BE49-F238E27FC236}">
              <a16:creationId xmlns="" xmlns:a16="http://schemas.microsoft.com/office/drawing/2014/main" id="{31BD5B66-1A06-45B9-823F-FDA2B72454F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5" name="Text Box 1">
          <a:extLst>
            <a:ext uri="{FF2B5EF4-FFF2-40B4-BE49-F238E27FC236}">
              <a16:creationId xmlns="" xmlns:a16="http://schemas.microsoft.com/office/drawing/2014/main" id="{934615E8-EA83-40E8-98F3-033E700FDEE1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6" name="Text Box 2">
          <a:extLst>
            <a:ext uri="{FF2B5EF4-FFF2-40B4-BE49-F238E27FC236}">
              <a16:creationId xmlns="" xmlns:a16="http://schemas.microsoft.com/office/drawing/2014/main" id="{7EE0E199-8631-4AD5-8998-86711999CB9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7" name="Text Box 11">
          <a:extLst>
            <a:ext uri="{FF2B5EF4-FFF2-40B4-BE49-F238E27FC236}">
              <a16:creationId xmlns="" xmlns:a16="http://schemas.microsoft.com/office/drawing/2014/main" id="{33376BDF-27C5-4CD1-935B-8852A723D934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8" name="Text Box 12">
          <a:extLst>
            <a:ext uri="{FF2B5EF4-FFF2-40B4-BE49-F238E27FC236}">
              <a16:creationId xmlns="" xmlns:a16="http://schemas.microsoft.com/office/drawing/2014/main" id="{3FC42A4A-8F85-47B7-8C4D-E28502FF058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9" name="Text Box 21">
          <a:extLst>
            <a:ext uri="{FF2B5EF4-FFF2-40B4-BE49-F238E27FC236}">
              <a16:creationId xmlns="" xmlns:a16="http://schemas.microsoft.com/office/drawing/2014/main" id="{C858E4CF-7885-402C-B742-BFD48AA0B70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0" name="Text Box 22">
          <a:extLst>
            <a:ext uri="{FF2B5EF4-FFF2-40B4-BE49-F238E27FC236}">
              <a16:creationId xmlns="" xmlns:a16="http://schemas.microsoft.com/office/drawing/2014/main" id="{145C103A-2678-4D74-995C-C23DB19985F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1" name="Text Box 25">
          <a:extLst>
            <a:ext uri="{FF2B5EF4-FFF2-40B4-BE49-F238E27FC236}">
              <a16:creationId xmlns="" xmlns:a16="http://schemas.microsoft.com/office/drawing/2014/main" id="{A9907C95-E9BD-4E35-81E1-C69C218247E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2" name="Text Box 26">
          <a:extLst>
            <a:ext uri="{FF2B5EF4-FFF2-40B4-BE49-F238E27FC236}">
              <a16:creationId xmlns="" xmlns:a16="http://schemas.microsoft.com/office/drawing/2014/main" id="{93D9C913-DC63-480C-A654-8F96792ECEA6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3" name="Text Box 33">
          <a:extLst>
            <a:ext uri="{FF2B5EF4-FFF2-40B4-BE49-F238E27FC236}">
              <a16:creationId xmlns="" xmlns:a16="http://schemas.microsoft.com/office/drawing/2014/main" id="{FF3AC2BF-3464-4FF1-89F5-4AFF7CE79CE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4" name="Text Box 34">
          <a:extLst>
            <a:ext uri="{FF2B5EF4-FFF2-40B4-BE49-F238E27FC236}">
              <a16:creationId xmlns="" xmlns:a16="http://schemas.microsoft.com/office/drawing/2014/main" id="{22244F59-4FB2-4292-8845-7A46D6C3634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5" name="Text Box 43">
          <a:extLst>
            <a:ext uri="{FF2B5EF4-FFF2-40B4-BE49-F238E27FC236}">
              <a16:creationId xmlns="" xmlns:a16="http://schemas.microsoft.com/office/drawing/2014/main" id="{5F452170-E83C-43BB-8663-8ED92BE8C31E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6" name="Text Box 44">
          <a:extLst>
            <a:ext uri="{FF2B5EF4-FFF2-40B4-BE49-F238E27FC236}">
              <a16:creationId xmlns="" xmlns:a16="http://schemas.microsoft.com/office/drawing/2014/main" id="{7D465A09-19A1-4226-A5F6-C78E7A85BE6B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7" name="Text Box 53">
          <a:extLst>
            <a:ext uri="{FF2B5EF4-FFF2-40B4-BE49-F238E27FC236}">
              <a16:creationId xmlns="" xmlns:a16="http://schemas.microsoft.com/office/drawing/2014/main" id="{709B1F29-A2D9-4760-8D0F-3D8FC753853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8" name="Text Box 54">
          <a:extLst>
            <a:ext uri="{FF2B5EF4-FFF2-40B4-BE49-F238E27FC236}">
              <a16:creationId xmlns="" xmlns:a16="http://schemas.microsoft.com/office/drawing/2014/main" id="{DB27C48D-2861-4AB3-842A-37AB2AC10A5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9" name="Text Box 57">
          <a:extLst>
            <a:ext uri="{FF2B5EF4-FFF2-40B4-BE49-F238E27FC236}">
              <a16:creationId xmlns="" xmlns:a16="http://schemas.microsoft.com/office/drawing/2014/main" id="{FD920EDC-D9F2-45BA-AE90-63365C81556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0" name="Text Box 58">
          <a:extLst>
            <a:ext uri="{FF2B5EF4-FFF2-40B4-BE49-F238E27FC236}">
              <a16:creationId xmlns="" xmlns:a16="http://schemas.microsoft.com/office/drawing/2014/main" id="{8C920963-970D-47F4-A868-5AFB3D018FD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1" name="Text Box 65">
          <a:extLst>
            <a:ext uri="{FF2B5EF4-FFF2-40B4-BE49-F238E27FC236}">
              <a16:creationId xmlns="" xmlns:a16="http://schemas.microsoft.com/office/drawing/2014/main" id="{C96B7550-2207-464D-ABE6-8C4E09750EE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2" name="Text Box 66">
          <a:extLst>
            <a:ext uri="{FF2B5EF4-FFF2-40B4-BE49-F238E27FC236}">
              <a16:creationId xmlns="" xmlns:a16="http://schemas.microsoft.com/office/drawing/2014/main" id="{A537AACB-2EED-400A-966D-0AA69CC62CBA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3" name="Text Box 75">
          <a:extLst>
            <a:ext uri="{FF2B5EF4-FFF2-40B4-BE49-F238E27FC236}">
              <a16:creationId xmlns="" xmlns:a16="http://schemas.microsoft.com/office/drawing/2014/main" id="{0F21E4AC-421C-4359-BC0C-321E0A40550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4" name="Text Box 76">
          <a:extLst>
            <a:ext uri="{FF2B5EF4-FFF2-40B4-BE49-F238E27FC236}">
              <a16:creationId xmlns="" xmlns:a16="http://schemas.microsoft.com/office/drawing/2014/main" id="{32365648-BF65-4317-AAF3-1A47D0A182C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5" name="Text Box 85">
          <a:extLst>
            <a:ext uri="{FF2B5EF4-FFF2-40B4-BE49-F238E27FC236}">
              <a16:creationId xmlns="" xmlns:a16="http://schemas.microsoft.com/office/drawing/2014/main" id="{FE37364A-D12B-4819-9E29-269A28E3C91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6" name="Text Box 86">
          <a:extLst>
            <a:ext uri="{FF2B5EF4-FFF2-40B4-BE49-F238E27FC236}">
              <a16:creationId xmlns="" xmlns:a16="http://schemas.microsoft.com/office/drawing/2014/main" id="{564FE458-13CD-4714-993A-E75F512515A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7" name="Text Box 89">
          <a:extLst>
            <a:ext uri="{FF2B5EF4-FFF2-40B4-BE49-F238E27FC236}">
              <a16:creationId xmlns="" xmlns:a16="http://schemas.microsoft.com/office/drawing/2014/main" id="{C778C12F-C2C1-44C5-84CA-E09947237D94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68" name="Text Box 1">
          <a:extLst>
            <a:ext uri="{FF2B5EF4-FFF2-40B4-BE49-F238E27FC236}">
              <a16:creationId xmlns="" xmlns:a16="http://schemas.microsoft.com/office/drawing/2014/main" id="{81E14B0F-E415-4538-B36A-9CFE01D1B4D6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69" name="Text Box 2">
          <a:extLst>
            <a:ext uri="{FF2B5EF4-FFF2-40B4-BE49-F238E27FC236}">
              <a16:creationId xmlns="" xmlns:a16="http://schemas.microsoft.com/office/drawing/2014/main" id="{A69A7162-4B10-4E3A-AA2C-7A8B6E6185D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0" name="Text Box 11">
          <a:extLst>
            <a:ext uri="{FF2B5EF4-FFF2-40B4-BE49-F238E27FC236}">
              <a16:creationId xmlns="" xmlns:a16="http://schemas.microsoft.com/office/drawing/2014/main" id="{07ECE7AB-7FFB-4488-9C3E-714992748AC6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1" name="Text Box 12">
          <a:extLst>
            <a:ext uri="{FF2B5EF4-FFF2-40B4-BE49-F238E27FC236}">
              <a16:creationId xmlns="" xmlns:a16="http://schemas.microsoft.com/office/drawing/2014/main" id="{F49FA994-27F5-48EB-B8BC-725318A9544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2" name="Text Box 21">
          <a:extLst>
            <a:ext uri="{FF2B5EF4-FFF2-40B4-BE49-F238E27FC236}">
              <a16:creationId xmlns="" xmlns:a16="http://schemas.microsoft.com/office/drawing/2014/main" id="{3655D7EF-09B5-41BD-A99C-A9968DBB62B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3" name="Text Box 22">
          <a:extLst>
            <a:ext uri="{FF2B5EF4-FFF2-40B4-BE49-F238E27FC236}">
              <a16:creationId xmlns="" xmlns:a16="http://schemas.microsoft.com/office/drawing/2014/main" id="{38E9789C-B532-4D07-BC3A-2758202A9898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4" name="Text Box 25">
          <a:extLst>
            <a:ext uri="{FF2B5EF4-FFF2-40B4-BE49-F238E27FC236}">
              <a16:creationId xmlns="" xmlns:a16="http://schemas.microsoft.com/office/drawing/2014/main" id="{12D3A873-9A85-4907-A81E-C58B4537AB6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5" name="Text Box 26">
          <a:extLst>
            <a:ext uri="{FF2B5EF4-FFF2-40B4-BE49-F238E27FC236}">
              <a16:creationId xmlns="" xmlns:a16="http://schemas.microsoft.com/office/drawing/2014/main" id="{FCD2AC7D-D431-450C-AFE7-E514114B54FF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6" name="Text Box 33">
          <a:extLst>
            <a:ext uri="{FF2B5EF4-FFF2-40B4-BE49-F238E27FC236}">
              <a16:creationId xmlns="" xmlns:a16="http://schemas.microsoft.com/office/drawing/2014/main" id="{88C56CEF-B0D3-4F1B-A243-C6CA2C4D562B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7" name="Text Box 34">
          <a:extLst>
            <a:ext uri="{FF2B5EF4-FFF2-40B4-BE49-F238E27FC236}">
              <a16:creationId xmlns="" xmlns:a16="http://schemas.microsoft.com/office/drawing/2014/main" id="{A7AC5C42-6BDF-4041-9BB3-98D073E053B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8" name="Text Box 43">
          <a:extLst>
            <a:ext uri="{FF2B5EF4-FFF2-40B4-BE49-F238E27FC236}">
              <a16:creationId xmlns="" xmlns:a16="http://schemas.microsoft.com/office/drawing/2014/main" id="{875CBBBF-4864-43FB-BED4-4DF57FB38A20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9" name="Text Box 44">
          <a:extLst>
            <a:ext uri="{FF2B5EF4-FFF2-40B4-BE49-F238E27FC236}">
              <a16:creationId xmlns="" xmlns:a16="http://schemas.microsoft.com/office/drawing/2014/main" id="{A673F300-6E31-42A6-9E04-C4527CC287A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0" name="Text Box 53">
          <a:extLst>
            <a:ext uri="{FF2B5EF4-FFF2-40B4-BE49-F238E27FC236}">
              <a16:creationId xmlns="" xmlns:a16="http://schemas.microsoft.com/office/drawing/2014/main" id="{610B2C10-F298-456E-A354-0AFF9BB8CB9B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1" name="Text Box 54">
          <a:extLst>
            <a:ext uri="{FF2B5EF4-FFF2-40B4-BE49-F238E27FC236}">
              <a16:creationId xmlns="" xmlns:a16="http://schemas.microsoft.com/office/drawing/2014/main" id="{0308CD06-D2D0-4959-A7FA-7B666A703288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2" name="Text Box 57">
          <a:extLst>
            <a:ext uri="{FF2B5EF4-FFF2-40B4-BE49-F238E27FC236}">
              <a16:creationId xmlns="" xmlns:a16="http://schemas.microsoft.com/office/drawing/2014/main" id="{D497A78E-1A49-4507-8963-E6197B8CEA0A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3" name="Text Box 58">
          <a:extLst>
            <a:ext uri="{FF2B5EF4-FFF2-40B4-BE49-F238E27FC236}">
              <a16:creationId xmlns="" xmlns:a16="http://schemas.microsoft.com/office/drawing/2014/main" id="{323F49FF-ACC0-49D3-807A-5B26B69ABE6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4" name="Text Box 65">
          <a:extLst>
            <a:ext uri="{FF2B5EF4-FFF2-40B4-BE49-F238E27FC236}">
              <a16:creationId xmlns="" xmlns:a16="http://schemas.microsoft.com/office/drawing/2014/main" id="{95E87811-ABEF-4AE2-96C3-2A671613392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5" name="Text Box 66">
          <a:extLst>
            <a:ext uri="{FF2B5EF4-FFF2-40B4-BE49-F238E27FC236}">
              <a16:creationId xmlns="" xmlns:a16="http://schemas.microsoft.com/office/drawing/2014/main" id="{C1D8EA34-8947-4548-86E1-13C473BC3E02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6" name="Text Box 75">
          <a:extLst>
            <a:ext uri="{FF2B5EF4-FFF2-40B4-BE49-F238E27FC236}">
              <a16:creationId xmlns="" xmlns:a16="http://schemas.microsoft.com/office/drawing/2014/main" id="{176E147C-4366-484B-ACDD-334592A687EF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7" name="Text Box 76">
          <a:extLst>
            <a:ext uri="{FF2B5EF4-FFF2-40B4-BE49-F238E27FC236}">
              <a16:creationId xmlns="" xmlns:a16="http://schemas.microsoft.com/office/drawing/2014/main" id="{8982AA86-A0BA-4AA8-A1DF-442805432AD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8" name="Text Box 85">
          <a:extLst>
            <a:ext uri="{FF2B5EF4-FFF2-40B4-BE49-F238E27FC236}">
              <a16:creationId xmlns="" xmlns:a16="http://schemas.microsoft.com/office/drawing/2014/main" id="{3501191D-ABB0-4BB9-936F-872A82C3D7BA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9" name="Text Box 86">
          <a:extLst>
            <a:ext uri="{FF2B5EF4-FFF2-40B4-BE49-F238E27FC236}">
              <a16:creationId xmlns="" xmlns:a16="http://schemas.microsoft.com/office/drawing/2014/main" id="{9BFDC7DD-7A0A-441F-9D22-699250291DC4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0" name="Text Box 89">
          <a:extLst>
            <a:ext uri="{FF2B5EF4-FFF2-40B4-BE49-F238E27FC236}">
              <a16:creationId xmlns="" xmlns:a16="http://schemas.microsoft.com/office/drawing/2014/main" id="{708A0CC4-057F-49E0-87D3-D5EA68375143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1" name="Text Box 1">
          <a:extLst>
            <a:ext uri="{FF2B5EF4-FFF2-40B4-BE49-F238E27FC236}">
              <a16:creationId xmlns="" xmlns:a16="http://schemas.microsoft.com/office/drawing/2014/main" id="{2DD0C947-7356-4474-AD35-18838AD0F25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2" name="Text Box 2">
          <a:extLst>
            <a:ext uri="{FF2B5EF4-FFF2-40B4-BE49-F238E27FC236}">
              <a16:creationId xmlns="" xmlns:a16="http://schemas.microsoft.com/office/drawing/2014/main" id="{DBACD3F0-9C0E-46C3-8D6C-F051CEF6E9CC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3" name="Text Box 11">
          <a:extLst>
            <a:ext uri="{FF2B5EF4-FFF2-40B4-BE49-F238E27FC236}">
              <a16:creationId xmlns="" xmlns:a16="http://schemas.microsoft.com/office/drawing/2014/main" id="{CF36CF81-CD19-4551-9577-08751EA0F433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4" name="Text Box 12">
          <a:extLst>
            <a:ext uri="{FF2B5EF4-FFF2-40B4-BE49-F238E27FC236}">
              <a16:creationId xmlns="" xmlns:a16="http://schemas.microsoft.com/office/drawing/2014/main" id="{46AD0C83-6031-4D79-BDE6-59F90F83C4F0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5" name="Text Box 21">
          <a:extLst>
            <a:ext uri="{FF2B5EF4-FFF2-40B4-BE49-F238E27FC236}">
              <a16:creationId xmlns="" xmlns:a16="http://schemas.microsoft.com/office/drawing/2014/main" id="{DEA5EB2A-417B-45A3-85B6-AEF93DC7D6D0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6" name="Text Box 22">
          <a:extLst>
            <a:ext uri="{FF2B5EF4-FFF2-40B4-BE49-F238E27FC236}">
              <a16:creationId xmlns="" xmlns:a16="http://schemas.microsoft.com/office/drawing/2014/main" id="{87D45FE7-5F5E-40FD-B08A-A84D12A58357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7" name="Text Box 25">
          <a:extLst>
            <a:ext uri="{FF2B5EF4-FFF2-40B4-BE49-F238E27FC236}">
              <a16:creationId xmlns="" xmlns:a16="http://schemas.microsoft.com/office/drawing/2014/main" id="{F0706D4A-558F-48C5-9932-FC1D3DE623E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8" name="Text Box 26">
          <a:extLst>
            <a:ext uri="{FF2B5EF4-FFF2-40B4-BE49-F238E27FC236}">
              <a16:creationId xmlns="" xmlns:a16="http://schemas.microsoft.com/office/drawing/2014/main" id="{1F8B0514-734A-4DD9-B3D2-6A4A14E0E002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9" name="Text Box 33">
          <a:extLst>
            <a:ext uri="{FF2B5EF4-FFF2-40B4-BE49-F238E27FC236}">
              <a16:creationId xmlns="" xmlns:a16="http://schemas.microsoft.com/office/drawing/2014/main" id="{CA21A598-72B5-45DC-B7EE-F3AB600920E2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0" name="Text Box 34">
          <a:extLst>
            <a:ext uri="{FF2B5EF4-FFF2-40B4-BE49-F238E27FC236}">
              <a16:creationId xmlns="" xmlns:a16="http://schemas.microsoft.com/office/drawing/2014/main" id="{3F86EB51-03BD-40A1-9A8B-F30093E532E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1" name="Text Box 43">
          <a:extLst>
            <a:ext uri="{FF2B5EF4-FFF2-40B4-BE49-F238E27FC236}">
              <a16:creationId xmlns="" xmlns:a16="http://schemas.microsoft.com/office/drawing/2014/main" id="{1A183D0E-A21B-4C97-82B9-D2EDED05E866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2" name="Text Box 44">
          <a:extLst>
            <a:ext uri="{FF2B5EF4-FFF2-40B4-BE49-F238E27FC236}">
              <a16:creationId xmlns="" xmlns:a16="http://schemas.microsoft.com/office/drawing/2014/main" id="{7A4E547F-CB5A-453B-B992-D9243B1AEC64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3" name="Text Box 53">
          <a:extLst>
            <a:ext uri="{FF2B5EF4-FFF2-40B4-BE49-F238E27FC236}">
              <a16:creationId xmlns="" xmlns:a16="http://schemas.microsoft.com/office/drawing/2014/main" id="{AE5698D4-FA0F-4089-B411-1B73CFD607E5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4" name="Text Box 54">
          <a:extLst>
            <a:ext uri="{FF2B5EF4-FFF2-40B4-BE49-F238E27FC236}">
              <a16:creationId xmlns="" xmlns:a16="http://schemas.microsoft.com/office/drawing/2014/main" id="{DD621F77-A3E1-4247-9F0F-A251D97ADA5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5" name="Text Box 57">
          <a:extLst>
            <a:ext uri="{FF2B5EF4-FFF2-40B4-BE49-F238E27FC236}">
              <a16:creationId xmlns="" xmlns:a16="http://schemas.microsoft.com/office/drawing/2014/main" id="{FE375499-DBFE-4B9A-8FBB-92E0984AD88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6" name="Text Box 58">
          <a:extLst>
            <a:ext uri="{FF2B5EF4-FFF2-40B4-BE49-F238E27FC236}">
              <a16:creationId xmlns="" xmlns:a16="http://schemas.microsoft.com/office/drawing/2014/main" id="{9AA9E846-8BC2-4171-8CB5-DF7EF314F29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7" name="Text Box 65">
          <a:extLst>
            <a:ext uri="{FF2B5EF4-FFF2-40B4-BE49-F238E27FC236}">
              <a16:creationId xmlns="" xmlns:a16="http://schemas.microsoft.com/office/drawing/2014/main" id="{BB5131C4-FB2E-4A78-A548-2207C672E8C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8" name="Text Box 66">
          <a:extLst>
            <a:ext uri="{FF2B5EF4-FFF2-40B4-BE49-F238E27FC236}">
              <a16:creationId xmlns="" xmlns:a16="http://schemas.microsoft.com/office/drawing/2014/main" id="{F28AF78C-7516-4D9E-88D5-E1D0ABD3B143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9" name="Text Box 75">
          <a:extLst>
            <a:ext uri="{FF2B5EF4-FFF2-40B4-BE49-F238E27FC236}">
              <a16:creationId xmlns="" xmlns:a16="http://schemas.microsoft.com/office/drawing/2014/main" id="{9E2130A4-1259-4B16-95F7-50E38B4F8784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0" name="Text Box 76">
          <a:extLst>
            <a:ext uri="{FF2B5EF4-FFF2-40B4-BE49-F238E27FC236}">
              <a16:creationId xmlns="" xmlns:a16="http://schemas.microsoft.com/office/drawing/2014/main" id="{E2D7D656-EB4B-4F08-9F5F-D184F277F42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1" name="Text Box 85">
          <a:extLst>
            <a:ext uri="{FF2B5EF4-FFF2-40B4-BE49-F238E27FC236}">
              <a16:creationId xmlns="" xmlns:a16="http://schemas.microsoft.com/office/drawing/2014/main" id="{26F231BC-B6F2-400A-9DAD-5373E38745F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2" name="Text Box 86">
          <a:extLst>
            <a:ext uri="{FF2B5EF4-FFF2-40B4-BE49-F238E27FC236}">
              <a16:creationId xmlns="" xmlns:a16="http://schemas.microsoft.com/office/drawing/2014/main" id="{76955315-9A48-4F57-82FB-B3E3491A0A6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3" name="Text Box 89">
          <a:extLst>
            <a:ext uri="{FF2B5EF4-FFF2-40B4-BE49-F238E27FC236}">
              <a16:creationId xmlns="" xmlns:a16="http://schemas.microsoft.com/office/drawing/2014/main" id="{9EBE2152-111C-4474-8B97-038458717CB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4" name="Text Box 139">
          <a:extLst>
            <a:ext uri="{FF2B5EF4-FFF2-40B4-BE49-F238E27FC236}">
              <a16:creationId xmlns="" xmlns:a16="http://schemas.microsoft.com/office/drawing/2014/main" id="{064BE81F-1761-44B3-B2AF-99FC8A872BC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5" name="Text Box 140">
          <a:extLst>
            <a:ext uri="{FF2B5EF4-FFF2-40B4-BE49-F238E27FC236}">
              <a16:creationId xmlns="" xmlns:a16="http://schemas.microsoft.com/office/drawing/2014/main" id="{EAB3EB8E-DCC1-460F-97C3-A7250A0D814B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6" name="Text Box 141">
          <a:extLst>
            <a:ext uri="{FF2B5EF4-FFF2-40B4-BE49-F238E27FC236}">
              <a16:creationId xmlns="" xmlns:a16="http://schemas.microsoft.com/office/drawing/2014/main" id="{6A4307F9-97F3-4840-AB57-82E515863EFE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7" name="Text Box 142">
          <a:extLst>
            <a:ext uri="{FF2B5EF4-FFF2-40B4-BE49-F238E27FC236}">
              <a16:creationId xmlns="" xmlns:a16="http://schemas.microsoft.com/office/drawing/2014/main" id="{E662D547-577B-4954-BFC2-BE2271EB51EC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8" name="Text Box 143">
          <a:extLst>
            <a:ext uri="{FF2B5EF4-FFF2-40B4-BE49-F238E27FC236}">
              <a16:creationId xmlns="" xmlns:a16="http://schemas.microsoft.com/office/drawing/2014/main" id="{F6B30F2C-B6EF-4FBC-A44E-B2216C25B18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9" name="Text Box 144">
          <a:extLst>
            <a:ext uri="{FF2B5EF4-FFF2-40B4-BE49-F238E27FC236}">
              <a16:creationId xmlns="" xmlns:a16="http://schemas.microsoft.com/office/drawing/2014/main" id="{E79A4976-2CBB-4238-8399-3AE0EDA7EAB4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0" name="Text Box 145">
          <a:extLst>
            <a:ext uri="{FF2B5EF4-FFF2-40B4-BE49-F238E27FC236}">
              <a16:creationId xmlns="" xmlns:a16="http://schemas.microsoft.com/office/drawing/2014/main" id="{FD7C7AE4-6B2C-4BA5-B75A-32D52DC62A6D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1" name="Text Box 146">
          <a:extLst>
            <a:ext uri="{FF2B5EF4-FFF2-40B4-BE49-F238E27FC236}">
              <a16:creationId xmlns="" xmlns:a16="http://schemas.microsoft.com/office/drawing/2014/main" id="{855895BD-66A0-42B1-A383-9382FAF765C4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2" name="Text Box 147">
          <a:extLst>
            <a:ext uri="{FF2B5EF4-FFF2-40B4-BE49-F238E27FC236}">
              <a16:creationId xmlns="" xmlns:a16="http://schemas.microsoft.com/office/drawing/2014/main" id="{A9A271BC-F475-4F85-A7FA-E64034FF87D9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3" name="Text Box 148">
          <a:extLst>
            <a:ext uri="{FF2B5EF4-FFF2-40B4-BE49-F238E27FC236}">
              <a16:creationId xmlns="" xmlns:a16="http://schemas.microsoft.com/office/drawing/2014/main" id="{611E8997-390F-49B1-806F-5387E7012AD5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4" name="Text Box 149">
          <a:extLst>
            <a:ext uri="{FF2B5EF4-FFF2-40B4-BE49-F238E27FC236}">
              <a16:creationId xmlns="" xmlns:a16="http://schemas.microsoft.com/office/drawing/2014/main" id="{79B9739C-1767-49B3-BAFF-481D6558343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5" name="Text Box 150">
          <a:extLst>
            <a:ext uri="{FF2B5EF4-FFF2-40B4-BE49-F238E27FC236}">
              <a16:creationId xmlns="" xmlns:a16="http://schemas.microsoft.com/office/drawing/2014/main" id="{F52F0A85-4D6F-4839-AA91-F476A8C10A14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6" name="Text Box 151">
          <a:extLst>
            <a:ext uri="{FF2B5EF4-FFF2-40B4-BE49-F238E27FC236}">
              <a16:creationId xmlns="" xmlns:a16="http://schemas.microsoft.com/office/drawing/2014/main" id="{09FA2F4E-FC40-4A68-8393-32EA3E3DB6D8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7" name="Text Box 152">
          <a:extLst>
            <a:ext uri="{FF2B5EF4-FFF2-40B4-BE49-F238E27FC236}">
              <a16:creationId xmlns="" xmlns:a16="http://schemas.microsoft.com/office/drawing/2014/main" id="{19279E5D-6FBA-4F3C-854D-01539490C15A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8" name="Text Box 153">
          <a:extLst>
            <a:ext uri="{FF2B5EF4-FFF2-40B4-BE49-F238E27FC236}">
              <a16:creationId xmlns="" xmlns:a16="http://schemas.microsoft.com/office/drawing/2014/main" id="{6FDECA30-9D76-4DAB-BE25-A9C53DA6D2BD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9" name="Text Box 154">
          <a:extLst>
            <a:ext uri="{FF2B5EF4-FFF2-40B4-BE49-F238E27FC236}">
              <a16:creationId xmlns="" xmlns:a16="http://schemas.microsoft.com/office/drawing/2014/main" id="{A714FAFF-5AC9-4D7E-BF1F-193604B6E98E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0" name="Text Box 155">
          <a:extLst>
            <a:ext uri="{FF2B5EF4-FFF2-40B4-BE49-F238E27FC236}">
              <a16:creationId xmlns="" xmlns:a16="http://schemas.microsoft.com/office/drawing/2014/main" id="{2720C514-7A94-4B78-8D65-6A725569F500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1" name="Text Box 156">
          <a:extLst>
            <a:ext uri="{FF2B5EF4-FFF2-40B4-BE49-F238E27FC236}">
              <a16:creationId xmlns="" xmlns:a16="http://schemas.microsoft.com/office/drawing/2014/main" id="{9DFA828B-A9F5-4DB0-BBE7-3DD9DA371CC2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2" name="Text Box 157">
          <a:extLst>
            <a:ext uri="{FF2B5EF4-FFF2-40B4-BE49-F238E27FC236}">
              <a16:creationId xmlns="" xmlns:a16="http://schemas.microsoft.com/office/drawing/2014/main" id="{C4DBB12E-179F-4B9E-B16F-E2B92DD91C7C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3" name="Text Box 158">
          <a:extLst>
            <a:ext uri="{FF2B5EF4-FFF2-40B4-BE49-F238E27FC236}">
              <a16:creationId xmlns="" xmlns:a16="http://schemas.microsoft.com/office/drawing/2014/main" id="{041F0A45-E7B0-4473-8C98-C2D604B50A1F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4" name="Text Box 159">
          <a:extLst>
            <a:ext uri="{FF2B5EF4-FFF2-40B4-BE49-F238E27FC236}">
              <a16:creationId xmlns="" xmlns:a16="http://schemas.microsoft.com/office/drawing/2014/main" id="{EA18376C-E648-4D9E-877E-30DFB036C298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5" name="Text Box 160">
          <a:extLst>
            <a:ext uri="{FF2B5EF4-FFF2-40B4-BE49-F238E27FC236}">
              <a16:creationId xmlns="" xmlns:a16="http://schemas.microsoft.com/office/drawing/2014/main" id="{01A3FF14-3B9D-46C9-B6D7-3E4EF437A193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6" name="Text Box 161">
          <a:extLst>
            <a:ext uri="{FF2B5EF4-FFF2-40B4-BE49-F238E27FC236}">
              <a16:creationId xmlns="" xmlns:a16="http://schemas.microsoft.com/office/drawing/2014/main" id="{06AB7046-C633-47DC-870C-32223381E6C3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7" name="Text Box 162">
          <a:extLst>
            <a:ext uri="{FF2B5EF4-FFF2-40B4-BE49-F238E27FC236}">
              <a16:creationId xmlns="" xmlns:a16="http://schemas.microsoft.com/office/drawing/2014/main" id="{76BEAD5C-34E6-43E6-962A-1341395497B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38" name="Text Box 139">
          <a:extLst>
            <a:ext uri="{FF2B5EF4-FFF2-40B4-BE49-F238E27FC236}">
              <a16:creationId xmlns="" xmlns:a16="http://schemas.microsoft.com/office/drawing/2014/main" id="{68695F21-9C47-4A23-B9BF-FD8973453FCC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39" name="Text Box 140">
          <a:extLst>
            <a:ext uri="{FF2B5EF4-FFF2-40B4-BE49-F238E27FC236}">
              <a16:creationId xmlns="" xmlns:a16="http://schemas.microsoft.com/office/drawing/2014/main" id="{9B052054-DB99-4BFF-99E8-8A1431138DD5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0" name="Text Box 141">
          <a:extLst>
            <a:ext uri="{FF2B5EF4-FFF2-40B4-BE49-F238E27FC236}">
              <a16:creationId xmlns="" xmlns:a16="http://schemas.microsoft.com/office/drawing/2014/main" id="{2199B803-4C90-462A-8A24-197A638CB60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1" name="Text Box 142">
          <a:extLst>
            <a:ext uri="{FF2B5EF4-FFF2-40B4-BE49-F238E27FC236}">
              <a16:creationId xmlns="" xmlns:a16="http://schemas.microsoft.com/office/drawing/2014/main" id="{0CF81058-33C1-47AB-9E7C-07887A76BCF2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2" name="Text Box 143">
          <a:extLst>
            <a:ext uri="{FF2B5EF4-FFF2-40B4-BE49-F238E27FC236}">
              <a16:creationId xmlns="" xmlns:a16="http://schemas.microsoft.com/office/drawing/2014/main" id="{E82CF8AC-079A-433E-AE46-52FB74FDACFD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3" name="Text Box 144">
          <a:extLst>
            <a:ext uri="{FF2B5EF4-FFF2-40B4-BE49-F238E27FC236}">
              <a16:creationId xmlns="" xmlns:a16="http://schemas.microsoft.com/office/drawing/2014/main" id="{5A1DA5ED-D315-4168-90FD-DE40BE8EEEF5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4" name="Text Box 145">
          <a:extLst>
            <a:ext uri="{FF2B5EF4-FFF2-40B4-BE49-F238E27FC236}">
              <a16:creationId xmlns="" xmlns:a16="http://schemas.microsoft.com/office/drawing/2014/main" id="{682BEC04-B364-4664-88E7-6EE9A2FB6CC8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5" name="Text Box 146">
          <a:extLst>
            <a:ext uri="{FF2B5EF4-FFF2-40B4-BE49-F238E27FC236}">
              <a16:creationId xmlns="" xmlns:a16="http://schemas.microsoft.com/office/drawing/2014/main" id="{35F583D9-145D-49C8-A441-D1BEE4987AFF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6" name="Text Box 147">
          <a:extLst>
            <a:ext uri="{FF2B5EF4-FFF2-40B4-BE49-F238E27FC236}">
              <a16:creationId xmlns="" xmlns:a16="http://schemas.microsoft.com/office/drawing/2014/main" id="{216E2123-27DB-4B42-A32F-36D25E72EAAF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7" name="Text Box 148">
          <a:extLst>
            <a:ext uri="{FF2B5EF4-FFF2-40B4-BE49-F238E27FC236}">
              <a16:creationId xmlns="" xmlns:a16="http://schemas.microsoft.com/office/drawing/2014/main" id="{04BFEF30-B096-41A0-8F8D-B4D42BBEBF46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8" name="Text Box 149">
          <a:extLst>
            <a:ext uri="{FF2B5EF4-FFF2-40B4-BE49-F238E27FC236}">
              <a16:creationId xmlns="" xmlns:a16="http://schemas.microsoft.com/office/drawing/2014/main" id="{A10949CD-50C1-4D3A-9CBD-7B87081736F2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9" name="Text Box 150">
          <a:extLst>
            <a:ext uri="{FF2B5EF4-FFF2-40B4-BE49-F238E27FC236}">
              <a16:creationId xmlns="" xmlns:a16="http://schemas.microsoft.com/office/drawing/2014/main" id="{10BD7E2A-8287-43D6-B600-1BA7E5270F47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0" name="Text Box 151">
          <a:extLst>
            <a:ext uri="{FF2B5EF4-FFF2-40B4-BE49-F238E27FC236}">
              <a16:creationId xmlns="" xmlns:a16="http://schemas.microsoft.com/office/drawing/2014/main" id="{50C70E4E-884E-4EC8-906B-4D2CB201DC6B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1" name="Text Box 152">
          <a:extLst>
            <a:ext uri="{FF2B5EF4-FFF2-40B4-BE49-F238E27FC236}">
              <a16:creationId xmlns="" xmlns:a16="http://schemas.microsoft.com/office/drawing/2014/main" id="{3677A00A-F47F-4B08-9521-643311538D05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2" name="Text Box 153">
          <a:extLst>
            <a:ext uri="{FF2B5EF4-FFF2-40B4-BE49-F238E27FC236}">
              <a16:creationId xmlns="" xmlns:a16="http://schemas.microsoft.com/office/drawing/2014/main" id="{C8D563B4-7CBA-4BA4-A0D3-4E936F21E92D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3" name="Text Box 154">
          <a:extLst>
            <a:ext uri="{FF2B5EF4-FFF2-40B4-BE49-F238E27FC236}">
              <a16:creationId xmlns="" xmlns:a16="http://schemas.microsoft.com/office/drawing/2014/main" id="{FA51B140-0309-4C0E-9A13-A381AF6B50F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4" name="Text Box 155">
          <a:extLst>
            <a:ext uri="{FF2B5EF4-FFF2-40B4-BE49-F238E27FC236}">
              <a16:creationId xmlns="" xmlns:a16="http://schemas.microsoft.com/office/drawing/2014/main" id="{BD6F1353-7A9A-4994-98C0-F7DA75B3E438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5" name="Text Box 156">
          <a:extLst>
            <a:ext uri="{FF2B5EF4-FFF2-40B4-BE49-F238E27FC236}">
              <a16:creationId xmlns="" xmlns:a16="http://schemas.microsoft.com/office/drawing/2014/main" id="{0EB1403D-E2FF-462A-B513-F2D7C5F79C92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6" name="Text Box 157">
          <a:extLst>
            <a:ext uri="{FF2B5EF4-FFF2-40B4-BE49-F238E27FC236}">
              <a16:creationId xmlns="" xmlns:a16="http://schemas.microsoft.com/office/drawing/2014/main" id="{4B72B6BE-D3EC-4934-8355-BCC679BA0E01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7" name="Text Box 158">
          <a:extLst>
            <a:ext uri="{FF2B5EF4-FFF2-40B4-BE49-F238E27FC236}">
              <a16:creationId xmlns="" xmlns:a16="http://schemas.microsoft.com/office/drawing/2014/main" id="{376475C8-9690-4A2F-98B7-53F164CFB6DF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8" name="Text Box 159">
          <a:extLst>
            <a:ext uri="{FF2B5EF4-FFF2-40B4-BE49-F238E27FC236}">
              <a16:creationId xmlns="" xmlns:a16="http://schemas.microsoft.com/office/drawing/2014/main" id="{DF8AFB8D-F61E-4325-BC1B-941B0D28D10D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9" name="Text Box 160">
          <a:extLst>
            <a:ext uri="{FF2B5EF4-FFF2-40B4-BE49-F238E27FC236}">
              <a16:creationId xmlns="" xmlns:a16="http://schemas.microsoft.com/office/drawing/2014/main" id="{D1D1ECB7-56FD-49BD-A0A7-92076AC1F857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60" name="Text Box 161">
          <a:extLst>
            <a:ext uri="{FF2B5EF4-FFF2-40B4-BE49-F238E27FC236}">
              <a16:creationId xmlns="" xmlns:a16="http://schemas.microsoft.com/office/drawing/2014/main" id="{596860C7-AB19-4FCD-8F46-4EE85B6C704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61" name="Text Box 162">
          <a:extLst>
            <a:ext uri="{FF2B5EF4-FFF2-40B4-BE49-F238E27FC236}">
              <a16:creationId xmlns="" xmlns:a16="http://schemas.microsoft.com/office/drawing/2014/main" id="{AB28CB84-D009-4E84-9DF6-433588B1353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2" name="Text Box 139">
          <a:extLst>
            <a:ext uri="{FF2B5EF4-FFF2-40B4-BE49-F238E27FC236}">
              <a16:creationId xmlns="" xmlns:a16="http://schemas.microsoft.com/office/drawing/2014/main" id="{8FE6DF99-AAF0-4983-A70F-DB40A9F037D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3" name="Text Box 140">
          <a:extLst>
            <a:ext uri="{FF2B5EF4-FFF2-40B4-BE49-F238E27FC236}">
              <a16:creationId xmlns="" xmlns:a16="http://schemas.microsoft.com/office/drawing/2014/main" id="{AB23588F-AF87-4D37-BE92-1966FA79E67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4" name="Text Box 141">
          <a:extLst>
            <a:ext uri="{FF2B5EF4-FFF2-40B4-BE49-F238E27FC236}">
              <a16:creationId xmlns="" xmlns:a16="http://schemas.microsoft.com/office/drawing/2014/main" id="{0E16AC73-4F7B-44C0-90E4-7230433425D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5" name="Text Box 142">
          <a:extLst>
            <a:ext uri="{FF2B5EF4-FFF2-40B4-BE49-F238E27FC236}">
              <a16:creationId xmlns="" xmlns:a16="http://schemas.microsoft.com/office/drawing/2014/main" id="{5FA69DB7-60BF-4876-8DF9-41CA088743E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6" name="Text Box 143">
          <a:extLst>
            <a:ext uri="{FF2B5EF4-FFF2-40B4-BE49-F238E27FC236}">
              <a16:creationId xmlns="" xmlns:a16="http://schemas.microsoft.com/office/drawing/2014/main" id="{EFB33B61-F7D1-483C-885B-B9552DFB372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7" name="Text Box 144">
          <a:extLst>
            <a:ext uri="{FF2B5EF4-FFF2-40B4-BE49-F238E27FC236}">
              <a16:creationId xmlns="" xmlns:a16="http://schemas.microsoft.com/office/drawing/2014/main" id="{350AFC27-C6D2-43DC-BEA1-7A6174C8493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8" name="Text Box 145">
          <a:extLst>
            <a:ext uri="{FF2B5EF4-FFF2-40B4-BE49-F238E27FC236}">
              <a16:creationId xmlns="" xmlns:a16="http://schemas.microsoft.com/office/drawing/2014/main" id="{86362BA3-83AB-47C1-B7FC-7232C067207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9" name="Text Box 146">
          <a:extLst>
            <a:ext uri="{FF2B5EF4-FFF2-40B4-BE49-F238E27FC236}">
              <a16:creationId xmlns="" xmlns:a16="http://schemas.microsoft.com/office/drawing/2014/main" id="{E93D6D1B-27CD-4551-9126-284750319CC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0" name="Text Box 147">
          <a:extLst>
            <a:ext uri="{FF2B5EF4-FFF2-40B4-BE49-F238E27FC236}">
              <a16:creationId xmlns="" xmlns:a16="http://schemas.microsoft.com/office/drawing/2014/main" id="{A4268BCF-98FA-412F-B6DD-C0D47BD5CCD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1" name="Text Box 148">
          <a:extLst>
            <a:ext uri="{FF2B5EF4-FFF2-40B4-BE49-F238E27FC236}">
              <a16:creationId xmlns="" xmlns:a16="http://schemas.microsoft.com/office/drawing/2014/main" id="{F5F46BCD-694D-4CCE-A03F-BA4B99E2BF2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2" name="Text Box 149">
          <a:extLst>
            <a:ext uri="{FF2B5EF4-FFF2-40B4-BE49-F238E27FC236}">
              <a16:creationId xmlns="" xmlns:a16="http://schemas.microsoft.com/office/drawing/2014/main" id="{9F7E0702-660B-41A0-A100-CABCA9DE84F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3" name="Text Box 150">
          <a:extLst>
            <a:ext uri="{FF2B5EF4-FFF2-40B4-BE49-F238E27FC236}">
              <a16:creationId xmlns="" xmlns:a16="http://schemas.microsoft.com/office/drawing/2014/main" id="{46D47215-AAF9-40DF-AA4B-BCEE7826E03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4" name="Text Box 151">
          <a:extLst>
            <a:ext uri="{FF2B5EF4-FFF2-40B4-BE49-F238E27FC236}">
              <a16:creationId xmlns="" xmlns:a16="http://schemas.microsoft.com/office/drawing/2014/main" id="{82F4DD58-E4BF-4773-B399-E969602643A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5" name="Text Box 152">
          <a:extLst>
            <a:ext uri="{FF2B5EF4-FFF2-40B4-BE49-F238E27FC236}">
              <a16:creationId xmlns="" xmlns:a16="http://schemas.microsoft.com/office/drawing/2014/main" id="{00E33507-9C7D-4AFD-9567-5607B598B64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6" name="Text Box 153">
          <a:extLst>
            <a:ext uri="{FF2B5EF4-FFF2-40B4-BE49-F238E27FC236}">
              <a16:creationId xmlns="" xmlns:a16="http://schemas.microsoft.com/office/drawing/2014/main" id="{5FE82BB9-F040-4047-A3B1-55759D10394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7" name="Text Box 154">
          <a:extLst>
            <a:ext uri="{FF2B5EF4-FFF2-40B4-BE49-F238E27FC236}">
              <a16:creationId xmlns="" xmlns:a16="http://schemas.microsoft.com/office/drawing/2014/main" id="{BBC28540-1F47-4F3E-921A-B926397BD59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8" name="Text Box 155">
          <a:extLst>
            <a:ext uri="{FF2B5EF4-FFF2-40B4-BE49-F238E27FC236}">
              <a16:creationId xmlns="" xmlns:a16="http://schemas.microsoft.com/office/drawing/2014/main" id="{1EB0EE2B-7D28-40A4-9DB3-4FBE747FB9B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9" name="Text Box 156">
          <a:extLst>
            <a:ext uri="{FF2B5EF4-FFF2-40B4-BE49-F238E27FC236}">
              <a16:creationId xmlns="" xmlns:a16="http://schemas.microsoft.com/office/drawing/2014/main" id="{A034B3C7-BDD8-4A90-89FC-EF1A78C9213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0" name="Text Box 157">
          <a:extLst>
            <a:ext uri="{FF2B5EF4-FFF2-40B4-BE49-F238E27FC236}">
              <a16:creationId xmlns="" xmlns:a16="http://schemas.microsoft.com/office/drawing/2014/main" id="{ADABB02F-4698-4B2D-BC04-55E8A8198A8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1" name="Text Box 158">
          <a:extLst>
            <a:ext uri="{FF2B5EF4-FFF2-40B4-BE49-F238E27FC236}">
              <a16:creationId xmlns="" xmlns:a16="http://schemas.microsoft.com/office/drawing/2014/main" id="{84C823C7-1000-4AD0-8D53-3796829E8FC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2" name="Text Box 159">
          <a:extLst>
            <a:ext uri="{FF2B5EF4-FFF2-40B4-BE49-F238E27FC236}">
              <a16:creationId xmlns="" xmlns:a16="http://schemas.microsoft.com/office/drawing/2014/main" id="{C3924B62-C996-4C02-AE81-EF8E32DEA80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3" name="Text Box 160">
          <a:extLst>
            <a:ext uri="{FF2B5EF4-FFF2-40B4-BE49-F238E27FC236}">
              <a16:creationId xmlns="" xmlns:a16="http://schemas.microsoft.com/office/drawing/2014/main" id="{7AC85715-2283-4C5B-96CB-03398439209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4" name="Text Box 161">
          <a:extLst>
            <a:ext uri="{FF2B5EF4-FFF2-40B4-BE49-F238E27FC236}">
              <a16:creationId xmlns="" xmlns:a16="http://schemas.microsoft.com/office/drawing/2014/main" id="{A2E650A2-B96C-4257-8F68-05A03734A67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5" name="Text Box 162">
          <a:extLst>
            <a:ext uri="{FF2B5EF4-FFF2-40B4-BE49-F238E27FC236}">
              <a16:creationId xmlns="" xmlns:a16="http://schemas.microsoft.com/office/drawing/2014/main" id="{5FE84C2B-C72F-4E8E-B89F-B8339E076C0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6" name="Text Box 139">
          <a:extLst>
            <a:ext uri="{FF2B5EF4-FFF2-40B4-BE49-F238E27FC236}">
              <a16:creationId xmlns="" xmlns:a16="http://schemas.microsoft.com/office/drawing/2014/main" id="{52917B98-9AC3-426A-B7C6-DD78CD86AD8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7" name="Text Box 140">
          <a:extLst>
            <a:ext uri="{FF2B5EF4-FFF2-40B4-BE49-F238E27FC236}">
              <a16:creationId xmlns="" xmlns:a16="http://schemas.microsoft.com/office/drawing/2014/main" id="{D0061AD3-27BD-448C-AB43-A1910EECCB9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8" name="Text Box 141">
          <a:extLst>
            <a:ext uri="{FF2B5EF4-FFF2-40B4-BE49-F238E27FC236}">
              <a16:creationId xmlns="" xmlns:a16="http://schemas.microsoft.com/office/drawing/2014/main" id="{04183F4F-82F6-4404-804D-C6042C629B6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9" name="Text Box 142">
          <a:extLst>
            <a:ext uri="{FF2B5EF4-FFF2-40B4-BE49-F238E27FC236}">
              <a16:creationId xmlns="" xmlns:a16="http://schemas.microsoft.com/office/drawing/2014/main" id="{89092901-B204-4902-92FC-601C8EC6912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0" name="Text Box 143">
          <a:extLst>
            <a:ext uri="{FF2B5EF4-FFF2-40B4-BE49-F238E27FC236}">
              <a16:creationId xmlns="" xmlns:a16="http://schemas.microsoft.com/office/drawing/2014/main" id="{B3961DFC-4342-4D13-8E39-F05565175E2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1" name="Text Box 144">
          <a:extLst>
            <a:ext uri="{FF2B5EF4-FFF2-40B4-BE49-F238E27FC236}">
              <a16:creationId xmlns="" xmlns:a16="http://schemas.microsoft.com/office/drawing/2014/main" id="{14B8EBE6-F063-439A-A7B2-4A67A5210FA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2" name="Text Box 145">
          <a:extLst>
            <a:ext uri="{FF2B5EF4-FFF2-40B4-BE49-F238E27FC236}">
              <a16:creationId xmlns="" xmlns:a16="http://schemas.microsoft.com/office/drawing/2014/main" id="{BD4E03DE-482C-480C-8FEF-BB5A9C363E3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3" name="Text Box 146">
          <a:extLst>
            <a:ext uri="{FF2B5EF4-FFF2-40B4-BE49-F238E27FC236}">
              <a16:creationId xmlns="" xmlns:a16="http://schemas.microsoft.com/office/drawing/2014/main" id="{37ACD1CC-CEBA-4D91-A746-FBAE20EF682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4" name="Text Box 147">
          <a:extLst>
            <a:ext uri="{FF2B5EF4-FFF2-40B4-BE49-F238E27FC236}">
              <a16:creationId xmlns="" xmlns:a16="http://schemas.microsoft.com/office/drawing/2014/main" id="{AAD04528-642C-41A0-B6AD-246D6EEBEC9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5" name="Text Box 148">
          <a:extLst>
            <a:ext uri="{FF2B5EF4-FFF2-40B4-BE49-F238E27FC236}">
              <a16:creationId xmlns="" xmlns:a16="http://schemas.microsoft.com/office/drawing/2014/main" id="{8218D1E7-143C-405A-9BDC-BCA65F9D2DB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6" name="Text Box 149">
          <a:extLst>
            <a:ext uri="{FF2B5EF4-FFF2-40B4-BE49-F238E27FC236}">
              <a16:creationId xmlns="" xmlns:a16="http://schemas.microsoft.com/office/drawing/2014/main" id="{6C1AB9F6-F624-4E23-816D-071E445F14E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7" name="Text Box 150">
          <a:extLst>
            <a:ext uri="{FF2B5EF4-FFF2-40B4-BE49-F238E27FC236}">
              <a16:creationId xmlns="" xmlns:a16="http://schemas.microsoft.com/office/drawing/2014/main" id="{A61CBDF2-4ADE-4113-B6B4-17BA58DE541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8" name="Text Box 151">
          <a:extLst>
            <a:ext uri="{FF2B5EF4-FFF2-40B4-BE49-F238E27FC236}">
              <a16:creationId xmlns="" xmlns:a16="http://schemas.microsoft.com/office/drawing/2014/main" id="{A08C9C02-CCCA-4D17-82BE-4B4CFB94A5D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9" name="Text Box 152">
          <a:extLst>
            <a:ext uri="{FF2B5EF4-FFF2-40B4-BE49-F238E27FC236}">
              <a16:creationId xmlns="" xmlns:a16="http://schemas.microsoft.com/office/drawing/2014/main" id="{D52CBB4A-3BF6-4201-8B27-497AC1E3D03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0" name="Text Box 153">
          <a:extLst>
            <a:ext uri="{FF2B5EF4-FFF2-40B4-BE49-F238E27FC236}">
              <a16:creationId xmlns="" xmlns:a16="http://schemas.microsoft.com/office/drawing/2014/main" id="{73CE0A30-50AC-427D-989E-CC7BD11EF0D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1" name="Text Box 154">
          <a:extLst>
            <a:ext uri="{FF2B5EF4-FFF2-40B4-BE49-F238E27FC236}">
              <a16:creationId xmlns="" xmlns:a16="http://schemas.microsoft.com/office/drawing/2014/main" id="{D5C95D2F-EC8A-45F8-9809-80E7D7C329B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2" name="Text Box 155">
          <a:extLst>
            <a:ext uri="{FF2B5EF4-FFF2-40B4-BE49-F238E27FC236}">
              <a16:creationId xmlns="" xmlns:a16="http://schemas.microsoft.com/office/drawing/2014/main" id="{03258EFB-DA96-4357-86A3-B859CE8C626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3" name="Text Box 156">
          <a:extLst>
            <a:ext uri="{FF2B5EF4-FFF2-40B4-BE49-F238E27FC236}">
              <a16:creationId xmlns="" xmlns:a16="http://schemas.microsoft.com/office/drawing/2014/main" id="{AF4BD1C0-61EB-4068-8484-4E818F07E99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4" name="Text Box 157">
          <a:extLst>
            <a:ext uri="{FF2B5EF4-FFF2-40B4-BE49-F238E27FC236}">
              <a16:creationId xmlns="" xmlns:a16="http://schemas.microsoft.com/office/drawing/2014/main" id="{2512BC99-0477-4E99-929A-572D9FD71E8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5" name="Text Box 158">
          <a:extLst>
            <a:ext uri="{FF2B5EF4-FFF2-40B4-BE49-F238E27FC236}">
              <a16:creationId xmlns="" xmlns:a16="http://schemas.microsoft.com/office/drawing/2014/main" id="{2D3893C1-6912-4639-B3BB-F1209ED9CCE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6" name="Text Box 159">
          <a:extLst>
            <a:ext uri="{FF2B5EF4-FFF2-40B4-BE49-F238E27FC236}">
              <a16:creationId xmlns="" xmlns:a16="http://schemas.microsoft.com/office/drawing/2014/main" id="{018749F2-D095-4284-8CA0-2BCC20AC659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7" name="Text Box 160">
          <a:extLst>
            <a:ext uri="{FF2B5EF4-FFF2-40B4-BE49-F238E27FC236}">
              <a16:creationId xmlns="" xmlns:a16="http://schemas.microsoft.com/office/drawing/2014/main" id="{001EC06E-3078-43CE-A306-93C83D47ABF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8" name="Text Box 161">
          <a:extLst>
            <a:ext uri="{FF2B5EF4-FFF2-40B4-BE49-F238E27FC236}">
              <a16:creationId xmlns="" xmlns:a16="http://schemas.microsoft.com/office/drawing/2014/main" id="{923D64BC-B598-4C2F-B222-BD5309E7944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9" name="Text Box 162">
          <a:extLst>
            <a:ext uri="{FF2B5EF4-FFF2-40B4-BE49-F238E27FC236}">
              <a16:creationId xmlns="" xmlns:a16="http://schemas.microsoft.com/office/drawing/2014/main" id="{6C360E1E-5ADF-4A66-904A-9CEA36A8E39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0" name="Text Box 139">
          <a:extLst>
            <a:ext uri="{FF2B5EF4-FFF2-40B4-BE49-F238E27FC236}">
              <a16:creationId xmlns="" xmlns:a16="http://schemas.microsoft.com/office/drawing/2014/main" id="{A9C9F559-5469-46E0-88CC-B517CAA6A2E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1" name="Text Box 140">
          <a:extLst>
            <a:ext uri="{FF2B5EF4-FFF2-40B4-BE49-F238E27FC236}">
              <a16:creationId xmlns="" xmlns:a16="http://schemas.microsoft.com/office/drawing/2014/main" id="{29CB2CAB-76DE-4127-A4BA-647276985B5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2" name="Text Box 141">
          <a:extLst>
            <a:ext uri="{FF2B5EF4-FFF2-40B4-BE49-F238E27FC236}">
              <a16:creationId xmlns="" xmlns:a16="http://schemas.microsoft.com/office/drawing/2014/main" id="{5C6CC3D3-CA69-4843-9597-59233CF37FF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3" name="Text Box 142">
          <a:extLst>
            <a:ext uri="{FF2B5EF4-FFF2-40B4-BE49-F238E27FC236}">
              <a16:creationId xmlns="" xmlns:a16="http://schemas.microsoft.com/office/drawing/2014/main" id="{80782A02-453A-4537-92B8-5167E34B925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4" name="Text Box 143">
          <a:extLst>
            <a:ext uri="{FF2B5EF4-FFF2-40B4-BE49-F238E27FC236}">
              <a16:creationId xmlns="" xmlns:a16="http://schemas.microsoft.com/office/drawing/2014/main" id="{F47AE3C0-43FF-4369-8C22-F5FD7AD701E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5" name="Text Box 144">
          <a:extLst>
            <a:ext uri="{FF2B5EF4-FFF2-40B4-BE49-F238E27FC236}">
              <a16:creationId xmlns="" xmlns:a16="http://schemas.microsoft.com/office/drawing/2014/main" id="{80AD67F6-FCF6-42F7-BE1B-C7F0B5B1479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6" name="Text Box 145">
          <a:extLst>
            <a:ext uri="{FF2B5EF4-FFF2-40B4-BE49-F238E27FC236}">
              <a16:creationId xmlns="" xmlns:a16="http://schemas.microsoft.com/office/drawing/2014/main" id="{A748CA14-FDC6-49D0-901A-88A49795B4E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7" name="Text Box 146">
          <a:extLst>
            <a:ext uri="{FF2B5EF4-FFF2-40B4-BE49-F238E27FC236}">
              <a16:creationId xmlns="" xmlns:a16="http://schemas.microsoft.com/office/drawing/2014/main" id="{9268E987-3863-41E6-988E-6B329CE757D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8" name="Text Box 147">
          <a:extLst>
            <a:ext uri="{FF2B5EF4-FFF2-40B4-BE49-F238E27FC236}">
              <a16:creationId xmlns="" xmlns:a16="http://schemas.microsoft.com/office/drawing/2014/main" id="{B1B642D4-0754-4AEA-A825-9F2DB32065F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9" name="Text Box 148">
          <a:extLst>
            <a:ext uri="{FF2B5EF4-FFF2-40B4-BE49-F238E27FC236}">
              <a16:creationId xmlns="" xmlns:a16="http://schemas.microsoft.com/office/drawing/2014/main" id="{3C4F8AAE-DFD8-4ACE-B95A-558B00DDBBD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0" name="Text Box 149">
          <a:extLst>
            <a:ext uri="{FF2B5EF4-FFF2-40B4-BE49-F238E27FC236}">
              <a16:creationId xmlns="" xmlns:a16="http://schemas.microsoft.com/office/drawing/2014/main" id="{D9CC5025-5538-4002-9CB5-3AF25860439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1" name="Text Box 150">
          <a:extLst>
            <a:ext uri="{FF2B5EF4-FFF2-40B4-BE49-F238E27FC236}">
              <a16:creationId xmlns="" xmlns:a16="http://schemas.microsoft.com/office/drawing/2014/main" id="{FEF35FEB-0586-4E93-A4D6-94E4B1E311E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2" name="Text Box 151">
          <a:extLst>
            <a:ext uri="{FF2B5EF4-FFF2-40B4-BE49-F238E27FC236}">
              <a16:creationId xmlns="" xmlns:a16="http://schemas.microsoft.com/office/drawing/2014/main" id="{8DB69182-0611-404B-AA95-06CA6E2CD93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3" name="Text Box 152">
          <a:extLst>
            <a:ext uri="{FF2B5EF4-FFF2-40B4-BE49-F238E27FC236}">
              <a16:creationId xmlns="" xmlns:a16="http://schemas.microsoft.com/office/drawing/2014/main" id="{EAD30225-07EF-4C09-8B07-4493B26D43E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4" name="Text Box 153">
          <a:extLst>
            <a:ext uri="{FF2B5EF4-FFF2-40B4-BE49-F238E27FC236}">
              <a16:creationId xmlns="" xmlns:a16="http://schemas.microsoft.com/office/drawing/2014/main" id="{6EF6B786-FA8D-4A4C-AB8E-C934A51EAE7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5" name="Text Box 154">
          <a:extLst>
            <a:ext uri="{FF2B5EF4-FFF2-40B4-BE49-F238E27FC236}">
              <a16:creationId xmlns="" xmlns:a16="http://schemas.microsoft.com/office/drawing/2014/main" id="{B4F32CB8-3F02-4DAB-B290-E4D2E5CD8D2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6" name="Text Box 155">
          <a:extLst>
            <a:ext uri="{FF2B5EF4-FFF2-40B4-BE49-F238E27FC236}">
              <a16:creationId xmlns="" xmlns:a16="http://schemas.microsoft.com/office/drawing/2014/main" id="{92AC21CB-46E7-44AE-A2CF-F41729A02F0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7" name="Text Box 156">
          <a:extLst>
            <a:ext uri="{FF2B5EF4-FFF2-40B4-BE49-F238E27FC236}">
              <a16:creationId xmlns="" xmlns:a16="http://schemas.microsoft.com/office/drawing/2014/main" id="{BC50EECF-ACAE-4225-B83F-51505739BA7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8" name="Text Box 157">
          <a:extLst>
            <a:ext uri="{FF2B5EF4-FFF2-40B4-BE49-F238E27FC236}">
              <a16:creationId xmlns="" xmlns:a16="http://schemas.microsoft.com/office/drawing/2014/main" id="{B18EE471-69FD-404D-A2D0-D53A389A503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9" name="Text Box 158">
          <a:extLst>
            <a:ext uri="{FF2B5EF4-FFF2-40B4-BE49-F238E27FC236}">
              <a16:creationId xmlns="" xmlns:a16="http://schemas.microsoft.com/office/drawing/2014/main" id="{DA6873C4-FB88-430A-BFE1-2EB4A362B06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0" name="Text Box 159">
          <a:extLst>
            <a:ext uri="{FF2B5EF4-FFF2-40B4-BE49-F238E27FC236}">
              <a16:creationId xmlns="" xmlns:a16="http://schemas.microsoft.com/office/drawing/2014/main" id="{FD837136-4311-4CA8-B68D-18804525679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1" name="Text Box 160">
          <a:extLst>
            <a:ext uri="{FF2B5EF4-FFF2-40B4-BE49-F238E27FC236}">
              <a16:creationId xmlns="" xmlns:a16="http://schemas.microsoft.com/office/drawing/2014/main" id="{99B5ACD7-E3BA-4EA7-81DB-4EE144B95B4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2" name="Text Box 161">
          <a:extLst>
            <a:ext uri="{FF2B5EF4-FFF2-40B4-BE49-F238E27FC236}">
              <a16:creationId xmlns="" xmlns:a16="http://schemas.microsoft.com/office/drawing/2014/main" id="{648B90DB-E491-4AC0-8599-5977A12BB7E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3" name="Text Box 162">
          <a:extLst>
            <a:ext uri="{FF2B5EF4-FFF2-40B4-BE49-F238E27FC236}">
              <a16:creationId xmlns="" xmlns:a16="http://schemas.microsoft.com/office/drawing/2014/main" id="{D2326E7C-3EAB-4CE5-89BD-0D42CDC542A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4" name="Text Box 139">
          <a:extLst>
            <a:ext uri="{FF2B5EF4-FFF2-40B4-BE49-F238E27FC236}">
              <a16:creationId xmlns="" xmlns:a16="http://schemas.microsoft.com/office/drawing/2014/main" id="{3EA48C16-ED9C-4A9C-9A2B-F4D7E65B45F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5" name="Text Box 140">
          <a:extLst>
            <a:ext uri="{FF2B5EF4-FFF2-40B4-BE49-F238E27FC236}">
              <a16:creationId xmlns="" xmlns:a16="http://schemas.microsoft.com/office/drawing/2014/main" id="{99CFC1B1-B0A0-4F27-9FE2-46DD34A7A55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6" name="Text Box 141">
          <a:extLst>
            <a:ext uri="{FF2B5EF4-FFF2-40B4-BE49-F238E27FC236}">
              <a16:creationId xmlns="" xmlns:a16="http://schemas.microsoft.com/office/drawing/2014/main" id="{FFADAB57-3ABE-444D-B765-135148FE03D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7" name="Text Box 142">
          <a:extLst>
            <a:ext uri="{FF2B5EF4-FFF2-40B4-BE49-F238E27FC236}">
              <a16:creationId xmlns="" xmlns:a16="http://schemas.microsoft.com/office/drawing/2014/main" id="{C66FCAEC-7A57-4AD7-85D7-9047FEC515B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8" name="Text Box 143">
          <a:extLst>
            <a:ext uri="{FF2B5EF4-FFF2-40B4-BE49-F238E27FC236}">
              <a16:creationId xmlns="" xmlns:a16="http://schemas.microsoft.com/office/drawing/2014/main" id="{3AB27279-2040-4615-86D4-3D264A7087D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9" name="Text Box 144">
          <a:extLst>
            <a:ext uri="{FF2B5EF4-FFF2-40B4-BE49-F238E27FC236}">
              <a16:creationId xmlns="" xmlns:a16="http://schemas.microsoft.com/office/drawing/2014/main" id="{60C02EDA-DAB9-475D-A91E-1736C9D85D0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0" name="Text Box 145">
          <a:extLst>
            <a:ext uri="{FF2B5EF4-FFF2-40B4-BE49-F238E27FC236}">
              <a16:creationId xmlns="" xmlns:a16="http://schemas.microsoft.com/office/drawing/2014/main" id="{86509F22-F1A6-4357-8F5C-81D85FC0444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1" name="Text Box 146">
          <a:extLst>
            <a:ext uri="{FF2B5EF4-FFF2-40B4-BE49-F238E27FC236}">
              <a16:creationId xmlns="" xmlns:a16="http://schemas.microsoft.com/office/drawing/2014/main" id="{6DAC10B4-3EC9-40D9-A9BA-0BA3DD650E7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2" name="Text Box 147">
          <a:extLst>
            <a:ext uri="{FF2B5EF4-FFF2-40B4-BE49-F238E27FC236}">
              <a16:creationId xmlns="" xmlns:a16="http://schemas.microsoft.com/office/drawing/2014/main" id="{BBCA10BF-EE06-4154-B233-047E12A143C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3" name="Text Box 148">
          <a:extLst>
            <a:ext uri="{FF2B5EF4-FFF2-40B4-BE49-F238E27FC236}">
              <a16:creationId xmlns="" xmlns:a16="http://schemas.microsoft.com/office/drawing/2014/main" id="{E51476D1-85DF-4133-9E8C-2D358DB63C8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4" name="Text Box 149">
          <a:extLst>
            <a:ext uri="{FF2B5EF4-FFF2-40B4-BE49-F238E27FC236}">
              <a16:creationId xmlns="" xmlns:a16="http://schemas.microsoft.com/office/drawing/2014/main" id="{A07F8BCF-A3AF-4199-B89A-00AFA808C00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5" name="Text Box 150">
          <a:extLst>
            <a:ext uri="{FF2B5EF4-FFF2-40B4-BE49-F238E27FC236}">
              <a16:creationId xmlns="" xmlns:a16="http://schemas.microsoft.com/office/drawing/2014/main" id="{F975450E-6279-455B-BBB4-AA79AFEDC99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6" name="Text Box 151">
          <a:extLst>
            <a:ext uri="{FF2B5EF4-FFF2-40B4-BE49-F238E27FC236}">
              <a16:creationId xmlns="" xmlns:a16="http://schemas.microsoft.com/office/drawing/2014/main" id="{B5B1BFF1-B646-4254-ADC8-0AF50AC899B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7" name="Text Box 152">
          <a:extLst>
            <a:ext uri="{FF2B5EF4-FFF2-40B4-BE49-F238E27FC236}">
              <a16:creationId xmlns="" xmlns:a16="http://schemas.microsoft.com/office/drawing/2014/main" id="{25E89EBF-816A-4C64-8586-0A20688E68C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8" name="Text Box 153">
          <a:extLst>
            <a:ext uri="{FF2B5EF4-FFF2-40B4-BE49-F238E27FC236}">
              <a16:creationId xmlns="" xmlns:a16="http://schemas.microsoft.com/office/drawing/2014/main" id="{E20B50D6-134D-4329-8EC4-7EA98828A38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9" name="Text Box 154">
          <a:extLst>
            <a:ext uri="{FF2B5EF4-FFF2-40B4-BE49-F238E27FC236}">
              <a16:creationId xmlns="" xmlns:a16="http://schemas.microsoft.com/office/drawing/2014/main" id="{E177081C-8B4E-4356-BCFA-CB5C84C3C55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0" name="Text Box 155">
          <a:extLst>
            <a:ext uri="{FF2B5EF4-FFF2-40B4-BE49-F238E27FC236}">
              <a16:creationId xmlns="" xmlns:a16="http://schemas.microsoft.com/office/drawing/2014/main" id="{2CDB3167-1074-42B0-AB80-5490BA18621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1" name="Text Box 156">
          <a:extLst>
            <a:ext uri="{FF2B5EF4-FFF2-40B4-BE49-F238E27FC236}">
              <a16:creationId xmlns="" xmlns:a16="http://schemas.microsoft.com/office/drawing/2014/main" id="{06A9A601-B60D-4311-A483-3C95E65CA6F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2" name="Text Box 157">
          <a:extLst>
            <a:ext uri="{FF2B5EF4-FFF2-40B4-BE49-F238E27FC236}">
              <a16:creationId xmlns="" xmlns:a16="http://schemas.microsoft.com/office/drawing/2014/main" id="{E931F541-3578-4D0A-A8BF-13756B67691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3" name="Text Box 158">
          <a:extLst>
            <a:ext uri="{FF2B5EF4-FFF2-40B4-BE49-F238E27FC236}">
              <a16:creationId xmlns="" xmlns:a16="http://schemas.microsoft.com/office/drawing/2014/main" id="{C3D4BDF0-0715-4B2A-9347-16857331A7D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4" name="Text Box 159">
          <a:extLst>
            <a:ext uri="{FF2B5EF4-FFF2-40B4-BE49-F238E27FC236}">
              <a16:creationId xmlns="" xmlns:a16="http://schemas.microsoft.com/office/drawing/2014/main" id="{6BE55D4B-994B-420B-A1DA-C69109A45BE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5" name="Text Box 160">
          <a:extLst>
            <a:ext uri="{FF2B5EF4-FFF2-40B4-BE49-F238E27FC236}">
              <a16:creationId xmlns="" xmlns:a16="http://schemas.microsoft.com/office/drawing/2014/main" id="{09509135-D4AE-460C-902A-C44744ABE32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6" name="Text Box 161">
          <a:extLst>
            <a:ext uri="{FF2B5EF4-FFF2-40B4-BE49-F238E27FC236}">
              <a16:creationId xmlns="" xmlns:a16="http://schemas.microsoft.com/office/drawing/2014/main" id="{23223C58-D01D-4F82-8C1A-B325B1A4A12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7" name="Text Box 162">
          <a:extLst>
            <a:ext uri="{FF2B5EF4-FFF2-40B4-BE49-F238E27FC236}">
              <a16:creationId xmlns="" xmlns:a16="http://schemas.microsoft.com/office/drawing/2014/main" id="{0F40A6ED-8947-4D84-AFE7-5831738FFEA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58" name="Text Box 139">
          <a:extLst>
            <a:ext uri="{FF2B5EF4-FFF2-40B4-BE49-F238E27FC236}">
              <a16:creationId xmlns="" xmlns:a16="http://schemas.microsoft.com/office/drawing/2014/main" id="{FA51442B-4D1F-4324-B081-EA1BBA8EB3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59" name="Text Box 140">
          <a:extLst>
            <a:ext uri="{FF2B5EF4-FFF2-40B4-BE49-F238E27FC236}">
              <a16:creationId xmlns="" xmlns:a16="http://schemas.microsoft.com/office/drawing/2014/main" id="{70A7B524-B174-4F86-B1C4-BFF214E80D7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0" name="Text Box 141">
          <a:extLst>
            <a:ext uri="{FF2B5EF4-FFF2-40B4-BE49-F238E27FC236}">
              <a16:creationId xmlns="" xmlns:a16="http://schemas.microsoft.com/office/drawing/2014/main" id="{15F4C0AD-8E8B-4C1A-9225-32BF959BB40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1" name="Text Box 142">
          <a:extLst>
            <a:ext uri="{FF2B5EF4-FFF2-40B4-BE49-F238E27FC236}">
              <a16:creationId xmlns="" xmlns:a16="http://schemas.microsoft.com/office/drawing/2014/main" id="{02E775D0-8039-4B58-8767-9FD4A5EE927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2" name="Text Box 143">
          <a:extLst>
            <a:ext uri="{FF2B5EF4-FFF2-40B4-BE49-F238E27FC236}">
              <a16:creationId xmlns="" xmlns:a16="http://schemas.microsoft.com/office/drawing/2014/main" id="{CDD3704F-D570-45B7-9A08-6A80EE3A914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3" name="Text Box 144">
          <a:extLst>
            <a:ext uri="{FF2B5EF4-FFF2-40B4-BE49-F238E27FC236}">
              <a16:creationId xmlns="" xmlns:a16="http://schemas.microsoft.com/office/drawing/2014/main" id="{178B0A60-620F-471F-9C44-65D99FBC4AE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4" name="Text Box 145">
          <a:extLst>
            <a:ext uri="{FF2B5EF4-FFF2-40B4-BE49-F238E27FC236}">
              <a16:creationId xmlns="" xmlns:a16="http://schemas.microsoft.com/office/drawing/2014/main" id="{3BF354C9-DF11-4917-85E7-AB9035825AF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5" name="Text Box 146">
          <a:extLst>
            <a:ext uri="{FF2B5EF4-FFF2-40B4-BE49-F238E27FC236}">
              <a16:creationId xmlns="" xmlns:a16="http://schemas.microsoft.com/office/drawing/2014/main" id="{B5DCB421-BE49-4AB2-BEF5-1E5D754446D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6" name="Text Box 147">
          <a:extLst>
            <a:ext uri="{FF2B5EF4-FFF2-40B4-BE49-F238E27FC236}">
              <a16:creationId xmlns="" xmlns:a16="http://schemas.microsoft.com/office/drawing/2014/main" id="{981CDF0E-4C31-4E74-8B79-C594E5B162C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7" name="Text Box 148">
          <a:extLst>
            <a:ext uri="{FF2B5EF4-FFF2-40B4-BE49-F238E27FC236}">
              <a16:creationId xmlns="" xmlns:a16="http://schemas.microsoft.com/office/drawing/2014/main" id="{79F4A0EC-890F-4E23-AF63-637D1A3244F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8" name="Text Box 149">
          <a:extLst>
            <a:ext uri="{FF2B5EF4-FFF2-40B4-BE49-F238E27FC236}">
              <a16:creationId xmlns="" xmlns:a16="http://schemas.microsoft.com/office/drawing/2014/main" id="{BB725C8C-E067-4FB6-9150-B45C541ACFF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9" name="Text Box 150">
          <a:extLst>
            <a:ext uri="{FF2B5EF4-FFF2-40B4-BE49-F238E27FC236}">
              <a16:creationId xmlns="" xmlns:a16="http://schemas.microsoft.com/office/drawing/2014/main" id="{8628168D-8569-4B2D-9E2E-6407F81524D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0" name="Text Box 151">
          <a:extLst>
            <a:ext uri="{FF2B5EF4-FFF2-40B4-BE49-F238E27FC236}">
              <a16:creationId xmlns="" xmlns:a16="http://schemas.microsoft.com/office/drawing/2014/main" id="{46203C85-55CB-4A5F-B5C9-9EAE715906A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1" name="Text Box 152">
          <a:extLst>
            <a:ext uri="{FF2B5EF4-FFF2-40B4-BE49-F238E27FC236}">
              <a16:creationId xmlns="" xmlns:a16="http://schemas.microsoft.com/office/drawing/2014/main" id="{67F23772-D43A-460D-9917-4A166FB6A7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2" name="Text Box 153">
          <a:extLst>
            <a:ext uri="{FF2B5EF4-FFF2-40B4-BE49-F238E27FC236}">
              <a16:creationId xmlns="" xmlns:a16="http://schemas.microsoft.com/office/drawing/2014/main" id="{D9165842-88C9-4B73-BF78-842DBCAD1DA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3" name="Text Box 154">
          <a:extLst>
            <a:ext uri="{FF2B5EF4-FFF2-40B4-BE49-F238E27FC236}">
              <a16:creationId xmlns="" xmlns:a16="http://schemas.microsoft.com/office/drawing/2014/main" id="{FCB49907-651A-4F21-9FE9-3472D8A3C9B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4" name="Text Box 155">
          <a:extLst>
            <a:ext uri="{FF2B5EF4-FFF2-40B4-BE49-F238E27FC236}">
              <a16:creationId xmlns="" xmlns:a16="http://schemas.microsoft.com/office/drawing/2014/main" id="{2703BF36-8F79-45A7-B57F-4C566D80820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5" name="Text Box 156">
          <a:extLst>
            <a:ext uri="{FF2B5EF4-FFF2-40B4-BE49-F238E27FC236}">
              <a16:creationId xmlns="" xmlns:a16="http://schemas.microsoft.com/office/drawing/2014/main" id="{646A7E05-03B1-4820-B83D-8D1A36CD1E6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6" name="Text Box 157">
          <a:extLst>
            <a:ext uri="{FF2B5EF4-FFF2-40B4-BE49-F238E27FC236}">
              <a16:creationId xmlns="" xmlns:a16="http://schemas.microsoft.com/office/drawing/2014/main" id="{9D0CE1EF-C9CC-4649-AD49-8E71127F7B2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7" name="Text Box 158">
          <a:extLst>
            <a:ext uri="{FF2B5EF4-FFF2-40B4-BE49-F238E27FC236}">
              <a16:creationId xmlns="" xmlns:a16="http://schemas.microsoft.com/office/drawing/2014/main" id="{E2A00890-DB6E-4844-ADA4-45CB40B606D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8" name="Text Box 159">
          <a:extLst>
            <a:ext uri="{FF2B5EF4-FFF2-40B4-BE49-F238E27FC236}">
              <a16:creationId xmlns="" xmlns:a16="http://schemas.microsoft.com/office/drawing/2014/main" id="{9FDA8DD5-7117-4AAB-92A9-728910018C7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9" name="Text Box 160">
          <a:extLst>
            <a:ext uri="{FF2B5EF4-FFF2-40B4-BE49-F238E27FC236}">
              <a16:creationId xmlns="" xmlns:a16="http://schemas.microsoft.com/office/drawing/2014/main" id="{16C04107-06F7-4A28-9D1A-C3519586875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80" name="Text Box 161">
          <a:extLst>
            <a:ext uri="{FF2B5EF4-FFF2-40B4-BE49-F238E27FC236}">
              <a16:creationId xmlns="" xmlns:a16="http://schemas.microsoft.com/office/drawing/2014/main" id="{FD3B3300-4EF7-4C61-878A-B50FA35BF2E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81" name="Text Box 162">
          <a:extLst>
            <a:ext uri="{FF2B5EF4-FFF2-40B4-BE49-F238E27FC236}">
              <a16:creationId xmlns="" xmlns:a16="http://schemas.microsoft.com/office/drawing/2014/main" id="{7B7EABA5-AA60-45D3-BC0A-709A5E7E092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2" name="Text Box 139">
          <a:extLst>
            <a:ext uri="{FF2B5EF4-FFF2-40B4-BE49-F238E27FC236}">
              <a16:creationId xmlns="" xmlns:a16="http://schemas.microsoft.com/office/drawing/2014/main" id="{B7892568-5262-4300-BD55-DED154AC4FE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3" name="Text Box 140">
          <a:extLst>
            <a:ext uri="{FF2B5EF4-FFF2-40B4-BE49-F238E27FC236}">
              <a16:creationId xmlns="" xmlns:a16="http://schemas.microsoft.com/office/drawing/2014/main" id="{F65EDF05-0983-4398-B1A9-0B781CF9BD0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4" name="Text Box 141">
          <a:extLst>
            <a:ext uri="{FF2B5EF4-FFF2-40B4-BE49-F238E27FC236}">
              <a16:creationId xmlns="" xmlns:a16="http://schemas.microsoft.com/office/drawing/2014/main" id="{5E4CD4EC-496C-4678-BB2B-F27C814938E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5" name="Text Box 142">
          <a:extLst>
            <a:ext uri="{FF2B5EF4-FFF2-40B4-BE49-F238E27FC236}">
              <a16:creationId xmlns="" xmlns:a16="http://schemas.microsoft.com/office/drawing/2014/main" id="{FAD206E0-F4A0-4A68-9021-D00B721B5F5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6" name="Text Box 143">
          <a:extLst>
            <a:ext uri="{FF2B5EF4-FFF2-40B4-BE49-F238E27FC236}">
              <a16:creationId xmlns="" xmlns:a16="http://schemas.microsoft.com/office/drawing/2014/main" id="{8F71B1D1-BC1A-4315-B720-C4B5A6EE299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7" name="Text Box 144">
          <a:extLst>
            <a:ext uri="{FF2B5EF4-FFF2-40B4-BE49-F238E27FC236}">
              <a16:creationId xmlns="" xmlns:a16="http://schemas.microsoft.com/office/drawing/2014/main" id="{5F8C2E66-6FFF-4E9F-B50F-B74672FBF02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8" name="Text Box 145">
          <a:extLst>
            <a:ext uri="{FF2B5EF4-FFF2-40B4-BE49-F238E27FC236}">
              <a16:creationId xmlns="" xmlns:a16="http://schemas.microsoft.com/office/drawing/2014/main" id="{3F3C4656-2BC3-45FE-99B2-BABB24ED5BE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9" name="Text Box 146">
          <a:extLst>
            <a:ext uri="{FF2B5EF4-FFF2-40B4-BE49-F238E27FC236}">
              <a16:creationId xmlns="" xmlns:a16="http://schemas.microsoft.com/office/drawing/2014/main" id="{59A1415C-DFCB-41E8-91C2-99466202281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0" name="Text Box 147">
          <a:extLst>
            <a:ext uri="{FF2B5EF4-FFF2-40B4-BE49-F238E27FC236}">
              <a16:creationId xmlns="" xmlns:a16="http://schemas.microsoft.com/office/drawing/2014/main" id="{2E3216C1-A9A2-4DFA-A92D-0F598BDA57B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1" name="Text Box 148">
          <a:extLst>
            <a:ext uri="{FF2B5EF4-FFF2-40B4-BE49-F238E27FC236}">
              <a16:creationId xmlns="" xmlns:a16="http://schemas.microsoft.com/office/drawing/2014/main" id="{EF57D90C-3995-4140-8521-72AE279A73A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2" name="Text Box 149">
          <a:extLst>
            <a:ext uri="{FF2B5EF4-FFF2-40B4-BE49-F238E27FC236}">
              <a16:creationId xmlns="" xmlns:a16="http://schemas.microsoft.com/office/drawing/2014/main" id="{560FB682-76FA-4F03-8965-FC8F5EB1F80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3" name="Text Box 150">
          <a:extLst>
            <a:ext uri="{FF2B5EF4-FFF2-40B4-BE49-F238E27FC236}">
              <a16:creationId xmlns="" xmlns:a16="http://schemas.microsoft.com/office/drawing/2014/main" id="{2A613EDC-42FE-41A7-AD9A-02F4907F471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4" name="Text Box 151">
          <a:extLst>
            <a:ext uri="{FF2B5EF4-FFF2-40B4-BE49-F238E27FC236}">
              <a16:creationId xmlns="" xmlns:a16="http://schemas.microsoft.com/office/drawing/2014/main" id="{897FBF70-E790-457A-8B02-5EA67B2808A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5" name="Text Box 152">
          <a:extLst>
            <a:ext uri="{FF2B5EF4-FFF2-40B4-BE49-F238E27FC236}">
              <a16:creationId xmlns="" xmlns:a16="http://schemas.microsoft.com/office/drawing/2014/main" id="{9A93BFC8-D323-429E-8411-85DF96F41F9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6" name="Text Box 153">
          <a:extLst>
            <a:ext uri="{FF2B5EF4-FFF2-40B4-BE49-F238E27FC236}">
              <a16:creationId xmlns="" xmlns:a16="http://schemas.microsoft.com/office/drawing/2014/main" id="{7F681FF4-594D-443F-B648-9B20E481C97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7" name="Text Box 154">
          <a:extLst>
            <a:ext uri="{FF2B5EF4-FFF2-40B4-BE49-F238E27FC236}">
              <a16:creationId xmlns="" xmlns:a16="http://schemas.microsoft.com/office/drawing/2014/main" id="{B98878D5-4A49-4742-BEEE-AAFCE9E867B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8" name="Text Box 155">
          <a:extLst>
            <a:ext uri="{FF2B5EF4-FFF2-40B4-BE49-F238E27FC236}">
              <a16:creationId xmlns="" xmlns:a16="http://schemas.microsoft.com/office/drawing/2014/main" id="{183E09DD-3649-474C-B64D-793C8C8BB9F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9" name="Text Box 156">
          <a:extLst>
            <a:ext uri="{FF2B5EF4-FFF2-40B4-BE49-F238E27FC236}">
              <a16:creationId xmlns="" xmlns:a16="http://schemas.microsoft.com/office/drawing/2014/main" id="{434AFB31-6DCF-4B07-B7CE-CDE9919180C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0" name="Text Box 157">
          <a:extLst>
            <a:ext uri="{FF2B5EF4-FFF2-40B4-BE49-F238E27FC236}">
              <a16:creationId xmlns="" xmlns:a16="http://schemas.microsoft.com/office/drawing/2014/main" id="{49F8D1AA-C498-4DC8-9B60-F0956E04AAC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1" name="Text Box 158">
          <a:extLst>
            <a:ext uri="{FF2B5EF4-FFF2-40B4-BE49-F238E27FC236}">
              <a16:creationId xmlns="" xmlns:a16="http://schemas.microsoft.com/office/drawing/2014/main" id="{DD7AD132-F337-4CDF-90B4-394D23C4DB5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2" name="Text Box 159">
          <a:extLst>
            <a:ext uri="{FF2B5EF4-FFF2-40B4-BE49-F238E27FC236}">
              <a16:creationId xmlns="" xmlns:a16="http://schemas.microsoft.com/office/drawing/2014/main" id="{C56675B5-3EBF-4B67-8D78-37FDFCA763E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3" name="Text Box 160">
          <a:extLst>
            <a:ext uri="{FF2B5EF4-FFF2-40B4-BE49-F238E27FC236}">
              <a16:creationId xmlns="" xmlns:a16="http://schemas.microsoft.com/office/drawing/2014/main" id="{59F04242-4118-4C84-BE3D-00BEEBB3CBF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4" name="Text Box 161">
          <a:extLst>
            <a:ext uri="{FF2B5EF4-FFF2-40B4-BE49-F238E27FC236}">
              <a16:creationId xmlns="" xmlns:a16="http://schemas.microsoft.com/office/drawing/2014/main" id="{182DBF4E-8450-4E59-83FD-F3D66BC3653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5" name="Text Box 162">
          <a:extLst>
            <a:ext uri="{FF2B5EF4-FFF2-40B4-BE49-F238E27FC236}">
              <a16:creationId xmlns="" xmlns:a16="http://schemas.microsoft.com/office/drawing/2014/main" id="{B6722EA6-CA03-4DC0-A8BF-3661FC9D768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6" name="Text Box 5">
          <a:extLst>
            <a:ext uri="{FF2B5EF4-FFF2-40B4-BE49-F238E27FC236}">
              <a16:creationId xmlns="" xmlns:a16="http://schemas.microsoft.com/office/drawing/2014/main" id="{77C32C3D-89B9-4E96-8280-C0B58C0AD4D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7" name="Text Box 6">
          <a:extLst>
            <a:ext uri="{FF2B5EF4-FFF2-40B4-BE49-F238E27FC236}">
              <a16:creationId xmlns="" xmlns:a16="http://schemas.microsoft.com/office/drawing/2014/main" id="{C5C36389-712F-4F96-98A9-7662A082B1E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8" name="Text Box 8">
          <a:extLst>
            <a:ext uri="{FF2B5EF4-FFF2-40B4-BE49-F238E27FC236}">
              <a16:creationId xmlns="" xmlns:a16="http://schemas.microsoft.com/office/drawing/2014/main" id="{47EFFB42-1488-472A-A9F3-B150CFDA046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9" name="Text Box 9">
          <a:extLst>
            <a:ext uri="{FF2B5EF4-FFF2-40B4-BE49-F238E27FC236}">
              <a16:creationId xmlns="" xmlns:a16="http://schemas.microsoft.com/office/drawing/2014/main" id="{80C55029-86BF-412A-B3D3-E60AD5682E7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0" name="Text Box 5">
          <a:extLst>
            <a:ext uri="{FF2B5EF4-FFF2-40B4-BE49-F238E27FC236}">
              <a16:creationId xmlns="" xmlns:a16="http://schemas.microsoft.com/office/drawing/2014/main" id="{4C76B743-DB97-448A-B09E-7E1F2572301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1" name="Text Box 6">
          <a:extLst>
            <a:ext uri="{FF2B5EF4-FFF2-40B4-BE49-F238E27FC236}">
              <a16:creationId xmlns="" xmlns:a16="http://schemas.microsoft.com/office/drawing/2014/main" id="{5420F490-8E4B-4C7E-A9E9-D5130F3240B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2" name="Text Box 8">
          <a:extLst>
            <a:ext uri="{FF2B5EF4-FFF2-40B4-BE49-F238E27FC236}">
              <a16:creationId xmlns="" xmlns:a16="http://schemas.microsoft.com/office/drawing/2014/main" id="{146E8E4C-A912-4C5E-A9C4-5ED553974C8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3" name="Text Box 9">
          <a:extLst>
            <a:ext uri="{FF2B5EF4-FFF2-40B4-BE49-F238E27FC236}">
              <a16:creationId xmlns="" xmlns:a16="http://schemas.microsoft.com/office/drawing/2014/main" id="{B098E9CE-293C-4792-B7B1-9CAD46185FA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1342</xdr:row>
      <xdr:rowOff>0</xdr:rowOff>
    </xdr:from>
    <xdr:to>
      <xdr:col>1</xdr:col>
      <xdr:colOff>142494</xdr:colOff>
      <xdr:row>1342</xdr:row>
      <xdr:rowOff>0</xdr:rowOff>
    </xdr:to>
    <xdr:sp macro="" textlink="">
      <xdr:nvSpPr>
        <xdr:cNvPr id="5014" name="Text Box 8">
          <a:extLst>
            <a:ext uri="{FF2B5EF4-FFF2-40B4-BE49-F238E27FC236}">
              <a16:creationId xmlns="" xmlns:a16="http://schemas.microsoft.com/office/drawing/2014/main" id="{0AD351E6-587C-4F80-B499-FE0647AA2E09}"/>
            </a:ext>
          </a:extLst>
        </xdr:cNvPr>
        <xdr:cNvSpPr txBox="1">
          <a:spLocks noChangeArrowheads="1"/>
        </xdr:cNvSpPr>
      </xdr:nvSpPr>
      <xdr:spPr bwMode="auto">
        <a:xfrm>
          <a:off x="409575" y="2952178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5" name="Text Box 5">
          <a:extLst>
            <a:ext uri="{FF2B5EF4-FFF2-40B4-BE49-F238E27FC236}">
              <a16:creationId xmlns="" xmlns:a16="http://schemas.microsoft.com/office/drawing/2014/main" id="{4DA91EE9-68B4-4AE7-8EFB-EE181D9188E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6" name="Text Box 6">
          <a:extLst>
            <a:ext uri="{FF2B5EF4-FFF2-40B4-BE49-F238E27FC236}">
              <a16:creationId xmlns="" xmlns:a16="http://schemas.microsoft.com/office/drawing/2014/main" id="{F5E15602-0448-42AF-98B2-10658F13B1C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7" name="Text Box 8">
          <a:extLst>
            <a:ext uri="{FF2B5EF4-FFF2-40B4-BE49-F238E27FC236}">
              <a16:creationId xmlns="" xmlns:a16="http://schemas.microsoft.com/office/drawing/2014/main" id="{15A12568-EA65-4E82-AD51-8D812DD3EF1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8" name="Text Box 9">
          <a:extLst>
            <a:ext uri="{FF2B5EF4-FFF2-40B4-BE49-F238E27FC236}">
              <a16:creationId xmlns="" xmlns:a16="http://schemas.microsoft.com/office/drawing/2014/main" id="{6923546E-2EE2-40D6-B1DF-2AD7611F08F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9" name="Text Box 6">
          <a:extLst>
            <a:ext uri="{FF2B5EF4-FFF2-40B4-BE49-F238E27FC236}">
              <a16:creationId xmlns="" xmlns:a16="http://schemas.microsoft.com/office/drawing/2014/main" id="{FD18FBDF-7B80-4E73-9527-B4D38104D36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0" name="Text Box 7">
          <a:extLst>
            <a:ext uri="{FF2B5EF4-FFF2-40B4-BE49-F238E27FC236}">
              <a16:creationId xmlns="" xmlns:a16="http://schemas.microsoft.com/office/drawing/2014/main" id="{5F7F77DD-73A3-4112-B7E9-F8861F6A5B7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1" name="Text Box 9">
          <a:extLst>
            <a:ext uri="{FF2B5EF4-FFF2-40B4-BE49-F238E27FC236}">
              <a16:creationId xmlns="" xmlns:a16="http://schemas.microsoft.com/office/drawing/2014/main" id="{768EDF5C-C4DE-439C-AFBC-8ACD197C8AE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2" name="Text Box 10">
          <a:extLst>
            <a:ext uri="{FF2B5EF4-FFF2-40B4-BE49-F238E27FC236}">
              <a16:creationId xmlns="" xmlns:a16="http://schemas.microsoft.com/office/drawing/2014/main" id="{B61E749D-B77C-457A-87A6-C9F0A1A2CF3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3" name="Text Box 6">
          <a:extLst>
            <a:ext uri="{FF2B5EF4-FFF2-40B4-BE49-F238E27FC236}">
              <a16:creationId xmlns="" xmlns:a16="http://schemas.microsoft.com/office/drawing/2014/main" id="{128233C2-4904-44FD-9298-1BCF596AE74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4" name="Text Box 7">
          <a:extLst>
            <a:ext uri="{FF2B5EF4-FFF2-40B4-BE49-F238E27FC236}">
              <a16:creationId xmlns="" xmlns:a16="http://schemas.microsoft.com/office/drawing/2014/main" id="{ABDF8909-A091-4EC9-BA9B-51CCAE25BEA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5" name="Text Box 9">
          <a:extLst>
            <a:ext uri="{FF2B5EF4-FFF2-40B4-BE49-F238E27FC236}">
              <a16:creationId xmlns="" xmlns:a16="http://schemas.microsoft.com/office/drawing/2014/main" id="{70FB2821-26CA-4079-ABA6-17B437172FB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6" name="Text Box 10">
          <a:extLst>
            <a:ext uri="{FF2B5EF4-FFF2-40B4-BE49-F238E27FC236}">
              <a16:creationId xmlns="" xmlns:a16="http://schemas.microsoft.com/office/drawing/2014/main" id="{31F1A49E-917E-48D6-BB21-CC88A65DA68A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7" name="Text Box 5">
          <a:extLst>
            <a:ext uri="{FF2B5EF4-FFF2-40B4-BE49-F238E27FC236}">
              <a16:creationId xmlns="" xmlns:a16="http://schemas.microsoft.com/office/drawing/2014/main" id="{81BD29D1-E220-4499-BB98-CA03F0395EF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8" name="Text Box 6">
          <a:extLst>
            <a:ext uri="{FF2B5EF4-FFF2-40B4-BE49-F238E27FC236}">
              <a16:creationId xmlns="" xmlns:a16="http://schemas.microsoft.com/office/drawing/2014/main" id="{2500EC3A-B593-4F5D-86B0-36FAF3635B2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9" name="Text Box 8">
          <a:extLst>
            <a:ext uri="{FF2B5EF4-FFF2-40B4-BE49-F238E27FC236}">
              <a16:creationId xmlns="" xmlns:a16="http://schemas.microsoft.com/office/drawing/2014/main" id="{35313A93-7DA4-4F6C-9502-2F04F6CAD74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0" name="Text Box 9">
          <a:extLst>
            <a:ext uri="{FF2B5EF4-FFF2-40B4-BE49-F238E27FC236}">
              <a16:creationId xmlns="" xmlns:a16="http://schemas.microsoft.com/office/drawing/2014/main" id="{8539A202-BC56-4A6A-ADCA-9ACC2D0FFC3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1" name="Text Box 6">
          <a:extLst>
            <a:ext uri="{FF2B5EF4-FFF2-40B4-BE49-F238E27FC236}">
              <a16:creationId xmlns="" xmlns:a16="http://schemas.microsoft.com/office/drawing/2014/main" id="{60763238-D3B5-4C19-89D5-262963B99D5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2" name="Text Box 7">
          <a:extLst>
            <a:ext uri="{FF2B5EF4-FFF2-40B4-BE49-F238E27FC236}">
              <a16:creationId xmlns="" xmlns:a16="http://schemas.microsoft.com/office/drawing/2014/main" id="{CD25256A-EDC5-4052-BD5D-5728DC98AD2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3" name="Text Box 9">
          <a:extLst>
            <a:ext uri="{FF2B5EF4-FFF2-40B4-BE49-F238E27FC236}">
              <a16:creationId xmlns="" xmlns:a16="http://schemas.microsoft.com/office/drawing/2014/main" id="{36E33026-9C47-4A42-9F4B-B712D54BC46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4" name="Text Box 10">
          <a:extLst>
            <a:ext uri="{FF2B5EF4-FFF2-40B4-BE49-F238E27FC236}">
              <a16:creationId xmlns="" xmlns:a16="http://schemas.microsoft.com/office/drawing/2014/main" id="{68155A1C-D689-49CD-A350-C154DEF95D8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5" name="Text Box 6">
          <a:extLst>
            <a:ext uri="{FF2B5EF4-FFF2-40B4-BE49-F238E27FC236}">
              <a16:creationId xmlns="" xmlns:a16="http://schemas.microsoft.com/office/drawing/2014/main" id="{68B34C4A-7C65-466A-BFAE-4F4754556D8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6" name="Text Box 7">
          <a:extLst>
            <a:ext uri="{FF2B5EF4-FFF2-40B4-BE49-F238E27FC236}">
              <a16:creationId xmlns="" xmlns:a16="http://schemas.microsoft.com/office/drawing/2014/main" id="{52ABC566-5310-44FC-8CDA-3FEDCA82256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7" name="Text Box 9">
          <a:extLst>
            <a:ext uri="{FF2B5EF4-FFF2-40B4-BE49-F238E27FC236}">
              <a16:creationId xmlns="" xmlns:a16="http://schemas.microsoft.com/office/drawing/2014/main" id="{3F118C98-2A67-4A5B-8F5A-DDB31C20556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8" name="Text Box 10">
          <a:extLst>
            <a:ext uri="{FF2B5EF4-FFF2-40B4-BE49-F238E27FC236}">
              <a16:creationId xmlns="" xmlns:a16="http://schemas.microsoft.com/office/drawing/2014/main" id="{65CB07EF-3340-40B5-A861-6E2E9A1CD80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9" name="Text Box 5">
          <a:extLst>
            <a:ext uri="{FF2B5EF4-FFF2-40B4-BE49-F238E27FC236}">
              <a16:creationId xmlns="" xmlns:a16="http://schemas.microsoft.com/office/drawing/2014/main" id="{B7075B7F-AA1D-4CE8-942F-52B2CEDEC7E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0" name="Text Box 6">
          <a:extLst>
            <a:ext uri="{FF2B5EF4-FFF2-40B4-BE49-F238E27FC236}">
              <a16:creationId xmlns="" xmlns:a16="http://schemas.microsoft.com/office/drawing/2014/main" id="{4D03EDE1-B2A3-419B-97C6-07AF9DC923C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1" name="Text Box 8">
          <a:extLst>
            <a:ext uri="{FF2B5EF4-FFF2-40B4-BE49-F238E27FC236}">
              <a16:creationId xmlns="" xmlns:a16="http://schemas.microsoft.com/office/drawing/2014/main" id="{993DF984-1607-49FF-81C8-DA7CEF86B8C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2" name="Text Box 9">
          <a:extLst>
            <a:ext uri="{FF2B5EF4-FFF2-40B4-BE49-F238E27FC236}">
              <a16:creationId xmlns="" xmlns:a16="http://schemas.microsoft.com/office/drawing/2014/main" id="{9F9F3C4D-E095-4173-8DE4-5D7EC3130C1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3" name="Text Box 5">
          <a:extLst>
            <a:ext uri="{FF2B5EF4-FFF2-40B4-BE49-F238E27FC236}">
              <a16:creationId xmlns="" xmlns:a16="http://schemas.microsoft.com/office/drawing/2014/main" id="{5853A443-3F41-4A6E-A151-4D6BF9EFCAEA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4" name="Text Box 6">
          <a:extLst>
            <a:ext uri="{FF2B5EF4-FFF2-40B4-BE49-F238E27FC236}">
              <a16:creationId xmlns="" xmlns:a16="http://schemas.microsoft.com/office/drawing/2014/main" id="{5000F0EB-C879-41FC-9D89-9E655B78A40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5" name="Text Box 8">
          <a:extLst>
            <a:ext uri="{FF2B5EF4-FFF2-40B4-BE49-F238E27FC236}">
              <a16:creationId xmlns="" xmlns:a16="http://schemas.microsoft.com/office/drawing/2014/main" id="{D2589598-42EB-4A1C-ABE9-7120BC673A2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6" name="Text Box 9">
          <a:extLst>
            <a:ext uri="{FF2B5EF4-FFF2-40B4-BE49-F238E27FC236}">
              <a16:creationId xmlns="" xmlns:a16="http://schemas.microsoft.com/office/drawing/2014/main" id="{AD114E90-FD2B-4E80-905A-12F2E82E893E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7" name="Text Box 5">
          <a:extLst>
            <a:ext uri="{FF2B5EF4-FFF2-40B4-BE49-F238E27FC236}">
              <a16:creationId xmlns="" xmlns:a16="http://schemas.microsoft.com/office/drawing/2014/main" id="{DAC88384-177E-45DF-B8C3-E5EF597BFF7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8" name="Text Box 6">
          <a:extLst>
            <a:ext uri="{FF2B5EF4-FFF2-40B4-BE49-F238E27FC236}">
              <a16:creationId xmlns="" xmlns:a16="http://schemas.microsoft.com/office/drawing/2014/main" id="{E19EBA5A-602C-4790-85D8-C45305B0F2E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9" name="Text Box 8">
          <a:extLst>
            <a:ext uri="{FF2B5EF4-FFF2-40B4-BE49-F238E27FC236}">
              <a16:creationId xmlns="" xmlns:a16="http://schemas.microsoft.com/office/drawing/2014/main" id="{916751A4-1667-48B7-BFAF-7D9CCBEA5FB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0" name="Text Box 9">
          <a:extLst>
            <a:ext uri="{FF2B5EF4-FFF2-40B4-BE49-F238E27FC236}">
              <a16:creationId xmlns="" xmlns:a16="http://schemas.microsoft.com/office/drawing/2014/main" id="{0CBEAB22-6692-46CB-91F2-CFE7D0A5928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1" name="Text Box 5">
          <a:extLst>
            <a:ext uri="{FF2B5EF4-FFF2-40B4-BE49-F238E27FC236}">
              <a16:creationId xmlns="" xmlns:a16="http://schemas.microsoft.com/office/drawing/2014/main" id="{32EDB8CE-A229-430C-BA67-D4AF4A6F0A9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2" name="Text Box 6">
          <a:extLst>
            <a:ext uri="{FF2B5EF4-FFF2-40B4-BE49-F238E27FC236}">
              <a16:creationId xmlns="" xmlns:a16="http://schemas.microsoft.com/office/drawing/2014/main" id="{E049AC98-9D54-4282-824E-9912A250724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3" name="Text Box 8">
          <a:extLst>
            <a:ext uri="{FF2B5EF4-FFF2-40B4-BE49-F238E27FC236}">
              <a16:creationId xmlns="" xmlns:a16="http://schemas.microsoft.com/office/drawing/2014/main" id="{6BB3B646-2F8C-4DE1-AC47-C28FBF8DAE9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4" name="Text Box 9">
          <a:extLst>
            <a:ext uri="{FF2B5EF4-FFF2-40B4-BE49-F238E27FC236}">
              <a16:creationId xmlns="" xmlns:a16="http://schemas.microsoft.com/office/drawing/2014/main" id="{22936C38-5838-4140-BA75-1417C42C5C7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5" name="Text Box 5">
          <a:extLst>
            <a:ext uri="{FF2B5EF4-FFF2-40B4-BE49-F238E27FC236}">
              <a16:creationId xmlns="" xmlns:a16="http://schemas.microsoft.com/office/drawing/2014/main" id="{E5924133-4CE4-4D91-BB57-32A8A0706C4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6" name="Text Box 6">
          <a:extLst>
            <a:ext uri="{FF2B5EF4-FFF2-40B4-BE49-F238E27FC236}">
              <a16:creationId xmlns="" xmlns:a16="http://schemas.microsoft.com/office/drawing/2014/main" id="{860C28BA-3F61-4852-90FC-733DD10E14D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7" name="Text Box 8">
          <a:extLst>
            <a:ext uri="{FF2B5EF4-FFF2-40B4-BE49-F238E27FC236}">
              <a16:creationId xmlns="" xmlns:a16="http://schemas.microsoft.com/office/drawing/2014/main" id="{5DDC1470-1A76-451C-9D43-93895A8638E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8" name="Text Box 9">
          <a:extLst>
            <a:ext uri="{FF2B5EF4-FFF2-40B4-BE49-F238E27FC236}">
              <a16:creationId xmlns="" xmlns:a16="http://schemas.microsoft.com/office/drawing/2014/main" id="{F605CFD4-10A2-4505-B111-DB4639DEDC7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9" name="Text Box 5">
          <a:extLst>
            <a:ext uri="{FF2B5EF4-FFF2-40B4-BE49-F238E27FC236}">
              <a16:creationId xmlns="" xmlns:a16="http://schemas.microsoft.com/office/drawing/2014/main" id="{6F9764A2-072A-4B98-A47B-85891E18DFFE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0" name="Text Box 6">
          <a:extLst>
            <a:ext uri="{FF2B5EF4-FFF2-40B4-BE49-F238E27FC236}">
              <a16:creationId xmlns="" xmlns:a16="http://schemas.microsoft.com/office/drawing/2014/main" id="{3EB550B1-2FE3-4DA4-B572-88CD2991559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1" name="Text Box 8">
          <a:extLst>
            <a:ext uri="{FF2B5EF4-FFF2-40B4-BE49-F238E27FC236}">
              <a16:creationId xmlns="" xmlns:a16="http://schemas.microsoft.com/office/drawing/2014/main" id="{0A5A5D31-8E47-4AAE-AC69-90623AB2D97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2" name="Text Box 9">
          <a:extLst>
            <a:ext uri="{FF2B5EF4-FFF2-40B4-BE49-F238E27FC236}">
              <a16:creationId xmlns="" xmlns:a16="http://schemas.microsoft.com/office/drawing/2014/main" id="{0F0CC335-1886-4373-9EEA-E0537C46D8E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1342</xdr:row>
      <xdr:rowOff>0</xdr:rowOff>
    </xdr:from>
    <xdr:to>
      <xdr:col>1</xdr:col>
      <xdr:colOff>142494</xdr:colOff>
      <xdr:row>1342</xdr:row>
      <xdr:rowOff>0</xdr:rowOff>
    </xdr:to>
    <xdr:sp macro="" textlink="">
      <xdr:nvSpPr>
        <xdr:cNvPr id="5063" name="Text Box 8">
          <a:extLst>
            <a:ext uri="{FF2B5EF4-FFF2-40B4-BE49-F238E27FC236}">
              <a16:creationId xmlns="" xmlns:a16="http://schemas.microsoft.com/office/drawing/2014/main" id="{F8B5BF6E-B39E-40AF-9778-D4B19E99E6FE}"/>
            </a:ext>
          </a:extLst>
        </xdr:cNvPr>
        <xdr:cNvSpPr txBox="1">
          <a:spLocks noChangeArrowheads="1"/>
        </xdr:cNvSpPr>
      </xdr:nvSpPr>
      <xdr:spPr bwMode="auto">
        <a:xfrm>
          <a:off x="409575" y="2952178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4" name="Text Box 5">
          <a:extLst>
            <a:ext uri="{FF2B5EF4-FFF2-40B4-BE49-F238E27FC236}">
              <a16:creationId xmlns="" xmlns:a16="http://schemas.microsoft.com/office/drawing/2014/main" id="{CBBEEAA9-8807-4100-9CFE-9E185D58143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5" name="Text Box 6">
          <a:extLst>
            <a:ext uri="{FF2B5EF4-FFF2-40B4-BE49-F238E27FC236}">
              <a16:creationId xmlns="" xmlns:a16="http://schemas.microsoft.com/office/drawing/2014/main" id="{DBA20ADF-9935-47EF-920B-0365E4B9AC9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6" name="Text Box 8">
          <a:extLst>
            <a:ext uri="{FF2B5EF4-FFF2-40B4-BE49-F238E27FC236}">
              <a16:creationId xmlns="" xmlns:a16="http://schemas.microsoft.com/office/drawing/2014/main" id="{88DE217E-9E54-495C-ACBB-962EED3759C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7" name="Text Box 9">
          <a:extLst>
            <a:ext uri="{FF2B5EF4-FFF2-40B4-BE49-F238E27FC236}">
              <a16:creationId xmlns="" xmlns:a16="http://schemas.microsoft.com/office/drawing/2014/main" id="{EEC0453A-B57F-43A2-BA38-35CB9A42A26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8" name="Text Box 6">
          <a:extLst>
            <a:ext uri="{FF2B5EF4-FFF2-40B4-BE49-F238E27FC236}">
              <a16:creationId xmlns="" xmlns:a16="http://schemas.microsoft.com/office/drawing/2014/main" id="{42C1E3FE-AB09-42ED-9333-B7D74666F7D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9" name="Text Box 7">
          <a:extLst>
            <a:ext uri="{FF2B5EF4-FFF2-40B4-BE49-F238E27FC236}">
              <a16:creationId xmlns="" xmlns:a16="http://schemas.microsoft.com/office/drawing/2014/main" id="{7FB1398D-89F0-4A0B-BBB3-CBD061346B7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0" name="Text Box 9">
          <a:extLst>
            <a:ext uri="{FF2B5EF4-FFF2-40B4-BE49-F238E27FC236}">
              <a16:creationId xmlns="" xmlns:a16="http://schemas.microsoft.com/office/drawing/2014/main" id="{2659E95C-DD14-494A-8995-2CC9D78E01D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1" name="Text Box 10">
          <a:extLst>
            <a:ext uri="{FF2B5EF4-FFF2-40B4-BE49-F238E27FC236}">
              <a16:creationId xmlns="" xmlns:a16="http://schemas.microsoft.com/office/drawing/2014/main" id="{8DE28BE3-C58F-4B07-AA58-AD7EC510ABA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2" name="Text Box 6">
          <a:extLst>
            <a:ext uri="{FF2B5EF4-FFF2-40B4-BE49-F238E27FC236}">
              <a16:creationId xmlns="" xmlns:a16="http://schemas.microsoft.com/office/drawing/2014/main" id="{DDE55E22-6AAA-4E15-8D52-E2A1ECC5D7B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3" name="Text Box 7">
          <a:extLst>
            <a:ext uri="{FF2B5EF4-FFF2-40B4-BE49-F238E27FC236}">
              <a16:creationId xmlns="" xmlns:a16="http://schemas.microsoft.com/office/drawing/2014/main" id="{3F10225A-6DC3-49E4-B938-C68D492D04B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4" name="Text Box 9">
          <a:extLst>
            <a:ext uri="{FF2B5EF4-FFF2-40B4-BE49-F238E27FC236}">
              <a16:creationId xmlns="" xmlns:a16="http://schemas.microsoft.com/office/drawing/2014/main" id="{2B42AE52-990C-4056-9831-1D9DDB67400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5" name="Text Box 10">
          <a:extLst>
            <a:ext uri="{FF2B5EF4-FFF2-40B4-BE49-F238E27FC236}">
              <a16:creationId xmlns="" xmlns:a16="http://schemas.microsoft.com/office/drawing/2014/main" id="{C59B7591-819D-4B47-851B-7B2577489AC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6" name="Text Box 5">
          <a:extLst>
            <a:ext uri="{FF2B5EF4-FFF2-40B4-BE49-F238E27FC236}">
              <a16:creationId xmlns="" xmlns:a16="http://schemas.microsoft.com/office/drawing/2014/main" id="{4C607E2D-EB56-4DA7-B545-89B0C582832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7" name="Text Box 6">
          <a:extLst>
            <a:ext uri="{FF2B5EF4-FFF2-40B4-BE49-F238E27FC236}">
              <a16:creationId xmlns="" xmlns:a16="http://schemas.microsoft.com/office/drawing/2014/main" id="{13544B79-E122-4E5A-9497-15EE8A860C0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8" name="Text Box 8">
          <a:extLst>
            <a:ext uri="{FF2B5EF4-FFF2-40B4-BE49-F238E27FC236}">
              <a16:creationId xmlns="" xmlns:a16="http://schemas.microsoft.com/office/drawing/2014/main" id="{0443654A-88C7-4FDC-B84B-60B878F54AE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9" name="Text Box 9">
          <a:extLst>
            <a:ext uri="{FF2B5EF4-FFF2-40B4-BE49-F238E27FC236}">
              <a16:creationId xmlns="" xmlns:a16="http://schemas.microsoft.com/office/drawing/2014/main" id="{A6132D03-3D71-4A6D-A5B6-1539012E2B0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0" name="Text Box 6">
          <a:extLst>
            <a:ext uri="{FF2B5EF4-FFF2-40B4-BE49-F238E27FC236}">
              <a16:creationId xmlns="" xmlns:a16="http://schemas.microsoft.com/office/drawing/2014/main" id="{80AEA7B6-40E4-4BEE-90F2-C6CAD4701CF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1" name="Text Box 7">
          <a:extLst>
            <a:ext uri="{FF2B5EF4-FFF2-40B4-BE49-F238E27FC236}">
              <a16:creationId xmlns="" xmlns:a16="http://schemas.microsoft.com/office/drawing/2014/main" id="{46CC3F20-3DB2-44B5-8882-FFBC2883099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2" name="Text Box 9">
          <a:extLst>
            <a:ext uri="{FF2B5EF4-FFF2-40B4-BE49-F238E27FC236}">
              <a16:creationId xmlns="" xmlns:a16="http://schemas.microsoft.com/office/drawing/2014/main" id="{CA26DDC9-AB54-4B53-9EC8-86942376461A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3" name="Text Box 10">
          <a:extLst>
            <a:ext uri="{FF2B5EF4-FFF2-40B4-BE49-F238E27FC236}">
              <a16:creationId xmlns="" xmlns:a16="http://schemas.microsoft.com/office/drawing/2014/main" id="{72267AA0-BED7-42AC-8124-80CDE960128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4" name="Text Box 6">
          <a:extLst>
            <a:ext uri="{FF2B5EF4-FFF2-40B4-BE49-F238E27FC236}">
              <a16:creationId xmlns="" xmlns:a16="http://schemas.microsoft.com/office/drawing/2014/main" id="{708DA642-8DCA-473C-8C3C-4D632335DB9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5" name="Text Box 7">
          <a:extLst>
            <a:ext uri="{FF2B5EF4-FFF2-40B4-BE49-F238E27FC236}">
              <a16:creationId xmlns="" xmlns:a16="http://schemas.microsoft.com/office/drawing/2014/main" id="{D76A039E-4347-4CAB-B133-A6BF846FAAF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6" name="Text Box 9">
          <a:extLst>
            <a:ext uri="{FF2B5EF4-FFF2-40B4-BE49-F238E27FC236}">
              <a16:creationId xmlns="" xmlns:a16="http://schemas.microsoft.com/office/drawing/2014/main" id="{2273A89F-DD56-47CE-947C-0A82F763A60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7" name="Text Box 10">
          <a:extLst>
            <a:ext uri="{FF2B5EF4-FFF2-40B4-BE49-F238E27FC236}">
              <a16:creationId xmlns="" xmlns:a16="http://schemas.microsoft.com/office/drawing/2014/main" id="{2E61C3BB-1800-4B95-ADBA-517F3A8286F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8" name="Text Box 5">
          <a:extLst>
            <a:ext uri="{FF2B5EF4-FFF2-40B4-BE49-F238E27FC236}">
              <a16:creationId xmlns="" xmlns:a16="http://schemas.microsoft.com/office/drawing/2014/main" id="{C86CED51-F604-45C3-9315-91994F7B6A0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9" name="Text Box 6">
          <a:extLst>
            <a:ext uri="{FF2B5EF4-FFF2-40B4-BE49-F238E27FC236}">
              <a16:creationId xmlns="" xmlns:a16="http://schemas.microsoft.com/office/drawing/2014/main" id="{5ABD518A-E66E-4037-A075-1757E436849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0" name="Text Box 8">
          <a:extLst>
            <a:ext uri="{FF2B5EF4-FFF2-40B4-BE49-F238E27FC236}">
              <a16:creationId xmlns="" xmlns:a16="http://schemas.microsoft.com/office/drawing/2014/main" id="{EA768809-FC31-41AE-93B6-D9DC963F775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1" name="Text Box 9">
          <a:extLst>
            <a:ext uri="{FF2B5EF4-FFF2-40B4-BE49-F238E27FC236}">
              <a16:creationId xmlns="" xmlns:a16="http://schemas.microsoft.com/office/drawing/2014/main" id="{8C8AE741-AAE8-44D7-A6D8-ED051138730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2" name="Text Box 5">
          <a:extLst>
            <a:ext uri="{FF2B5EF4-FFF2-40B4-BE49-F238E27FC236}">
              <a16:creationId xmlns="" xmlns:a16="http://schemas.microsoft.com/office/drawing/2014/main" id="{D39EC246-EC3B-4726-91AC-D7020566AAC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3" name="Text Box 6">
          <a:extLst>
            <a:ext uri="{FF2B5EF4-FFF2-40B4-BE49-F238E27FC236}">
              <a16:creationId xmlns="" xmlns:a16="http://schemas.microsoft.com/office/drawing/2014/main" id="{CFBA6ED9-41B4-4536-827B-6011828DE28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4" name="Text Box 8">
          <a:extLst>
            <a:ext uri="{FF2B5EF4-FFF2-40B4-BE49-F238E27FC236}">
              <a16:creationId xmlns="" xmlns:a16="http://schemas.microsoft.com/office/drawing/2014/main" id="{0902445A-2CB8-4E78-BF7E-AA8F6FCA6E3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5" name="Text Box 9">
          <a:extLst>
            <a:ext uri="{FF2B5EF4-FFF2-40B4-BE49-F238E27FC236}">
              <a16:creationId xmlns="" xmlns:a16="http://schemas.microsoft.com/office/drawing/2014/main" id="{B19D0F47-6317-4C87-815D-2C6A2127F61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6" name="Text Box 5">
          <a:extLst>
            <a:ext uri="{FF2B5EF4-FFF2-40B4-BE49-F238E27FC236}">
              <a16:creationId xmlns="" xmlns:a16="http://schemas.microsoft.com/office/drawing/2014/main" id="{B03AA20E-C1CB-48B2-90CA-5FA6AB89055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7" name="Text Box 6">
          <a:extLst>
            <a:ext uri="{FF2B5EF4-FFF2-40B4-BE49-F238E27FC236}">
              <a16:creationId xmlns="" xmlns:a16="http://schemas.microsoft.com/office/drawing/2014/main" id="{46CCFE79-A97E-4C02-8DE8-7B5CA455C7D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8" name="Text Box 8">
          <a:extLst>
            <a:ext uri="{FF2B5EF4-FFF2-40B4-BE49-F238E27FC236}">
              <a16:creationId xmlns="" xmlns:a16="http://schemas.microsoft.com/office/drawing/2014/main" id="{892F2162-0CBB-4495-B204-4C6F2D22E6B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9" name="Text Box 9">
          <a:extLst>
            <a:ext uri="{FF2B5EF4-FFF2-40B4-BE49-F238E27FC236}">
              <a16:creationId xmlns="" xmlns:a16="http://schemas.microsoft.com/office/drawing/2014/main" id="{AFC69329-FA3F-478A-98F3-97BDA4C16AC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0" name="Text Box 5">
          <a:extLst>
            <a:ext uri="{FF2B5EF4-FFF2-40B4-BE49-F238E27FC236}">
              <a16:creationId xmlns="" xmlns:a16="http://schemas.microsoft.com/office/drawing/2014/main" id="{016F8AD2-E468-4C01-978E-72801164674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1" name="Text Box 6">
          <a:extLst>
            <a:ext uri="{FF2B5EF4-FFF2-40B4-BE49-F238E27FC236}">
              <a16:creationId xmlns="" xmlns:a16="http://schemas.microsoft.com/office/drawing/2014/main" id="{7942CB1C-4A87-40C4-961D-55ADE76BC95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2" name="Text Box 8">
          <a:extLst>
            <a:ext uri="{FF2B5EF4-FFF2-40B4-BE49-F238E27FC236}">
              <a16:creationId xmlns="" xmlns:a16="http://schemas.microsoft.com/office/drawing/2014/main" id="{2C0E727D-98B5-4ADF-8636-9A5898AE7CA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3" name="Text Box 9">
          <a:extLst>
            <a:ext uri="{FF2B5EF4-FFF2-40B4-BE49-F238E27FC236}">
              <a16:creationId xmlns="" xmlns:a16="http://schemas.microsoft.com/office/drawing/2014/main" id="{1EE0CFB0-2288-4DE5-80F0-CF3A16C71D1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4" name="Text Box 5">
          <a:extLst>
            <a:ext uri="{FF2B5EF4-FFF2-40B4-BE49-F238E27FC236}">
              <a16:creationId xmlns="" xmlns:a16="http://schemas.microsoft.com/office/drawing/2014/main" id="{14DAAB3A-AD47-4E8C-B191-964E8DEFF07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5" name="Text Box 6">
          <a:extLst>
            <a:ext uri="{FF2B5EF4-FFF2-40B4-BE49-F238E27FC236}">
              <a16:creationId xmlns="" xmlns:a16="http://schemas.microsoft.com/office/drawing/2014/main" id="{EC86F0CF-F073-4D7C-AEA5-8063C43DDCF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6" name="Text Box 8">
          <a:extLst>
            <a:ext uri="{FF2B5EF4-FFF2-40B4-BE49-F238E27FC236}">
              <a16:creationId xmlns="" xmlns:a16="http://schemas.microsoft.com/office/drawing/2014/main" id="{F287A99D-73AE-4E31-AE14-470941E7A9B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7" name="Text Box 9">
          <a:extLst>
            <a:ext uri="{FF2B5EF4-FFF2-40B4-BE49-F238E27FC236}">
              <a16:creationId xmlns="" xmlns:a16="http://schemas.microsoft.com/office/drawing/2014/main" id="{B22BD628-B56A-40EB-BCFA-5C1ACD223558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8" name="Text Box 5">
          <a:extLst>
            <a:ext uri="{FF2B5EF4-FFF2-40B4-BE49-F238E27FC236}">
              <a16:creationId xmlns="" xmlns:a16="http://schemas.microsoft.com/office/drawing/2014/main" id="{7CD244B6-EE1B-468E-9F49-F258753B762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9" name="Text Box 6">
          <a:extLst>
            <a:ext uri="{FF2B5EF4-FFF2-40B4-BE49-F238E27FC236}">
              <a16:creationId xmlns="" xmlns:a16="http://schemas.microsoft.com/office/drawing/2014/main" id="{1F24C23B-2BD7-4489-BD5D-57A66D5BDE2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0" name="Text Box 8">
          <a:extLst>
            <a:ext uri="{FF2B5EF4-FFF2-40B4-BE49-F238E27FC236}">
              <a16:creationId xmlns="" xmlns:a16="http://schemas.microsoft.com/office/drawing/2014/main" id="{B21C6E14-FDF8-4D2D-84CA-F990C105F78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1" name="Text Box 9">
          <a:extLst>
            <a:ext uri="{FF2B5EF4-FFF2-40B4-BE49-F238E27FC236}">
              <a16:creationId xmlns="" xmlns:a16="http://schemas.microsoft.com/office/drawing/2014/main" id="{ABD073C6-4761-480B-A7AE-E990869EBD83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1418</xdr:row>
      <xdr:rowOff>0</xdr:rowOff>
    </xdr:from>
    <xdr:to>
      <xdr:col>1</xdr:col>
      <xdr:colOff>142494</xdr:colOff>
      <xdr:row>1418</xdr:row>
      <xdr:rowOff>0</xdr:rowOff>
    </xdr:to>
    <xdr:sp macro="" textlink="">
      <xdr:nvSpPr>
        <xdr:cNvPr id="5112" name="Text Box 8">
          <a:extLst>
            <a:ext uri="{FF2B5EF4-FFF2-40B4-BE49-F238E27FC236}">
              <a16:creationId xmlns="" xmlns:a16="http://schemas.microsoft.com/office/drawing/2014/main" id="{4EFF8924-97C8-4CC4-912A-9C265989A33B}"/>
            </a:ext>
          </a:extLst>
        </xdr:cNvPr>
        <xdr:cNvSpPr txBox="1">
          <a:spLocks noChangeArrowheads="1"/>
        </xdr:cNvSpPr>
      </xdr:nvSpPr>
      <xdr:spPr bwMode="auto">
        <a:xfrm>
          <a:off x="409575" y="3118485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3" name="Text Box 5">
          <a:extLst>
            <a:ext uri="{FF2B5EF4-FFF2-40B4-BE49-F238E27FC236}">
              <a16:creationId xmlns="" xmlns:a16="http://schemas.microsoft.com/office/drawing/2014/main" id="{93B57109-8462-4659-91D4-877DEC54580A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4" name="Text Box 6">
          <a:extLst>
            <a:ext uri="{FF2B5EF4-FFF2-40B4-BE49-F238E27FC236}">
              <a16:creationId xmlns="" xmlns:a16="http://schemas.microsoft.com/office/drawing/2014/main" id="{65D649BB-EF95-45FF-8B65-AFE3FB564AF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5" name="Text Box 8">
          <a:extLst>
            <a:ext uri="{FF2B5EF4-FFF2-40B4-BE49-F238E27FC236}">
              <a16:creationId xmlns="" xmlns:a16="http://schemas.microsoft.com/office/drawing/2014/main" id="{C76623D6-4467-491A-BA41-03CDECA2803A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6" name="Text Box 9">
          <a:extLst>
            <a:ext uri="{FF2B5EF4-FFF2-40B4-BE49-F238E27FC236}">
              <a16:creationId xmlns="" xmlns:a16="http://schemas.microsoft.com/office/drawing/2014/main" id="{43C6D1B5-9073-4E85-A1AF-3EEB24C0B37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7" name="Text Box 6">
          <a:extLst>
            <a:ext uri="{FF2B5EF4-FFF2-40B4-BE49-F238E27FC236}">
              <a16:creationId xmlns="" xmlns:a16="http://schemas.microsoft.com/office/drawing/2014/main" id="{7A5198D3-31C1-480E-AFBA-C9AAB120C8FC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8" name="Text Box 7">
          <a:extLst>
            <a:ext uri="{FF2B5EF4-FFF2-40B4-BE49-F238E27FC236}">
              <a16:creationId xmlns="" xmlns:a16="http://schemas.microsoft.com/office/drawing/2014/main" id="{0EC8E86C-B75E-4ADE-8511-588A177DBC6A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9" name="Text Box 9">
          <a:extLst>
            <a:ext uri="{FF2B5EF4-FFF2-40B4-BE49-F238E27FC236}">
              <a16:creationId xmlns="" xmlns:a16="http://schemas.microsoft.com/office/drawing/2014/main" id="{19FBAA06-1CCC-43B9-A837-323E35E8BF97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0" name="Text Box 10">
          <a:extLst>
            <a:ext uri="{FF2B5EF4-FFF2-40B4-BE49-F238E27FC236}">
              <a16:creationId xmlns="" xmlns:a16="http://schemas.microsoft.com/office/drawing/2014/main" id="{BCBA53C0-4FB9-4192-ACC0-683CD4E1037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1" name="Text Box 6">
          <a:extLst>
            <a:ext uri="{FF2B5EF4-FFF2-40B4-BE49-F238E27FC236}">
              <a16:creationId xmlns="" xmlns:a16="http://schemas.microsoft.com/office/drawing/2014/main" id="{E18853C8-DA71-4640-9D1C-81BDAAB952BD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2" name="Text Box 7">
          <a:extLst>
            <a:ext uri="{FF2B5EF4-FFF2-40B4-BE49-F238E27FC236}">
              <a16:creationId xmlns="" xmlns:a16="http://schemas.microsoft.com/office/drawing/2014/main" id="{E07D9115-399C-4A67-B354-9E40F886942F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3" name="Text Box 9">
          <a:extLst>
            <a:ext uri="{FF2B5EF4-FFF2-40B4-BE49-F238E27FC236}">
              <a16:creationId xmlns="" xmlns:a16="http://schemas.microsoft.com/office/drawing/2014/main" id="{97623692-1AD4-4ADD-A6DF-D41F993FA75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4" name="Text Box 10">
          <a:extLst>
            <a:ext uri="{FF2B5EF4-FFF2-40B4-BE49-F238E27FC236}">
              <a16:creationId xmlns="" xmlns:a16="http://schemas.microsoft.com/office/drawing/2014/main" id="{E69DAADE-B4C2-4D52-A1AD-511D872601E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5" name="Text Box 5">
          <a:extLst>
            <a:ext uri="{FF2B5EF4-FFF2-40B4-BE49-F238E27FC236}">
              <a16:creationId xmlns="" xmlns:a16="http://schemas.microsoft.com/office/drawing/2014/main" id="{4B47060D-221A-4AD6-84C4-1502BBA6600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6" name="Text Box 6">
          <a:extLst>
            <a:ext uri="{FF2B5EF4-FFF2-40B4-BE49-F238E27FC236}">
              <a16:creationId xmlns="" xmlns:a16="http://schemas.microsoft.com/office/drawing/2014/main" id="{A50BD201-E5F0-4734-832F-3D9341C61084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7" name="Text Box 8">
          <a:extLst>
            <a:ext uri="{FF2B5EF4-FFF2-40B4-BE49-F238E27FC236}">
              <a16:creationId xmlns="" xmlns:a16="http://schemas.microsoft.com/office/drawing/2014/main" id="{331635B8-6C18-4C6C-B668-5FA16CBD37D3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8" name="Text Box 9">
          <a:extLst>
            <a:ext uri="{FF2B5EF4-FFF2-40B4-BE49-F238E27FC236}">
              <a16:creationId xmlns="" xmlns:a16="http://schemas.microsoft.com/office/drawing/2014/main" id="{9AD7D5B3-726B-44C6-A05D-1E590D190694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9" name="Text Box 6">
          <a:extLst>
            <a:ext uri="{FF2B5EF4-FFF2-40B4-BE49-F238E27FC236}">
              <a16:creationId xmlns="" xmlns:a16="http://schemas.microsoft.com/office/drawing/2014/main" id="{C30DB089-DD80-4F12-91ED-D1FB13E19CF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0" name="Text Box 7">
          <a:extLst>
            <a:ext uri="{FF2B5EF4-FFF2-40B4-BE49-F238E27FC236}">
              <a16:creationId xmlns="" xmlns:a16="http://schemas.microsoft.com/office/drawing/2014/main" id="{9D6B16B5-2254-4193-A491-4D4B3414DCB7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1" name="Text Box 9">
          <a:extLst>
            <a:ext uri="{FF2B5EF4-FFF2-40B4-BE49-F238E27FC236}">
              <a16:creationId xmlns="" xmlns:a16="http://schemas.microsoft.com/office/drawing/2014/main" id="{2DE9D723-7B3B-40C3-B705-106970280CF8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2" name="Text Box 10">
          <a:extLst>
            <a:ext uri="{FF2B5EF4-FFF2-40B4-BE49-F238E27FC236}">
              <a16:creationId xmlns="" xmlns:a16="http://schemas.microsoft.com/office/drawing/2014/main" id="{C209FEF4-7A81-4CA4-AD8C-63885C10DD6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3" name="Text Box 6">
          <a:extLst>
            <a:ext uri="{FF2B5EF4-FFF2-40B4-BE49-F238E27FC236}">
              <a16:creationId xmlns="" xmlns:a16="http://schemas.microsoft.com/office/drawing/2014/main" id="{3EECFF86-588B-4B13-94B8-C7AE1A356F2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4" name="Text Box 7">
          <a:extLst>
            <a:ext uri="{FF2B5EF4-FFF2-40B4-BE49-F238E27FC236}">
              <a16:creationId xmlns="" xmlns:a16="http://schemas.microsoft.com/office/drawing/2014/main" id="{B6E0E955-4860-4150-A201-2A2B0D574013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5" name="Text Box 9">
          <a:extLst>
            <a:ext uri="{FF2B5EF4-FFF2-40B4-BE49-F238E27FC236}">
              <a16:creationId xmlns="" xmlns:a16="http://schemas.microsoft.com/office/drawing/2014/main" id="{30446F7F-60AB-4EA6-B37F-5B459A5AFDE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6" name="Text Box 10">
          <a:extLst>
            <a:ext uri="{FF2B5EF4-FFF2-40B4-BE49-F238E27FC236}">
              <a16:creationId xmlns="" xmlns:a16="http://schemas.microsoft.com/office/drawing/2014/main" id="{EE8838D5-1864-4513-86A9-09E3DF224348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7" name="Text Box 5">
          <a:extLst>
            <a:ext uri="{FF2B5EF4-FFF2-40B4-BE49-F238E27FC236}">
              <a16:creationId xmlns="" xmlns:a16="http://schemas.microsoft.com/office/drawing/2014/main" id="{EE32800C-ABD3-4860-8B64-C80E3C366C9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8" name="Text Box 6">
          <a:extLst>
            <a:ext uri="{FF2B5EF4-FFF2-40B4-BE49-F238E27FC236}">
              <a16:creationId xmlns="" xmlns:a16="http://schemas.microsoft.com/office/drawing/2014/main" id="{8DF53C8F-1678-41C3-BC24-8ECA6614F79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9" name="Text Box 8">
          <a:extLst>
            <a:ext uri="{FF2B5EF4-FFF2-40B4-BE49-F238E27FC236}">
              <a16:creationId xmlns="" xmlns:a16="http://schemas.microsoft.com/office/drawing/2014/main" id="{27942E19-BBB5-43D7-BCA6-BCE8D66A634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0" name="Text Box 9">
          <a:extLst>
            <a:ext uri="{FF2B5EF4-FFF2-40B4-BE49-F238E27FC236}">
              <a16:creationId xmlns="" xmlns:a16="http://schemas.microsoft.com/office/drawing/2014/main" id="{E1944FBB-65F0-4D52-9209-404F7D7B6262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1" name="Text Box 5">
          <a:extLst>
            <a:ext uri="{FF2B5EF4-FFF2-40B4-BE49-F238E27FC236}">
              <a16:creationId xmlns="" xmlns:a16="http://schemas.microsoft.com/office/drawing/2014/main" id="{8322D2B6-D1CC-45E9-BADC-262C95D47746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2" name="Text Box 6">
          <a:extLst>
            <a:ext uri="{FF2B5EF4-FFF2-40B4-BE49-F238E27FC236}">
              <a16:creationId xmlns="" xmlns:a16="http://schemas.microsoft.com/office/drawing/2014/main" id="{36B7B746-CFEF-4C7A-BC34-032FD7C11BA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3" name="Text Box 8">
          <a:extLst>
            <a:ext uri="{FF2B5EF4-FFF2-40B4-BE49-F238E27FC236}">
              <a16:creationId xmlns="" xmlns:a16="http://schemas.microsoft.com/office/drawing/2014/main" id="{04C7582B-2A86-4658-A0C8-8FB59BB6318F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4" name="Text Box 9">
          <a:extLst>
            <a:ext uri="{FF2B5EF4-FFF2-40B4-BE49-F238E27FC236}">
              <a16:creationId xmlns="" xmlns:a16="http://schemas.microsoft.com/office/drawing/2014/main" id="{2AF3C2E5-363D-4298-81E3-F931EE4F571F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5" name="Text Box 5">
          <a:extLst>
            <a:ext uri="{FF2B5EF4-FFF2-40B4-BE49-F238E27FC236}">
              <a16:creationId xmlns="" xmlns:a16="http://schemas.microsoft.com/office/drawing/2014/main" id="{D136C55E-CBA2-4627-9B2D-636E46AD826D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6" name="Text Box 6">
          <a:extLst>
            <a:ext uri="{FF2B5EF4-FFF2-40B4-BE49-F238E27FC236}">
              <a16:creationId xmlns="" xmlns:a16="http://schemas.microsoft.com/office/drawing/2014/main" id="{07EEBB66-21C6-4D55-99BB-4C84D71C9664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7" name="Text Box 8">
          <a:extLst>
            <a:ext uri="{FF2B5EF4-FFF2-40B4-BE49-F238E27FC236}">
              <a16:creationId xmlns="" xmlns:a16="http://schemas.microsoft.com/office/drawing/2014/main" id="{F8A128A2-D20A-424E-AE69-7647CFBBD9E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8" name="Text Box 9">
          <a:extLst>
            <a:ext uri="{FF2B5EF4-FFF2-40B4-BE49-F238E27FC236}">
              <a16:creationId xmlns="" xmlns:a16="http://schemas.microsoft.com/office/drawing/2014/main" id="{FD9B6CB8-C800-4E6F-BEF3-09A0C6FF517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9" name="Text Box 5">
          <a:extLst>
            <a:ext uri="{FF2B5EF4-FFF2-40B4-BE49-F238E27FC236}">
              <a16:creationId xmlns="" xmlns:a16="http://schemas.microsoft.com/office/drawing/2014/main" id="{D28D49D9-FE7B-4A46-8BC9-F2F06D22D15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50" name="Text Box 6">
          <a:extLst>
            <a:ext uri="{FF2B5EF4-FFF2-40B4-BE49-F238E27FC236}">
              <a16:creationId xmlns="" xmlns:a16="http://schemas.microsoft.com/office/drawing/2014/main" id="{4B59FB60-B3C6-4EB3-A3AF-B340E05A052C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51" name="Text Box 8">
          <a:extLst>
            <a:ext uri="{FF2B5EF4-FFF2-40B4-BE49-F238E27FC236}">
              <a16:creationId xmlns="" xmlns:a16="http://schemas.microsoft.com/office/drawing/2014/main" id="{E6EDB60D-AB8B-426D-81DD-C5A0170EED5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52" name="Text Box 9">
          <a:extLst>
            <a:ext uri="{FF2B5EF4-FFF2-40B4-BE49-F238E27FC236}">
              <a16:creationId xmlns="" xmlns:a16="http://schemas.microsoft.com/office/drawing/2014/main" id="{4A87AA1B-1FAA-4EA7-8A0B-FCDDC0831E9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3" name="Text Box 5">
          <a:extLst>
            <a:ext uri="{FF2B5EF4-FFF2-40B4-BE49-F238E27FC236}">
              <a16:creationId xmlns="" xmlns:a16="http://schemas.microsoft.com/office/drawing/2014/main" id="{E03E42B5-7ED0-4C13-ADA8-EE169A9DD49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4" name="Text Box 6">
          <a:extLst>
            <a:ext uri="{FF2B5EF4-FFF2-40B4-BE49-F238E27FC236}">
              <a16:creationId xmlns="" xmlns:a16="http://schemas.microsoft.com/office/drawing/2014/main" id="{C8DB15E4-284E-4E65-A9C9-6C4E22317799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5" name="Text Box 8">
          <a:extLst>
            <a:ext uri="{FF2B5EF4-FFF2-40B4-BE49-F238E27FC236}">
              <a16:creationId xmlns="" xmlns:a16="http://schemas.microsoft.com/office/drawing/2014/main" id="{FD55C3FD-AB90-40C5-9728-49A2EEE9A23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6" name="Text Box 9">
          <a:extLst>
            <a:ext uri="{FF2B5EF4-FFF2-40B4-BE49-F238E27FC236}">
              <a16:creationId xmlns="" xmlns:a16="http://schemas.microsoft.com/office/drawing/2014/main" id="{5C8D71A5-6E17-422F-865E-5CD9F22F842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7" name="Text Box 5">
          <a:extLst>
            <a:ext uri="{FF2B5EF4-FFF2-40B4-BE49-F238E27FC236}">
              <a16:creationId xmlns="" xmlns:a16="http://schemas.microsoft.com/office/drawing/2014/main" id="{80B287D9-45CE-4E1D-BABE-2282A687B07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8" name="Text Box 6">
          <a:extLst>
            <a:ext uri="{FF2B5EF4-FFF2-40B4-BE49-F238E27FC236}">
              <a16:creationId xmlns="" xmlns:a16="http://schemas.microsoft.com/office/drawing/2014/main" id="{689B6B60-4E04-4671-90C4-F783BA34946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9" name="Text Box 8">
          <a:extLst>
            <a:ext uri="{FF2B5EF4-FFF2-40B4-BE49-F238E27FC236}">
              <a16:creationId xmlns="" xmlns:a16="http://schemas.microsoft.com/office/drawing/2014/main" id="{2D292B10-18B0-46D9-AE0A-529000F9D30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0" name="Text Box 9">
          <a:extLst>
            <a:ext uri="{FF2B5EF4-FFF2-40B4-BE49-F238E27FC236}">
              <a16:creationId xmlns="" xmlns:a16="http://schemas.microsoft.com/office/drawing/2014/main" id="{F1B6A8B9-77E3-47D4-B7FF-43556DCBF90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1423</xdr:row>
      <xdr:rowOff>0</xdr:rowOff>
    </xdr:from>
    <xdr:to>
      <xdr:col>1</xdr:col>
      <xdr:colOff>142494</xdr:colOff>
      <xdr:row>1423</xdr:row>
      <xdr:rowOff>0</xdr:rowOff>
    </xdr:to>
    <xdr:sp macro="" textlink="">
      <xdr:nvSpPr>
        <xdr:cNvPr id="5161" name="Text Box 8">
          <a:extLst>
            <a:ext uri="{FF2B5EF4-FFF2-40B4-BE49-F238E27FC236}">
              <a16:creationId xmlns="" xmlns:a16="http://schemas.microsoft.com/office/drawing/2014/main" id="{FD1DDF71-C220-415A-BCDB-4313355A842A}"/>
            </a:ext>
          </a:extLst>
        </xdr:cNvPr>
        <xdr:cNvSpPr txBox="1">
          <a:spLocks noChangeArrowheads="1"/>
        </xdr:cNvSpPr>
      </xdr:nvSpPr>
      <xdr:spPr bwMode="auto">
        <a:xfrm>
          <a:off x="409575" y="3129438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2" name="Text Box 5">
          <a:extLst>
            <a:ext uri="{FF2B5EF4-FFF2-40B4-BE49-F238E27FC236}">
              <a16:creationId xmlns="" xmlns:a16="http://schemas.microsoft.com/office/drawing/2014/main" id="{AD0A1F9E-5CEA-48C1-8AB9-2344A004539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3" name="Text Box 6">
          <a:extLst>
            <a:ext uri="{FF2B5EF4-FFF2-40B4-BE49-F238E27FC236}">
              <a16:creationId xmlns="" xmlns:a16="http://schemas.microsoft.com/office/drawing/2014/main" id="{DB8D65A9-35CE-4540-BF64-2951DA2EE69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4" name="Text Box 8">
          <a:extLst>
            <a:ext uri="{FF2B5EF4-FFF2-40B4-BE49-F238E27FC236}">
              <a16:creationId xmlns="" xmlns:a16="http://schemas.microsoft.com/office/drawing/2014/main" id="{115AC4B8-2E07-4024-ADEF-6AD173C0D2C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5" name="Text Box 9">
          <a:extLst>
            <a:ext uri="{FF2B5EF4-FFF2-40B4-BE49-F238E27FC236}">
              <a16:creationId xmlns="" xmlns:a16="http://schemas.microsoft.com/office/drawing/2014/main" id="{F40E20E4-107C-49EA-A9EB-C8B5D84A3CB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6" name="Text Box 6">
          <a:extLst>
            <a:ext uri="{FF2B5EF4-FFF2-40B4-BE49-F238E27FC236}">
              <a16:creationId xmlns="" xmlns:a16="http://schemas.microsoft.com/office/drawing/2014/main" id="{638316CD-736D-4E5A-86F2-331AC031E8E9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7" name="Text Box 7">
          <a:extLst>
            <a:ext uri="{FF2B5EF4-FFF2-40B4-BE49-F238E27FC236}">
              <a16:creationId xmlns="" xmlns:a16="http://schemas.microsoft.com/office/drawing/2014/main" id="{B9EC3E24-2056-42B5-A46B-A0C7ED33218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8" name="Text Box 9">
          <a:extLst>
            <a:ext uri="{FF2B5EF4-FFF2-40B4-BE49-F238E27FC236}">
              <a16:creationId xmlns="" xmlns:a16="http://schemas.microsoft.com/office/drawing/2014/main" id="{3E755DEE-B9CB-427F-96A2-D0B362804B9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9" name="Text Box 10">
          <a:extLst>
            <a:ext uri="{FF2B5EF4-FFF2-40B4-BE49-F238E27FC236}">
              <a16:creationId xmlns="" xmlns:a16="http://schemas.microsoft.com/office/drawing/2014/main" id="{9491E37F-0AE5-468E-AEEC-27FA96660AC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0" name="Text Box 6">
          <a:extLst>
            <a:ext uri="{FF2B5EF4-FFF2-40B4-BE49-F238E27FC236}">
              <a16:creationId xmlns="" xmlns:a16="http://schemas.microsoft.com/office/drawing/2014/main" id="{2BCB9F1D-803F-4602-BC96-5D515E173F9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1" name="Text Box 7">
          <a:extLst>
            <a:ext uri="{FF2B5EF4-FFF2-40B4-BE49-F238E27FC236}">
              <a16:creationId xmlns="" xmlns:a16="http://schemas.microsoft.com/office/drawing/2014/main" id="{9955C993-2182-4422-8894-03C17BCAB1A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2" name="Text Box 9">
          <a:extLst>
            <a:ext uri="{FF2B5EF4-FFF2-40B4-BE49-F238E27FC236}">
              <a16:creationId xmlns="" xmlns:a16="http://schemas.microsoft.com/office/drawing/2014/main" id="{2B7FF480-16A1-422A-85ED-BC207054DDF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3" name="Text Box 10">
          <a:extLst>
            <a:ext uri="{FF2B5EF4-FFF2-40B4-BE49-F238E27FC236}">
              <a16:creationId xmlns="" xmlns:a16="http://schemas.microsoft.com/office/drawing/2014/main" id="{1FE5A131-A527-408A-8027-A94A596FF56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4" name="Text Box 5">
          <a:extLst>
            <a:ext uri="{FF2B5EF4-FFF2-40B4-BE49-F238E27FC236}">
              <a16:creationId xmlns="" xmlns:a16="http://schemas.microsoft.com/office/drawing/2014/main" id="{43BBE3AC-0FD1-4430-8FFA-752E953C867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5" name="Text Box 6">
          <a:extLst>
            <a:ext uri="{FF2B5EF4-FFF2-40B4-BE49-F238E27FC236}">
              <a16:creationId xmlns="" xmlns:a16="http://schemas.microsoft.com/office/drawing/2014/main" id="{15BD9F44-F2C4-4FB9-B0CD-87913DE50C7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6" name="Text Box 8">
          <a:extLst>
            <a:ext uri="{FF2B5EF4-FFF2-40B4-BE49-F238E27FC236}">
              <a16:creationId xmlns="" xmlns:a16="http://schemas.microsoft.com/office/drawing/2014/main" id="{DDA295D3-CC7A-4BB4-8FC9-61B7C613362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7" name="Text Box 9">
          <a:extLst>
            <a:ext uri="{FF2B5EF4-FFF2-40B4-BE49-F238E27FC236}">
              <a16:creationId xmlns="" xmlns:a16="http://schemas.microsoft.com/office/drawing/2014/main" id="{33E60AAB-1E1D-42C7-8BF0-9FFE8C0D2F2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8" name="Text Box 6">
          <a:extLst>
            <a:ext uri="{FF2B5EF4-FFF2-40B4-BE49-F238E27FC236}">
              <a16:creationId xmlns="" xmlns:a16="http://schemas.microsoft.com/office/drawing/2014/main" id="{21B4D88B-A810-490E-851D-88EAD01DB59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9" name="Text Box 7">
          <a:extLst>
            <a:ext uri="{FF2B5EF4-FFF2-40B4-BE49-F238E27FC236}">
              <a16:creationId xmlns="" xmlns:a16="http://schemas.microsoft.com/office/drawing/2014/main" id="{C492555D-46B2-4939-88EB-7A27B35A626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0" name="Text Box 9">
          <a:extLst>
            <a:ext uri="{FF2B5EF4-FFF2-40B4-BE49-F238E27FC236}">
              <a16:creationId xmlns="" xmlns:a16="http://schemas.microsoft.com/office/drawing/2014/main" id="{CD8A8E4A-F22F-485F-9DA5-62FFAD95000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1" name="Text Box 10">
          <a:extLst>
            <a:ext uri="{FF2B5EF4-FFF2-40B4-BE49-F238E27FC236}">
              <a16:creationId xmlns="" xmlns:a16="http://schemas.microsoft.com/office/drawing/2014/main" id="{14BA8115-5F7A-43DF-A94F-FBEEA60CAB3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2" name="Text Box 6">
          <a:extLst>
            <a:ext uri="{FF2B5EF4-FFF2-40B4-BE49-F238E27FC236}">
              <a16:creationId xmlns="" xmlns:a16="http://schemas.microsoft.com/office/drawing/2014/main" id="{FFE7C7A9-940F-402E-B8C0-6D49213E8B1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3" name="Text Box 7">
          <a:extLst>
            <a:ext uri="{FF2B5EF4-FFF2-40B4-BE49-F238E27FC236}">
              <a16:creationId xmlns="" xmlns:a16="http://schemas.microsoft.com/office/drawing/2014/main" id="{14599096-5FE0-4BD0-AEF0-7974BEB9603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4" name="Text Box 9">
          <a:extLst>
            <a:ext uri="{FF2B5EF4-FFF2-40B4-BE49-F238E27FC236}">
              <a16:creationId xmlns="" xmlns:a16="http://schemas.microsoft.com/office/drawing/2014/main" id="{7CD060D0-4FFA-4511-9CBF-4546C46BE64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5" name="Text Box 10">
          <a:extLst>
            <a:ext uri="{FF2B5EF4-FFF2-40B4-BE49-F238E27FC236}">
              <a16:creationId xmlns="" xmlns:a16="http://schemas.microsoft.com/office/drawing/2014/main" id="{8EDAC3B8-F1C6-41F8-8351-BB35F57C19E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6" name="Text Box 5">
          <a:extLst>
            <a:ext uri="{FF2B5EF4-FFF2-40B4-BE49-F238E27FC236}">
              <a16:creationId xmlns="" xmlns:a16="http://schemas.microsoft.com/office/drawing/2014/main" id="{5944BF17-79B8-448F-8151-8FC25F8DF95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7" name="Text Box 6">
          <a:extLst>
            <a:ext uri="{FF2B5EF4-FFF2-40B4-BE49-F238E27FC236}">
              <a16:creationId xmlns="" xmlns:a16="http://schemas.microsoft.com/office/drawing/2014/main" id="{56F9509D-C385-449B-9B8B-76E53C92D64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8" name="Text Box 8">
          <a:extLst>
            <a:ext uri="{FF2B5EF4-FFF2-40B4-BE49-F238E27FC236}">
              <a16:creationId xmlns="" xmlns:a16="http://schemas.microsoft.com/office/drawing/2014/main" id="{E075AA30-6E67-456D-8BC2-2B40F821C88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9" name="Text Box 9">
          <a:extLst>
            <a:ext uri="{FF2B5EF4-FFF2-40B4-BE49-F238E27FC236}">
              <a16:creationId xmlns="" xmlns:a16="http://schemas.microsoft.com/office/drawing/2014/main" id="{4535BCBE-9136-4CFC-AE4D-62CE80C213F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0" name="Text Box 5">
          <a:extLst>
            <a:ext uri="{FF2B5EF4-FFF2-40B4-BE49-F238E27FC236}">
              <a16:creationId xmlns="" xmlns:a16="http://schemas.microsoft.com/office/drawing/2014/main" id="{77C0DFDD-2C0F-4680-9E2B-929AAD97842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1" name="Text Box 6">
          <a:extLst>
            <a:ext uri="{FF2B5EF4-FFF2-40B4-BE49-F238E27FC236}">
              <a16:creationId xmlns="" xmlns:a16="http://schemas.microsoft.com/office/drawing/2014/main" id="{5A656D43-AE48-4BDC-816D-8FE200E1767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2" name="Text Box 8">
          <a:extLst>
            <a:ext uri="{FF2B5EF4-FFF2-40B4-BE49-F238E27FC236}">
              <a16:creationId xmlns="" xmlns:a16="http://schemas.microsoft.com/office/drawing/2014/main" id="{2296BBB8-726D-4B9E-8483-B4C9993CC7F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3" name="Text Box 9">
          <a:extLst>
            <a:ext uri="{FF2B5EF4-FFF2-40B4-BE49-F238E27FC236}">
              <a16:creationId xmlns="" xmlns:a16="http://schemas.microsoft.com/office/drawing/2014/main" id="{BEBA0D38-5A45-4957-B228-70C48974410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4" name="Text Box 5">
          <a:extLst>
            <a:ext uri="{FF2B5EF4-FFF2-40B4-BE49-F238E27FC236}">
              <a16:creationId xmlns="" xmlns:a16="http://schemas.microsoft.com/office/drawing/2014/main" id="{03E055B7-38A0-4836-B25B-FC2CBB3840E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5" name="Text Box 6">
          <a:extLst>
            <a:ext uri="{FF2B5EF4-FFF2-40B4-BE49-F238E27FC236}">
              <a16:creationId xmlns="" xmlns:a16="http://schemas.microsoft.com/office/drawing/2014/main" id="{DF937A6B-B838-4354-BCCE-88F20A072C02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6" name="Text Box 8">
          <a:extLst>
            <a:ext uri="{FF2B5EF4-FFF2-40B4-BE49-F238E27FC236}">
              <a16:creationId xmlns="" xmlns:a16="http://schemas.microsoft.com/office/drawing/2014/main" id="{2C41D8B8-B3B5-4A8E-8573-65F13B1B601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7" name="Text Box 9">
          <a:extLst>
            <a:ext uri="{FF2B5EF4-FFF2-40B4-BE49-F238E27FC236}">
              <a16:creationId xmlns="" xmlns:a16="http://schemas.microsoft.com/office/drawing/2014/main" id="{E450A491-FD46-4596-8097-C173AB539C19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8" name="Text Box 5">
          <a:extLst>
            <a:ext uri="{FF2B5EF4-FFF2-40B4-BE49-F238E27FC236}">
              <a16:creationId xmlns="" xmlns:a16="http://schemas.microsoft.com/office/drawing/2014/main" id="{A98AD3FF-806F-4250-9F16-E0C70366DB2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9" name="Text Box 6">
          <a:extLst>
            <a:ext uri="{FF2B5EF4-FFF2-40B4-BE49-F238E27FC236}">
              <a16:creationId xmlns="" xmlns:a16="http://schemas.microsoft.com/office/drawing/2014/main" id="{80969C2A-8399-419A-9C2B-5E460C04A9A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0" name="Text Box 8">
          <a:extLst>
            <a:ext uri="{FF2B5EF4-FFF2-40B4-BE49-F238E27FC236}">
              <a16:creationId xmlns="" xmlns:a16="http://schemas.microsoft.com/office/drawing/2014/main" id="{A9AA94E7-2716-4C19-A1CE-8B706A0D32E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1" name="Text Box 9">
          <a:extLst>
            <a:ext uri="{FF2B5EF4-FFF2-40B4-BE49-F238E27FC236}">
              <a16:creationId xmlns="" xmlns:a16="http://schemas.microsoft.com/office/drawing/2014/main" id="{ED72F22F-25FE-424B-9D73-7F8922651C7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2" name="Text Box 5">
          <a:extLst>
            <a:ext uri="{FF2B5EF4-FFF2-40B4-BE49-F238E27FC236}">
              <a16:creationId xmlns="" xmlns:a16="http://schemas.microsoft.com/office/drawing/2014/main" id="{3EBAC59F-2FA6-4959-9AB1-80431C4F53B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3" name="Text Box 6">
          <a:extLst>
            <a:ext uri="{FF2B5EF4-FFF2-40B4-BE49-F238E27FC236}">
              <a16:creationId xmlns="" xmlns:a16="http://schemas.microsoft.com/office/drawing/2014/main" id="{C7DED3A9-155D-4514-94CB-490AD8D0DCF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4" name="Text Box 8">
          <a:extLst>
            <a:ext uri="{FF2B5EF4-FFF2-40B4-BE49-F238E27FC236}">
              <a16:creationId xmlns="" xmlns:a16="http://schemas.microsoft.com/office/drawing/2014/main" id="{D1A94130-D57D-4C90-B564-3AA28B1DDD7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5" name="Text Box 9">
          <a:extLst>
            <a:ext uri="{FF2B5EF4-FFF2-40B4-BE49-F238E27FC236}">
              <a16:creationId xmlns="" xmlns:a16="http://schemas.microsoft.com/office/drawing/2014/main" id="{B8D010B3-F511-490A-88C7-324FF403B13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6" name="Text Box 5">
          <a:extLst>
            <a:ext uri="{FF2B5EF4-FFF2-40B4-BE49-F238E27FC236}">
              <a16:creationId xmlns="" xmlns:a16="http://schemas.microsoft.com/office/drawing/2014/main" id="{4D71F280-AC4E-48E8-80E6-78A63024E10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7" name="Text Box 6">
          <a:extLst>
            <a:ext uri="{FF2B5EF4-FFF2-40B4-BE49-F238E27FC236}">
              <a16:creationId xmlns="" xmlns:a16="http://schemas.microsoft.com/office/drawing/2014/main" id="{1086EC4A-5AC8-4A30-92C2-95C19BDF91C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8" name="Text Box 8">
          <a:extLst>
            <a:ext uri="{FF2B5EF4-FFF2-40B4-BE49-F238E27FC236}">
              <a16:creationId xmlns="" xmlns:a16="http://schemas.microsoft.com/office/drawing/2014/main" id="{62F4076D-B437-4A42-B14F-5EC617B99EC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9" name="Text Box 9">
          <a:extLst>
            <a:ext uri="{FF2B5EF4-FFF2-40B4-BE49-F238E27FC236}">
              <a16:creationId xmlns="" xmlns:a16="http://schemas.microsoft.com/office/drawing/2014/main" id="{F31A5A54-C7C0-40C9-A5B6-4F856674507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1423</xdr:row>
      <xdr:rowOff>0</xdr:rowOff>
    </xdr:from>
    <xdr:to>
      <xdr:col>1</xdr:col>
      <xdr:colOff>142494</xdr:colOff>
      <xdr:row>1423</xdr:row>
      <xdr:rowOff>0</xdr:rowOff>
    </xdr:to>
    <xdr:sp macro="" textlink="">
      <xdr:nvSpPr>
        <xdr:cNvPr id="5210" name="Text Box 8">
          <a:extLst>
            <a:ext uri="{FF2B5EF4-FFF2-40B4-BE49-F238E27FC236}">
              <a16:creationId xmlns="" xmlns:a16="http://schemas.microsoft.com/office/drawing/2014/main" id="{3431937D-A6A3-4919-BF55-12A21DD74250}"/>
            </a:ext>
          </a:extLst>
        </xdr:cNvPr>
        <xdr:cNvSpPr txBox="1">
          <a:spLocks noChangeArrowheads="1"/>
        </xdr:cNvSpPr>
      </xdr:nvSpPr>
      <xdr:spPr bwMode="auto">
        <a:xfrm>
          <a:off x="409575" y="3129438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1" name="Text Box 5">
          <a:extLst>
            <a:ext uri="{FF2B5EF4-FFF2-40B4-BE49-F238E27FC236}">
              <a16:creationId xmlns="" xmlns:a16="http://schemas.microsoft.com/office/drawing/2014/main" id="{1E001956-29E4-41D8-81C4-166E974649D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2" name="Text Box 6">
          <a:extLst>
            <a:ext uri="{FF2B5EF4-FFF2-40B4-BE49-F238E27FC236}">
              <a16:creationId xmlns="" xmlns:a16="http://schemas.microsoft.com/office/drawing/2014/main" id="{1DC8956B-DE73-4096-BB2D-5F6F5358A80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3" name="Text Box 8">
          <a:extLst>
            <a:ext uri="{FF2B5EF4-FFF2-40B4-BE49-F238E27FC236}">
              <a16:creationId xmlns="" xmlns:a16="http://schemas.microsoft.com/office/drawing/2014/main" id="{3DD29E49-2F5C-42D5-9DE7-1889477621F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4" name="Text Box 9">
          <a:extLst>
            <a:ext uri="{FF2B5EF4-FFF2-40B4-BE49-F238E27FC236}">
              <a16:creationId xmlns="" xmlns:a16="http://schemas.microsoft.com/office/drawing/2014/main" id="{AE98CC76-3614-424C-9DBF-A6BE0D5B818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5" name="Text Box 6">
          <a:extLst>
            <a:ext uri="{FF2B5EF4-FFF2-40B4-BE49-F238E27FC236}">
              <a16:creationId xmlns="" xmlns:a16="http://schemas.microsoft.com/office/drawing/2014/main" id="{406183F5-912E-4285-BD96-90CBC44C92F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6" name="Text Box 7">
          <a:extLst>
            <a:ext uri="{FF2B5EF4-FFF2-40B4-BE49-F238E27FC236}">
              <a16:creationId xmlns="" xmlns:a16="http://schemas.microsoft.com/office/drawing/2014/main" id="{B7D16595-2568-497F-A6A7-A9D652A5A0F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7" name="Text Box 9">
          <a:extLst>
            <a:ext uri="{FF2B5EF4-FFF2-40B4-BE49-F238E27FC236}">
              <a16:creationId xmlns="" xmlns:a16="http://schemas.microsoft.com/office/drawing/2014/main" id="{98EBFEBE-D0F6-4990-9AEE-97953579F8A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8" name="Text Box 10">
          <a:extLst>
            <a:ext uri="{FF2B5EF4-FFF2-40B4-BE49-F238E27FC236}">
              <a16:creationId xmlns="" xmlns:a16="http://schemas.microsoft.com/office/drawing/2014/main" id="{EB324E3C-33BD-46AB-B2FB-EF7016628C4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9" name="Text Box 6">
          <a:extLst>
            <a:ext uri="{FF2B5EF4-FFF2-40B4-BE49-F238E27FC236}">
              <a16:creationId xmlns="" xmlns:a16="http://schemas.microsoft.com/office/drawing/2014/main" id="{786B65FB-2AE1-47A0-9212-1CB28316166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0" name="Text Box 7">
          <a:extLst>
            <a:ext uri="{FF2B5EF4-FFF2-40B4-BE49-F238E27FC236}">
              <a16:creationId xmlns="" xmlns:a16="http://schemas.microsoft.com/office/drawing/2014/main" id="{FC69B623-56F2-4064-844B-75E466BAF05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1" name="Text Box 9">
          <a:extLst>
            <a:ext uri="{FF2B5EF4-FFF2-40B4-BE49-F238E27FC236}">
              <a16:creationId xmlns="" xmlns:a16="http://schemas.microsoft.com/office/drawing/2014/main" id="{C17AC33C-35A1-47A5-B9B1-FE4F46B6198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2" name="Text Box 10">
          <a:extLst>
            <a:ext uri="{FF2B5EF4-FFF2-40B4-BE49-F238E27FC236}">
              <a16:creationId xmlns="" xmlns:a16="http://schemas.microsoft.com/office/drawing/2014/main" id="{2A864821-E838-482B-A17E-B070E4783C3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3" name="Text Box 5">
          <a:extLst>
            <a:ext uri="{FF2B5EF4-FFF2-40B4-BE49-F238E27FC236}">
              <a16:creationId xmlns="" xmlns:a16="http://schemas.microsoft.com/office/drawing/2014/main" id="{5E553A24-FD23-40EB-9231-C74911E4C38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4" name="Text Box 6">
          <a:extLst>
            <a:ext uri="{FF2B5EF4-FFF2-40B4-BE49-F238E27FC236}">
              <a16:creationId xmlns="" xmlns:a16="http://schemas.microsoft.com/office/drawing/2014/main" id="{545D6C89-09E4-498F-99C3-3B41B81B4FB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5" name="Text Box 8">
          <a:extLst>
            <a:ext uri="{FF2B5EF4-FFF2-40B4-BE49-F238E27FC236}">
              <a16:creationId xmlns="" xmlns:a16="http://schemas.microsoft.com/office/drawing/2014/main" id="{81B9E389-3680-4229-ABF7-44511981C99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6" name="Text Box 9">
          <a:extLst>
            <a:ext uri="{FF2B5EF4-FFF2-40B4-BE49-F238E27FC236}">
              <a16:creationId xmlns="" xmlns:a16="http://schemas.microsoft.com/office/drawing/2014/main" id="{E4F8C2E4-E16F-4DF3-B5AF-AC434E9B829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7" name="Text Box 6">
          <a:extLst>
            <a:ext uri="{FF2B5EF4-FFF2-40B4-BE49-F238E27FC236}">
              <a16:creationId xmlns="" xmlns:a16="http://schemas.microsoft.com/office/drawing/2014/main" id="{FFE00DF8-E707-48C9-8EFF-A8F18520150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8" name="Text Box 7">
          <a:extLst>
            <a:ext uri="{FF2B5EF4-FFF2-40B4-BE49-F238E27FC236}">
              <a16:creationId xmlns="" xmlns:a16="http://schemas.microsoft.com/office/drawing/2014/main" id="{A0453AAC-4AC9-4760-9077-07AF565C0F9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9" name="Text Box 9">
          <a:extLst>
            <a:ext uri="{FF2B5EF4-FFF2-40B4-BE49-F238E27FC236}">
              <a16:creationId xmlns="" xmlns:a16="http://schemas.microsoft.com/office/drawing/2014/main" id="{9A960859-3116-4432-B6DF-7918E8FE39B2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0" name="Text Box 10">
          <a:extLst>
            <a:ext uri="{FF2B5EF4-FFF2-40B4-BE49-F238E27FC236}">
              <a16:creationId xmlns="" xmlns:a16="http://schemas.microsoft.com/office/drawing/2014/main" id="{9343754D-DB0F-4701-A94C-6A0EA82DDC4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1" name="Text Box 6">
          <a:extLst>
            <a:ext uri="{FF2B5EF4-FFF2-40B4-BE49-F238E27FC236}">
              <a16:creationId xmlns="" xmlns:a16="http://schemas.microsoft.com/office/drawing/2014/main" id="{165AF48C-31C6-451C-9F75-313159AD0EE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2" name="Text Box 7">
          <a:extLst>
            <a:ext uri="{FF2B5EF4-FFF2-40B4-BE49-F238E27FC236}">
              <a16:creationId xmlns="" xmlns:a16="http://schemas.microsoft.com/office/drawing/2014/main" id="{9A2D718A-209F-4518-814F-2FF254338BA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3" name="Text Box 9">
          <a:extLst>
            <a:ext uri="{FF2B5EF4-FFF2-40B4-BE49-F238E27FC236}">
              <a16:creationId xmlns="" xmlns:a16="http://schemas.microsoft.com/office/drawing/2014/main" id="{85881744-9562-44E5-9A0C-58F24A33F82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4" name="Text Box 10">
          <a:extLst>
            <a:ext uri="{FF2B5EF4-FFF2-40B4-BE49-F238E27FC236}">
              <a16:creationId xmlns="" xmlns:a16="http://schemas.microsoft.com/office/drawing/2014/main" id="{CFB3CE67-D949-4E47-8DCA-0126EDCC2B7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5" name="Text Box 5">
          <a:extLst>
            <a:ext uri="{FF2B5EF4-FFF2-40B4-BE49-F238E27FC236}">
              <a16:creationId xmlns="" xmlns:a16="http://schemas.microsoft.com/office/drawing/2014/main" id="{6FC33D90-6EDE-44F8-8B62-2F13283FBC8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6" name="Text Box 6">
          <a:extLst>
            <a:ext uri="{FF2B5EF4-FFF2-40B4-BE49-F238E27FC236}">
              <a16:creationId xmlns="" xmlns:a16="http://schemas.microsoft.com/office/drawing/2014/main" id="{4B52307B-20F4-44EE-AFD1-FFFCF4A6623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7" name="Text Box 8">
          <a:extLst>
            <a:ext uri="{FF2B5EF4-FFF2-40B4-BE49-F238E27FC236}">
              <a16:creationId xmlns="" xmlns:a16="http://schemas.microsoft.com/office/drawing/2014/main" id="{0D641039-B529-4F09-BC8C-5CA3532DC8A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8" name="Text Box 9">
          <a:extLst>
            <a:ext uri="{FF2B5EF4-FFF2-40B4-BE49-F238E27FC236}">
              <a16:creationId xmlns="" xmlns:a16="http://schemas.microsoft.com/office/drawing/2014/main" id="{40420075-1F2C-42A1-8255-3BD954F1A47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9" name="Text Box 5">
          <a:extLst>
            <a:ext uri="{FF2B5EF4-FFF2-40B4-BE49-F238E27FC236}">
              <a16:creationId xmlns="" xmlns:a16="http://schemas.microsoft.com/office/drawing/2014/main" id="{F33DED47-F0AB-4B67-9064-8B02AE96545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0" name="Text Box 6">
          <a:extLst>
            <a:ext uri="{FF2B5EF4-FFF2-40B4-BE49-F238E27FC236}">
              <a16:creationId xmlns="" xmlns:a16="http://schemas.microsoft.com/office/drawing/2014/main" id="{512FDFF3-1412-449B-88B4-FFFAA06F386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1" name="Text Box 8">
          <a:extLst>
            <a:ext uri="{FF2B5EF4-FFF2-40B4-BE49-F238E27FC236}">
              <a16:creationId xmlns="" xmlns:a16="http://schemas.microsoft.com/office/drawing/2014/main" id="{C4BDD383-2EFE-4090-B224-6B0D1E0933D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2" name="Text Box 9">
          <a:extLst>
            <a:ext uri="{FF2B5EF4-FFF2-40B4-BE49-F238E27FC236}">
              <a16:creationId xmlns="" xmlns:a16="http://schemas.microsoft.com/office/drawing/2014/main" id="{771580CC-8394-4D43-B07C-793EF34E58D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3" name="Text Box 5">
          <a:extLst>
            <a:ext uri="{FF2B5EF4-FFF2-40B4-BE49-F238E27FC236}">
              <a16:creationId xmlns="" xmlns:a16="http://schemas.microsoft.com/office/drawing/2014/main" id="{BBB8BF9C-A7C4-41E4-9286-0BF24E11D82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4" name="Text Box 6">
          <a:extLst>
            <a:ext uri="{FF2B5EF4-FFF2-40B4-BE49-F238E27FC236}">
              <a16:creationId xmlns="" xmlns:a16="http://schemas.microsoft.com/office/drawing/2014/main" id="{3DB44BAA-17C7-47BB-8B8B-9305C95394C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5" name="Text Box 8">
          <a:extLst>
            <a:ext uri="{FF2B5EF4-FFF2-40B4-BE49-F238E27FC236}">
              <a16:creationId xmlns="" xmlns:a16="http://schemas.microsoft.com/office/drawing/2014/main" id="{DEE80407-611D-40A8-84BB-B71B6C28315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6" name="Text Box 9">
          <a:extLst>
            <a:ext uri="{FF2B5EF4-FFF2-40B4-BE49-F238E27FC236}">
              <a16:creationId xmlns="" xmlns:a16="http://schemas.microsoft.com/office/drawing/2014/main" id="{70241C6F-22E7-4DB4-81C1-8E2A1B489E62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7" name="Text Box 5">
          <a:extLst>
            <a:ext uri="{FF2B5EF4-FFF2-40B4-BE49-F238E27FC236}">
              <a16:creationId xmlns="" xmlns:a16="http://schemas.microsoft.com/office/drawing/2014/main" id="{A3C0D9D9-10F2-449C-BDA5-CD60E598DB8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8" name="Text Box 6">
          <a:extLst>
            <a:ext uri="{FF2B5EF4-FFF2-40B4-BE49-F238E27FC236}">
              <a16:creationId xmlns="" xmlns:a16="http://schemas.microsoft.com/office/drawing/2014/main" id="{C4294269-B97F-41EF-9B0A-2DE0658DA6F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9" name="Text Box 8">
          <a:extLst>
            <a:ext uri="{FF2B5EF4-FFF2-40B4-BE49-F238E27FC236}">
              <a16:creationId xmlns="" xmlns:a16="http://schemas.microsoft.com/office/drawing/2014/main" id="{E55CEEDA-D50F-4C51-BA7B-C1152C0D351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50" name="Text Box 9">
          <a:extLst>
            <a:ext uri="{FF2B5EF4-FFF2-40B4-BE49-F238E27FC236}">
              <a16:creationId xmlns="" xmlns:a16="http://schemas.microsoft.com/office/drawing/2014/main" id="{99422817-B76F-4F05-88C3-977A9908712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1448</xdr:row>
      <xdr:rowOff>0</xdr:rowOff>
    </xdr:from>
    <xdr:to>
      <xdr:col>1</xdr:col>
      <xdr:colOff>28575</xdr:colOff>
      <xdr:row>1448</xdr:row>
      <xdr:rowOff>142875</xdr:rowOff>
    </xdr:to>
    <xdr:sp macro="" textlink="">
      <xdr:nvSpPr>
        <xdr:cNvPr id="5251" name="Text Box 37">
          <a:extLst>
            <a:ext uri="{FF2B5EF4-FFF2-40B4-BE49-F238E27FC236}">
              <a16:creationId xmlns="" xmlns:a16="http://schemas.microsoft.com/office/drawing/2014/main" id="{18F50FE0-65B0-4C73-B43A-ED8B3AB6FFFF}"/>
            </a:ext>
          </a:extLst>
        </xdr:cNvPr>
        <xdr:cNvSpPr txBox="1">
          <a:spLocks noChangeArrowheads="1"/>
        </xdr:cNvSpPr>
      </xdr:nvSpPr>
      <xdr:spPr bwMode="auto">
        <a:xfrm>
          <a:off x="257175" y="318420750"/>
          <a:ext cx="123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342900</xdr:colOff>
      <xdr:row>1448</xdr:row>
      <xdr:rowOff>0</xdr:rowOff>
    </xdr:from>
    <xdr:to>
      <xdr:col>1</xdr:col>
      <xdr:colOff>57150</xdr:colOff>
      <xdr:row>1448</xdr:row>
      <xdr:rowOff>200025</xdr:rowOff>
    </xdr:to>
    <xdr:sp macro="" textlink="">
      <xdr:nvSpPr>
        <xdr:cNvPr id="5252" name="Text Box 38">
          <a:extLst>
            <a:ext uri="{FF2B5EF4-FFF2-40B4-BE49-F238E27FC236}">
              <a16:creationId xmlns="" xmlns:a16="http://schemas.microsoft.com/office/drawing/2014/main" id="{2519C15C-9D3E-4A4F-825F-9300B144595B}"/>
            </a:ext>
          </a:extLst>
        </xdr:cNvPr>
        <xdr:cNvSpPr txBox="1">
          <a:spLocks noChangeArrowheads="1"/>
        </xdr:cNvSpPr>
      </xdr:nvSpPr>
      <xdr:spPr bwMode="auto">
        <a:xfrm>
          <a:off x="342900" y="31842075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342900</xdr:colOff>
      <xdr:row>1448</xdr:row>
      <xdr:rowOff>0</xdr:rowOff>
    </xdr:from>
    <xdr:to>
      <xdr:col>1</xdr:col>
      <xdr:colOff>57150</xdr:colOff>
      <xdr:row>1448</xdr:row>
      <xdr:rowOff>200025</xdr:rowOff>
    </xdr:to>
    <xdr:sp macro="" textlink="">
      <xdr:nvSpPr>
        <xdr:cNvPr id="5253" name="Text Box 38">
          <a:extLst>
            <a:ext uri="{FF2B5EF4-FFF2-40B4-BE49-F238E27FC236}">
              <a16:creationId xmlns="" xmlns:a16="http://schemas.microsoft.com/office/drawing/2014/main" id="{D2DCFDF0-0D30-42CA-A40D-37EA96310936}"/>
            </a:ext>
          </a:extLst>
        </xdr:cNvPr>
        <xdr:cNvSpPr txBox="1">
          <a:spLocks noChangeArrowheads="1"/>
        </xdr:cNvSpPr>
      </xdr:nvSpPr>
      <xdr:spPr bwMode="auto">
        <a:xfrm>
          <a:off x="342900" y="31842075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4" name="Text Box 5">
          <a:extLst>
            <a:ext uri="{FF2B5EF4-FFF2-40B4-BE49-F238E27FC236}">
              <a16:creationId xmlns="" xmlns:a16="http://schemas.microsoft.com/office/drawing/2014/main" id="{1D811DE5-937E-4A2E-9AE3-F997906DE88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5" name="Text Box 6">
          <a:extLst>
            <a:ext uri="{FF2B5EF4-FFF2-40B4-BE49-F238E27FC236}">
              <a16:creationId xmlns="" xmlns:a16="http://schemas.microsoft.com/office/drawing/2014/main" id="{2181995A-924E-448C-A226-9FB79BF8D93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6" name="Text Box 8">
          <a:extLst>
            <a:ext uri="{FF2B5EF4-FFF2-40B4-BE49-F238E27FC236}">
              <a16:creationId xmlns="" xmlns:a16="http://schemas.microsoft.com/office/drawing/2014/main" id="{88DADB08-B7B7-4E59-87B6-70C1BA4D933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7" name="Text Box 9">
          <a:extLst>
            <a:ext uri="{FF2B5EF4-FFF2-40B4-BE49-F238E27FC236}">
              <a16:creationId xmlns="" xmlns:a16="http://schemas.microsoft.com/office/drawing/2014/main" id="{D49D464C-6928-445D-90C5-DCBE19A11D3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8" name="Text Box 5">
          <a:extLst>
            <a:ext uri="{FF2B5EF4-FFF2-40B4-BE49-F238E27FC236}">
              <a16:creationId xmlns="" xmlns:a16="http://schemas.microsoft.com/office/drawing/2014/main" id="{4E7CEB46-666F-41E5-802B-213CA8846F8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9" name="Text Box 6">
          <a:extLst>
            <a:ext uri="{FF2B5EF4-FFF2-40B4-BE49-F238E27FC236}">
              <a16:creationId xmlns="" xmlns:a16="http://schemas.microsoft.com/office/drawing/2014/main" id="{B11D564C-208C-4241-935C-FEB5314F04A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0" name="Text Box 8">
          <a:extLst>
            <a:ext uri="{FF2B5EF4-FFF2-40B4-BE49-F238E27FC236}">
              <a16:creationId xmlns="" xmlns:a16="http://schemas.microsoft.com/office/drawing/2014/main" id="{2921D9D9-0D99-4029-B932-25BE284701A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1" name="Text Box 9">
          <a:extLst>
            <a:ext uri="{FF2B5EF4-FFF2-40B4-BE49-F238E27FC236}">
              <a16:creationId xmlns="" xmlns:a16="http://schemas.microsoft.com/office/drawing/2014/main" id="{1F82D07F-A0CF-468C-862A-60688657575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1464</xdr:row>
      <xdr:rowOff>0</xdr:rowOff>
    </xdr:from>
    <xdr:to>
      <xdr:col>1</xdr:col>
      <xdr:colOff>166116</xdr:colOff>
      <xdr:row>1464</xdr:row>
      <xdr:rowOff>0</xdr:rowOff>
    </xdr:to>
    <xdr:sp macro="" textlink="">
      <xdr:nvSpPr>
        <xdr:cNvPr id="5262" name="Text Box 8">
          <a:extLst>
            <a:ext uri="{FF2B5EF4-FFF2-40B4-BE49-F238E27FC236}">
              <a16:creationId xmlns="" xmlns:a16="http://schemas.microsoft.com/office/drawing/2014/main" id="{CC9158D7-1CD1-4ADC-A8DB-BC5C3C1D66BD}"/>
            </a:ext>
          </a:extLst>
        </xdr:cNvPr>
        <xdr:cNvSpPr txBox="1">
          <a:spLocks noChangeArrowheads="1"/>
        </xdr:cNvSpPr>
      </xdr:nvSpPr>
      <xdr:spPr bwMode="auto">
        <a:xfrm>
          <a:off x="419100" y="3219259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3" name="Text Box 5">
          <a:extLst>
            <a:ext uri="{FF2B5EF4-FFF2-40B4-BE49-F238E27FC236}">
              <a16:creationId xmlns="" xmlns:a16="http://schemas.microsoft.com/office/drawing/2014/main" id="{4FD6CA38-B8DB-4148-B218-EFE129BB99D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4" name="Text Box 6">
          <a:extLst>
            <a:ext uri="{FF2B5EF4-FFF2-40B4-BE49-F238E27FC236}">
              <a16:creationId xmlns="" xmlns:a16="http://schemas.microsoft.com/office/drawing/2014/main" id="{8020EFC9-562B-4F16-800E-ED6A22120BF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5" name="Text Box 8">
          <a:extLst>
            <a:ext uri="{FF2B5EF4-FFF2-40B4-BE49-F238E27FC236}">
              <a16:creationId xmlns="" xmlns:a16="http://schemas.microsoft.com/office/drawing/2014/main" id="{46E48C13-0D19-4F5E-A382-D235C9103AA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6" name="Text Box 9">
          <a:extLst>
            <a:ext uri="{FF2B5EF4-FFF2-40B4-BE49-F238E27FC236}">
              <a16:creationId xmlns="" xmlns:a16="http://schemas.microsoft.com/office/drawing/2014/main" id="{0FC2FA99-5459-4955-87F8-3F5CFC92B83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7" name="Text Box 6">
          <a:extLst>
            <a:ext uri="{FF2B5EF4-FFF2-40B4-BE49-F238E27FC236}">
              <a16:creationId xmlns="" xmlns:a16="http://schemas.microsoft.com/office/drawing/2014/main" id="{AFD1D1FB-0987-459C-861E-5EE00FDE335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8" name="Text Box 7">
          <a:extLst>
            <a:ext uri="{FF2B5EF4-FFF2-40B4-BE49-F238E27FC236}">
              <a16:creationId xmlns="" xmlns:a16="http://schemas.microsoft.com/office/drawing/2014/main" id="{B1DAD988-CFB5-4C16-B724-B9CC0B5EEDF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9" name="Text Box 9">
          <a:extLst>
            <a:ext uri="{FF2B5EF4-FFF2-40B4-BE49-F238E27FC236}">
              <a16:creationId xmlns="" xmlns:a16="http://schemas.microsoft.com/office/drawing/2014/main" id="{804C61AB-9CF5-4AAC-B9FC-7CE5B85E57D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0" name="Text Box 10">
          <a:extLst>
            <a:ext uri="{FF2B5EF4-FFF2-40B4-BE49-F238E27FC236}">
              <a16:creationId xmlns="" xmlns:a16="http://schemas.microsoft.com/office/drawing/2014/main" id="{7EA4C255-8C19-472E-9C36-19063DEBFA4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1" name="Text Box 6">
          <a:extLst>
            <a:ext uri="{FF2B5EF4-FFF2-40B4-BE49-F238E27FC236}">
              <a16:creationId xmlns="" xmlns:a16="http://schemas.microsoft.com/office/drawing/2014/main" id="{4317A6C4-99D6-458D-8547-96E2821DA9E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2" name="Text Box 7">
          <a:extLst>
            <a:ext uri="{FF2B5EF4-FFF2-40B4-BE49-F238E27FC236}">
              <a16:creationId xmlns="" xmlns:a16="http://schemas.microsoft.com/office/drawing/2014/main" id="{C06A6659-DE19-4D61-81CE-F731FE67B07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3" name="Text Box 9">
          <a:extLst>
            <a:ext uri="{FF2B5EF4-FFF2-40B4-BE49-F238E27FC236}">
              <a16:creationId xmlns="" xmlns:a16="http://schemas.microsoft.com/office/drawing/2014/main" id="{1E1372C8-183A-4A20-936E-2997943B9D7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4" name="Text Box 10">
          <a:extLst>
            <a:ext uri="{FF2B5EF4-FFF2-40B4-BE49-F238E27FC236}">
              <a16:creationId xmlns="" xmlns:a16="http://schemas.microsoft.com/office/drawing/2014/main" id="{EAFBB80F-FA3E-41E6-9EBF-29918D1E3DB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5" name="Text Box 5">
          <a:extLst>
            <a:ext uri="{FF2B5EF4-FFF2-40B4-BE49-F238E27FC236}">
              <a16:creationId xmlns="" xmlns:a16="http://schemas.microsoft.com/office/drawing/2014/main" id="{F5D48DF9-7608-437D-BE43-8851843AA27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6" name="Text Box 6">
          <a:extLst>
            <a:ext uri="{FF2B5EF4-FFF2-40B4-BE49-F238E27FC236}">
              <a16:creationId xmlns="" xmlns:a16="http://schemas.microsoft.com/office/drawing/2014/main" id="{33CA6882-37D3-4415-A93C-3B1A9E98C3C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7" name="Text Box 8">
          <a:extLst>
            <a:ext uri="{FF2B5EF4-FFF2-40B4-BE49-F238E27FC236}">
              <a16:creationId xmlns="" xmlns:a16="http://schemas.microsoft.com/office/drawing/2014/main" id="{BB038DE7-CE34-44DB-9FA6-EF6C88B35B2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8" name="Text Box 9">
          <a:extLst>
            <a:ext uri="{FF2B5EF4-FFF2-40B4-BE49-F238E27FC236}">
              <a16:creationId xmlns="" xmlns:a16="http://schemas.microsoft.com/office/drawing/2014/main" id="{D08917D8-C46A-4659-AB40-BBF33B361E2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9" name="Text Box 6">
          <a:extLst>
            <a:ext uri="{FF2B5EF4-FFF2-40B4-BE49-F238E27FC236}">
              <a16:creationId xmlns="" xmlns:a16="http://schemas.microsoft.com/office/drawing/2014/main" id="{96293761-14B4-470D-9922-40DC9E2C190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0" name="Text Box 7">
          <a:extLst>
            <a:ext uri="{FF2B5EF4-FFF2-40B4-BE49-F238E27FC236}">
              <a16:creationId xmlns="" xmlns:a16="http://schemas.microsoft.com/office/drawing/2014/main" id="{DD8E9196-1DA7-4B8A-9248-EA0203DCE68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1" name="Text Box 9">
          <a:extLst>
            <a:ext uri="{FF2B5EF4-FFF2-40B4-BE49-F238E27FC236}">
              <a16:creationId xmlns="" xmlns:a16="http://schemas.microsoft.com/office/drawing/2014/main" id="{CD89FA03-2E79-44AA-9801-5B31AE33B4C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2" name="Text Box 10">
          <a:extLst>
            <a:ext uri="{FF2B5EF4-FFF2-40B4-BE49-F238E27FC236}">
              <a16:creationId xmlns="" xmlns:a16="http://schemas.microsoft.com/office/drawing/2014/main" id="{7DD8814A-9226-42B2-89D0-7BA116041E1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3" name="Text Box 6">
          <a:extLst>
            <a:ext uri="{FF2B5EF4-FFF2-40B4-BE49-F238E27FC236}">
              <a16:creationId xmlns="" xmlns:a16="http://schemas.microsoft.com/office/drawing/2014/main" id="{D0ED67B2-E12C-4A50-BE9B-6006AA84B9D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4" name="Text Box 7">
          <a:extLst>
            <a:ext uri="{FF2B5EF4-FFF2-40B4-BE49-F238E27FC236}">
              <a16:creationId xmlns="" xmlns:a16="http://schemas.microsoft.com/office/drawing/2014/main" id="{F04375EF-00DA-4729-973A-41D17515741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5" name="Text Box 9">
          <a:extLst>
            <a:ext uri="{FF2B5EF4-FFF2-40B4-BE49-F238E27FC236}">
              <a16:creationId xmlns="" xmlns:a16="http://schemas.microsoft.com/office/drawing/2014/main" id="{6B84E108-7CDF-4943-9AAB-5113DC9B20D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6" name="Text Box 10">
          <a:extLst>
            <a:ext uri="{FF2B5EF4-FFF2-40B4-BE49-F238E27FC236}">
              <a16:creationId xmlns="" xmlns:a16="http://schemas.microsoft.com/office/drawing/2014/main" id="{00D4BE46-B764-4189-8578-68C63E106CD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7" name="Text Box 5">
          <a:extLst>
            <a:ext uri="{FF2B5EF4-FFF2-40B4-BE49-F238E27FC236}">
              <a16:creationId xmlns="" xmlns:a16="http://schemas.microsoft.com/office/drawing/2014/main" id="{F6C69D3A-47DA-4172-8B6E-8FFF6277F485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8" name="Text Box 6">
          <a:extLst>
            <a:ext uri="{FF2B5EF4-FFF2-40B4-BE49-F238E27FC236}">
              <a16:creationId xmlns="" xmlns:a16="http://schemas.microsoft.com/office/drawing/2014/main" id="{88A7426F-C8F7-48F3-AA98-45611BACF05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9" name="Text Box 8">
          <a:extLst>
            <a:ext uri="{FF2B5EF4-FFF2-40B4-BE49-F238E27FC236}">
              <a16:creationId xmlns="" xmlns:a16="http://schemas.microsoft.com/office/drawing/2014/main" id="{436D34B3-880C-45DC-8679-76CD993EEB2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0" name="Text Box 9">
          <a:extLst>
            <a:ext uri="{FF2B5EF4-FFF2-40B4-BE49-F238E27FC236}">
              <a16:creationId xmlns="" xmlns:a16="http://schemas.microsoft.com/office/drawing/2014/main" id="{FABFBE9A-2BA1-46D4-8C3C-AE675CB5741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1" name="Text Box 5">
          <a:extLst>
            <a:ext uri="{FF2B5EF4-FFF2-40B4-BE49-F238E27FC236}">
              <a16:creationId xmlns="" xmlns:a16="http://schemas.microsoft.com/office/drawing/2014/main" id="{7FD2EE74-59CD-4BFA-BB31-E5C63DD3306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2" name="Text Box 6">
          <a:extLst>
            <a:ext uri="{FF2B5EF4-FFF2-40B4-BE49-F238E27FC236}">
              <a16:creationId xmlns="" xmlns:a16="http://schemas.microsoft.com/office/drawing/2014/main" id="{7C87CC3E-BA75-4F92-ADC9-9BECB79BB5A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3" name="Text Box 8">
          <a:extLst>
            <a:ext uri="{FF2B5EF4-FFF2-40B4-BE49-F238E27FC236}">
              <a16:creationId xmlns="" xmlns:a16="http://schemas.microsoft.com/office/drawing/2014/main" id="{906A643F-4305-4843-9129-049AEDFC38B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4" name="Text Box 9">
          <a:extLst>
            <a:ext uri="{FF2B5EF4-FFF2-40B4-BE49-F238E27FC236}">
              <a16:creationId xmlns="" xmlns:a16="http://schemas.microsoft.com/office/drawing/2014/main" id="{A2D53C7D-B245-4BF5-80E1-D3CE56D1B86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5" name="Text Box 5">
          <a:extLst>
            <a:ext uri="{FF2B5EF4-FFF2-40B4-BE49-F238E27FC236}">
              <a16:creationId xmlns="" xmlns:a16="http://schemas.microsoft.com/office/drawing/2014/main" id="{76B34297-2384-4D9E-8B04-FA807DD8B45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6" name="Text Box 6">
          <a:extLst>
            <a:ext uri="{FF2B5EF4-FFF2-40B4-BE49-F238E27FC236}">
              <a16:creationId xmlns="" xmlns:a16="http://schemas.microsoft.com/office/drawing/2014/main" id="{6FEC982E-52C7-469B-A624-314038AF58A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7" name="Text Box 8">
          <a:extLst>
            <a:ext uri="{FF2B5EF4-FFF2-40B4-BE49-F238E27FC236}">
              <a16:creationId xmlns="" xmlns:a16="http://schemas.microsoft.com/office/drawing/2014/main" id="{0037EDB8-ECC3-4951-BD7C-3D42AA94CA5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8" name="Text Box 9">
          <a:extLst>
            <a:ext uri="{FF2B5EF4-FFF2-40B4-BE49-F238E27FC236}">
              <a16:creationId xmlns="" xmlns:a16="http://schemas.microsoft.com/office/drawing/2014/main" id="{2B679F3B-6938-40EF-8512-AF2C701CDB8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9" name="Text Box 5">
          <a:extLst>
            <a:ext uri="{FF2B5EF4-FFF2-40B4-BE49-F238E27FC236}">
              <a16:creationId xmlns="" xmlns:a16="http://schemas.microsoft.com/office/drawing/2014/main" id="{E9F82111-1BC2-4DC4-B28F-E1D796BAB1C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0" name="Text Box 6">
          <a:extLst>
            <a:ext uri="{FF2B5EF4-FFF2-40B4-BE49-F238E27FC236}">
              <a16:creationId xmlns="" xmlns:a16="http://schemas.microsoft.com/office/drawing/2014/main" id="{CAE39B67-9C3F-4A52-BA42-802ACA216A2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1" name="Text Box 8">
          <a:extLst>
            <a:ext uri="{FF2B5EF4-FFF2-40B4-BE49-F238E27FC236}">
              <a16:creationId xmlns="" xmlns:a16="http://schemas.microsoft.com/office/drawing/2014/main" id="{ED29F310-E72E-49FA-9CB2-0477739835E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2" name="Text Box 9">
          <a:extLst>
            <a:ext uri="{FF2B5EF4-FFF2-40B4-BE49-F238E27FC236}">
              <a16:creationId xmlns="" xmlns:a16="http://schemas.microsoft.com/office/drawing/2014/main" id="{3459384D-34CA-4E90-A2A4-B676F2FACB1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3" name="Text Box 5">
          <a:extLst>
            <a:ext uri="{FF2B5EF4-FFF2-40B4-BE49-F238E27FC236}">
              <a16:creationId xmlns="" xmlns:a16="http://schemas.microsoft.com/office/drawing/2014/main" id="{AA029644-77D8-4749-A526-5B2DEE0E6C3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4" name="Text Box 6">
          <a:extLst>
            <a:ext uri="{FF2B5EF4-FFF2-40B4-BE49-F238E27FC236}">
              <a16:creationId xmlns="" xmlns:a16="http://schemas.microsoft.com/office/drawing/2014/main" id="{B47EEFB0-A377-4D06-91B0-A2DCA61252A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5" name="Text Box 8">
          <a:extLst>
            <a:ext uri="{FF2B5EF4-FFF2-40B4-BE49-F238E27FC236}">
              <a16:creationId xmlns="" xmlns:a16="http://schemas.microsoft.com/office/drawing/2014/main" id="{4226906F-CD14-4358-877C-BD394229820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6" name="Text Box 9">
          <a:extLst>
            <a:ext uri="{FF2B5EF4-FFF2-40B4-BE49-F238E27FC236}">
              <a16:creationId xmlns="" xmlns:a16="http://schemas.microsoft.com/office/drawing/2014/main" id="{81E317A1-1F2A-4918-846B-EFF815315CA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7" name="Text Box 5">
          <a:extLst>
            <a:ext uri="{FF2B5EF4-FFF2-40B4-BE49-F238E27FC236}">
              <a16:creationId xmlns="" xmlns:a16="http://schemas.microsoft.com/office/drawing/2014/main" id="{E2107F5A-0C84-4D1C-9F40-35D5EE07964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8" name="Text Box 6">
          <a:extLst>
            <a:ext uri="{FF2B5EF4-FFF2-40B4-BE49-F238E27FC236}">
              <a16:creationId xmlns="" xmlns:a16="http://schemas.microsoft.com/office/drawing/2014/main" id="{46CFFA2C-6106-499C-A608-E1AD618D8BA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9" name="Text Box 8">
          <a:extLst>
            <a:ext uri="{FF2B5EF4-FFF2-40B4-BE49-F238E27FC236}">
              <a16:creationId xmlns="" xmlns:a16="http://schemas.microsoft.com/office/drawing/2014/main" id="{891800F0-121E-4F0A-9AE0-3CB7E0CD88B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0" name="Text Box 9">
          <a:extLst>
            <a:ext uri="{FF2B5EF4-FFF2-40B4-BE49-F238E27FC236}">
              <a16:creationId xmlns="" xmlns:a16="http://schemas.microsoft.com/office/drawing/2014/main" id="{0FD09E65-EEF1-4D25-A28B-74F22F13D18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1464</xdr:row>
      <xdr:rowOff>0</xdr:rowOff>
    </xdr:from>
    <xdr:to>
      <xdr:col>1</xdr:col>
      <xdr:colOff>166116</xdr:colOff>
      <xdr:row>1464</xdr:row>
      <xdr:rowOff>0</xdr:rowOff>
    </xdr:to>
    <xdr:sp macro="" textlink="">
      <xdr:nvSpPr>
        <xdr:cNvPr id="5311" name="Text Box 8">
          <a:extLst>
            <a:ext uri="{FF2B5EF4-FFF2-40B4-BE49-F238E27FC236}">
              <a16:creationId xmlns="" xmlns:a16="http://schemas.microsoft.com/office/drawing/2014/main" id="{89B5D10A-87BE-4CA9-A26F-04329256C183}"/>
            </a:ext>
          </a:extLst>
        </xdr:cNvPr>
        <xdr:cNvSpPr txBox="1">
          <a:spLocks noChangeArrowheads="1"/>
        </xdr:cNvSpPr>
      </xdr:nvSpPr>
      <xdr:spPr bwMode="auto">
        <a:xfrm>
          <a:off x="419100" y="3219259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2" name="Text Box 5">
          <a:extLst>
            <a:ext uri="{FF2B5EF4-FFF2-40B4-BE49-F238E27FC236}">
              <a16:creationId xmlns="" xmlns:a16="http://schemas.microsoft.com/office/drawing/2014/main" id="{0CEE072A-24E5-48D9-890C-08BAD8AE137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3" name="Text Box 6">
          <a:extLst>
            <a:ext uri="{FF2B5EF4-FFF2-40B4-BE49-F238E27FC236}">
              <a16:creationId xmlns="" xmlns:a16="http://schemas.microsoft.com/office/drawing/2014/main" id="{294431C0-B52D-4AE7-B8FC-2B9D50A1506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4" name="Text Box 8">
          <a:extLst>
            <a:ext uri="{FF2B5EF4-FFF2-40B4-BE49-F238E27FC236}">
              <a16:creationId xmlns="" xmlns:a16="http://schemas.microsoft.com/office/drawing/2014/main" id="{B816798C-39DA-4839-9038-C3814750121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5" name="Text Box 9">
          <a:extLst>
            <a:ext uri="{FF2B5EF4-FFF2-40B4-BE49-F238E27FC236}">
              <a16:creationId xmlns="" xmlns:a16="http://schemas.microsoft.com/office/drawing/2014/main" id="{2AD64631-6DCB-429F-B733-D8221CD2851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6" name="Text Box 6">
          <a:extLst>
            <a:ext uri="{FF2B5EF4-FFF2-40B4-BE49-F238E27FC236}">
              <a16:creationId xmlns="" xmlns:a16="http://schemas.microsoft.com/office/drawing/2014/main" id="{7A9A21C6-7210-430C-BCD2-355D751697A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7" name="Text Box 7">
          <a:extLst>
            <a:ext uri="{FF2B5EF4-FFF2-40B4-BE49-F238E27FC236}">
              <a16:creationId xmlns="" xmlns:a16="http://schemas.microsoft.com/office/drawing/2014/main" id="{456F9A9A-8B6B-4851-8006-55D4B45CE1F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8" name="Text Box 9">
          <a:extLst>
            <a:ext uri="{FF2B5EF4-FFF2-40B4-BE49-F238E27FC236}">
              <a16:creationId xmlns="" xmlns:a16="http://schemas.microsoft.com/office/drawing/2014/main" id="{3240B1F9-D7A5-4472-8DFC-2606BE225D1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9" name="Text Box 10">
          <a:extLst>
            <a:ext uri="{FF2B5EF4-FFF2-40B4-BE49-F238E27FC236}">
              <a16:creationId xmlns="" xmlns:a16="http://schemas.microsoft.com/office/drawing/2014/main" id="{EDACDD00-5FC0-453E-A0CC-8EB5FFE073C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0" name="Text Box 6">
          <a:extLst>
            <a:ext uri="{FF2B5EF4-FFF2-40B4-BE49-F238E27FC236}">
              <a16:creationId xmlns="" xmlns:a16="http://schemas.microsoft.com/office/drawing/2014/main" id="{D08C19B9-16CB-4112-85B2-C363D158E9E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1" name="Text Box 7">
          <a:extLst>
            <a:ext uri="{FF2B5EF4-FFF2-40B4-BE49-F238E27FC236}">
              <a16:creationId xmlns="" xmlns:a16="http://schemas.microsoft.com/office/drawing/2014/main" id="{4FD85AEF-9D88-4141-AAE7-1104BEA79BB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2" name="Text Box 9">
          <a:extLst>
            <a:ext uri="{FF2B5EF4-FFF2-40B4-BE49-F238E27FC236}">
              <a16:creationId xmlns="" xmlns:a16="http://schemas.microsoft.com/office/drawing/2014/main" id="{3101F1C2-366F-4726-AF34-417B15ADED0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3" name="Text Box 10">
          <a:extLst>
            <a:ext uri="{FF2B5EF4-FFF2-40B4-BE49-F238E27FC236}">
              <a16:creationId xmlns="" xmlns:a16="http://schemas.microsoft.com/office/drawing/2014/main" id="{F8E391CF-48E3-455F-BB17-8F29528E8CB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4" name="Text Box 5">
          <a:extLst>
            <a:ext uri="{FF2B5EF4-FFF2-40B4-BE49-F238E27FC236}">
              <a16:creationId xmlns="" xmlns:a16="http://schemas.microsoft.com/office/drawing/2014/main" id="{1A628EE5-0CE9-441C-8D35-0733C60332E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5" name="Text Box 6">
          <a:extLst>
            <a:ext uri="{FF2B5EF4-FFF2-40B4-BE49-F238E27FC236}">
              <a16:creationId xmlns="" xmlns:a16="http://schemas.microsoft.com/office/drawing/2014/main" id="{59CF81BF-3987-443F-98CC-3A29D84F9B4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6" name="Text Box 8">
          <a:extLst>
            <a:ext uri="{FF2B5EF4-FFF2-40B4-BE49-F238E27FC236}">
              <a16:creationId xmlns="" xmlns:a16="http://schemas.microsoft.com/office/drawing/2014/main" id="{1D8DC3E6-1D56-4B7C-B6A1-578A963291A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7" name="Text Box 9">
          <a:extLst>
            <a:ext uri="{FF2B5EF4-FFF2-40B4-BE49-F238E27FC236}">
              <a16:creationId xmlns="" xmlns:a16="http://schemas.microsoft.com/office/drawing/2014/main" id="{55EAAD4C-08B1-458F-8DCC-FA65411EC5D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8" name="Text Box 6">
          <a:extLst>
            <a:ext uri="{FF2B5EF4-FFF2-40B4-BE49-F238E27FC236}">
              <a16:creationId xmlns="" xmlns:a16="http://schemas.microsoft.com/office/drawing/2014/main" id="{BD02FD02-033F-4209-82BB-0DE85DAD9CC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9" name="Text Box 7">
          <a:extLst>
            <a:ext uri="{FF2B5EF4-FFF2-40B4-BE49-F238E27FC236}">
              <a16:creationId xmlns="" xmlns:a16="http://schemas.microsoft.com/office/drawing/2014/main" id="{784F1688-7773-44AC-84EA-26B9A8DFF6D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0" name="Text Box 9">
          <a:extLst>
            <a:ext uri="{FF2B5EF4-FFF2-40B4-BE49-F238E27FC236}">
              <a16:creationId xmlns="" xmlns:a16="http://schemas.microsoft.com/office/drawing/2014/main" id="{4B7DCD68-DC26-41D0-B14E-3B2F353B04D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1" name="Text Box 10">
          <a:extLst>
            <a:ext uri="{FF2B5EF4-FFF2-40B4-BE49-F238E27FC236}">
              <a16:creationId xmlns="" xmlns:a16="http://schemas.microsoft.com/office/drawing/2014/main" id="{68CE1B0C-1730-4F3C-955F-3E35F3C88E5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2" name="Text Box 6">
          <a:extLst>
            <a:ext uri="{FF2B5EF4-FFF2-40B4-BE49-F238E27FC236}">
              <a16:creationId xmlns="" xmlns:a16="http://schemas.microsoft.com/office/drawing/2014/main" id="{9A22DB4C-7A21-4641-A82C-FFC9DDB2109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3" name="Text Box 7">
          <a:extLst>
            <a:ext uri="{FF2B5EF4-FFF2-40B4-BE49-F238E27FC236}">
              <a16:creationId xmlns="" xmlns:a16="http://schemas.microsoft.com/office/drawing/2014/main" id="{E2E1B02A-C1BF-4EB9-B600-EB1B5B7098E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4" name="Text Box 9">
          <a:extLst>
            <a:ext uri="{FF2B5EF4-FFF2-40B4-BE49-F238E27FC236}">
              <a16:creationId xmlns="" xmlns:a16="http://schemas.microsoft.com/office/drawing/2014/main" id="{E155D35B-CE46-4633-ADDC-D2013440ACB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5" name="Text Box 10">
          <a:extLst>
            <a:ext uri="{FF2B5EF4-FFF2-40B4-BE49-F238E27FC236}">
              <a16:creationId xmlns="" xmlns:a16="http://schemas.microsoft.com/office/drawing/2014/main" id="{D89FE722-25E4-41EC-A234-8942DEFE3DA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6" name="Text Box 5">
          <a:extLst>
            <a:ext uri="{FF2B5EF4-FFF2-40B4-BE49-F238E27FC236}">
              <a16:creationId xmlns="" xmlns:a16="http://schemas.microsoft.com/office/drawing/2014/main" id="{F3B1A87A-E579-4E86-BABB-105EA33B0EE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7" name="Text Box 6">
          <a:extLst>
            <a:ext uri="{FF2B5EF4-FFF2-40B4-BE49-F238E27FC236}">
              <a16:creationId xmlns="" xmlns:a16="http://schemas.microsoft.com/office/drawing/2014/main" id="{20E37284-6032-4E1E-9159-5AB80788B90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8" name="Text Box 8">
          <a:extLst>
            <a:ext uri="{FF2B5EF4-FFF2-40B4-BE49-F238E27FC236}">
              <a16:creationId xmlns="" xmlns:a16="http://schemas.microsoft.com/office/drawing/2014/main" id="{953CE3B9-0EC0-41BB-9768-0FEF3667821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9" name="Text Box 9">
          <a:extLst>
            <a:ext uri="{FF2B5EF4-FFF2-40B4-BE49-F238E27FC236}">
              <a16:creationId xmlns="" xmlns:a16="http://schemas.microsoft.com/office/drawing/2014/main" id="{2CA5F9F7-B9AC-4DC1-B7EF-2A5F127F8EB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0" name="Text Box 5">
          <a:extLst>
            <a:ext uri="{FF2B5EF4-FFF2-40B4-BE49-F238E27FC236}">
              <a16:creationId xmlns="" xmlns:a16="http://schemas.microsoft.com/office/drawing/2014/main" id="{BECB98B1-9EF8-441A-A16A-6DEC16B983E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1" name="Text Box 6">
          <a:extLst>
            <a:ext uri="{FF2B5EF4-FFF2-40B4-BE49-F238E27FC236}">
              <a16:creationId xmlns="" xmlns:a16="http://schemas.microsoft.com/office/drawing/2014/main" id="{B9C956C2-FDA8-471D-B924-F6D1165740C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2" name="Text Box 8">
          <a:extLst>
            <a:ext uri="{FF2B5EF4-FFF2-40B4-BE49-F238E27FC236}">
              <a16:creationId xmlns="" xmlns:a16="http://schemas.microsoft.com/office/drawing/2014/main" id="{7E234C83-554E-45F5-B2F9-A914DA047AD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3" name="Text Box 9">
          <a:extLst>
            <a:ext uri="{FF2B5EF4-FFF2-40B4-BE49-F238E27FC236}">
              <a16:creationId xmlns="" xmlns:a16="http://schemas.microsoft.com/office/drawing/2014/main" id="{1CC995C2-7FB9-41FC-AFB7-47FB603F61A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4" name="Text Box 5">
          <a:extLst>
            <a:ext uri="{FF2B5EF4-FFF2-40B4-BE49-F238E27FC236}">
              <a16:creationId xmlns="" xmlns:a16="http://schemas.microsoft.com/office/drawing/2014/main" id="{A3642E13-7A80-48C0-9163-922DD0C492F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5" name="Text Box 6">
          <a:extLst>
            <a:ext uri="{FF2B5EF4-FFF2-40B4-BE49-F238E27FC236}">
              <a16:creationId xmlns="" xmlns:a16="http://schemas.microsoft.com/office/drawing/2014/main" id="{AE617C3F-8E34-4297-B3AA-D1E65A8B246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6" name="Text Box 8">
          <a:extLst>
            <a:ext uri="{FF2B5EF4-FFF2-40B4-BE49-F238E27FC236}">
              <a16:creationId xmlns="" xmlns:a16="http://schemas.microsoft.com/office/drawing/2014/main" id="{057D3228-B0E7-48E8-80F6-31E847FEA67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7" name="Text Box 9">
          <a:extLst>
            <a:ext uri="{FF2B5EF4-FFF2-40B4-BE49-F238E27FC236}">
              <a16:creationId xmlns="" xmlns:a16="http://schemas.microsoft.com/office/drawing/2014/main" id="{CFC99C06-95B3-4880-98A6-CBC5054EA04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8" name="Text Box 5">
          <a:extLst>
            <a:ext uri="{FF2B5EF4-FFF2-40B4-BE49-F238E27FC236}">
              <a16:creationId xmlns="" xmlns:a16="http://schemas.microsoft.com/office/drawing/2014/main" id="{9D203363-20B5-4478-A56F-102D4C19A34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9" name="Text Box 6">
          <a:extLst>
            <a:ext uri="{FF2B5EF4-FFF2-40B4-BE49-F238E27FC236}">
              <a16:creationId xmlns="" xmlns:a16="http://schemas.microsoft.com/office/drawing/2014/main" id="{CA372F08-3014-4D69-A535-C8D51648C31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0" name="Text Box 8">
          <a:extLst>
            <a:ext uri="{FF2B5EF4-FFF2-40B4-BE49-F238E27FC236}">
              <a16:creationId xmlns="" xmlns:a16="http://schemas.microsoft.com/office/drawing/2014/main" id="{2D4737D1-E870-4CFB-A6D0-45B2DCC43AC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1" name="Text Box 9">
          <a:extLst>
            <a:ext uri="{FF2B5EF4-FFF2-40B4-BE49-F238E27FC236}">
              <a16:creationId xmlns="" xmlns:a16="http://schemas.microsoft.com/office/drawing/2014/main" id="{8736C260-CFF7-4327-BDD2-71A5D35F8C8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2" name="Text Box 5">
          <a:extLst>
            <a:ext uri="{FF2B5EF4-FFF2-40B4-BE49-F238E27FC236}">
              <a16:creationId xmlns="" xmlns:a16="http://schemas.microsoft.com/office/drawing/2014/main" id="{BF453ED1-BD59-4A48-BC00-F6F079335AB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3" name="Text Box 6">
          <a:extLst>
            <a:ext uri="{FF2B5EF4-FFF2-40B4-BE49-F238E27FC236}">
              <a16:creationId xmlns="" xmlns:a16="http://schemas.microsoft.com/office/drawing/2014/main" id="{9410FD67-D134-4392-BA71-7CF69F4DFB7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4" name="Text Box 8">
          <a:extLst>
            <a:ext uri="{FF2B5EF4-FFF2-40B4-BE49-F238E27FC236}">
              <a16:creationId xmlns="" xmlns:a16="http://schemas.microsoft.com/office/drawing/2014/main" id="{A28AC5FF-E2AC-4A09-A6B9-A145D178973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5" name="Text Box 9">
          <a:extLst>
            <a:ext uri="{FF2B5EF4-FFF2-40B4-BE49-F238E27FC236}">
              <a16:creationId xmlns="" xmlns:a16="http://schemas.microsoft.com/office/drawing/2014/main" id="{03CDD4DA-F864-4B5B-9D6D-66031520B45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6" name="Text Box 5">
          <a:extLst>
            <a:ext uri="{FF2B5EF4-FFF2-40B4-BE49-F238E27FC236}">
              <a16:creationId xmlns="" xmlns:a16="http://schemas.microsoft.com/office/drawing/2014/main" id="{20768106-FBF4-430F-826A-287887EC933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7" name="Text Box 6">
          <a:extLst>
            <a:ext uri="{FF2B5EF4-FFF2-40B4-BE49-F238E27FC236}">
              <a16:creationId xmlns="" xmlns:a16="http://schemas.microsoft.com/office/drawing/2014/main" id="{3035FE09-376D-4A72-B807-64B9D4FDAEF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8" name="Text Box 8">
          <a:extLst>
            <a:ext uri="{FF2B5EF4-FFF2-40B4-BE49-F238E27FC236}">
              <a16:creationId xmlns="" xmlns:a16="http://schemas.microsoft.com/office/drawing/2014/main" id="{68104113-FE07-4D40-BCA8-0D5DB686FD9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9" name="Text Box 9">
          <a:extLst>
            <a:ext uri="{FF2B5EF4-FFF2-40B4-BE49-F238E27FC236}">
              <a16:creationId xmlns="" xmlns:a16="http://schemas.microsoft.com/office/drawing/2014/main" id="{F2A9B9D3-578C-447D-BA20-AA51B29FB65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0" name="Text Box 5">
          <a:extLst>
            <a:ext uri="{FF2B5EF4-FFF2-40B4-BE49-F238E27FC236}">
              <a16:creationId xmlns="" xmlns:a16="http://schemas.microsoft.com/office/drawing/2014/main" id="{FEAEEE5F-D252-49FE-B19A-A2D56DC2496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1" name="Text Box 6">
          <a:extLst>
            <a:ext uri="{FF2B5EF4-FFF2-40B4-BE49-F238E27FC236}">
              <a16:creationId xmlns="" xmlns:a16="http://schemas.microsoft.com/office/drawing/2014/main" id="{6B504AA6-7CB4-4352-8148-8A1DA2B96D7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2" name="Text Box 8">
          <a:extLst>
            <a:ext uri="{FF2B5EF4-FFF2-40B4-BE49-F238E27FC236}">
              <a16:creationId xmlns="" xmlns:a16="http://schemas.microsoft.com/office/drawing/2014/main" id="{2DCB9704-1D7A-4C63-AEF8-FFD8D508B8E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3" name="Text Box 9">
          <a:extLst>
            <a:ext uri="{FF2B5EF4-FFF2-40B4-BE49-F238E27FC236}">
              <a16:creationId xmlns="" xmlns:a16="http://schemas.microsoft.com/office/drawing/2014/main" id="{06A0E4DE-4E98-4D14-8E8F-80253D439C2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4" name="Text Box 6">
          <a:extLst>
            <a:ext uri="{FF2B5EF4-FFF2-40B4-BE49-F238E27FC236}">
              <a16:creationId xmlns="" xmlns:a16="http://schemas.microsoft.com/office/drawing/2014/main" id="{FE8A5CBC-FD95-461E-BAC3-E3237BA5A55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5" name="Text Box 7">
          <a:extLst>
            <a:ext uri="{FF2B5EF4-FFF2-40B4-BE49-F238E27FC236}">
              <a16:creationId xmlns="" xmlns:a16="http://schemas.microsoft.com/office/drawing/2014/main" id="{CE3AAC61-C81B-4D48-9A14-F9DDE69B5E0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6" name="Text Box 9">
          <a:extLst>
            <a:ext uri="{FF2B5EF4-FFF2-40B4-BE49-F238E27FC236}">
              <a16:creationId xmlns="" xmlns:a16="http://schemas.microsoft.com/office/drawing/2014/main" id="{D5A14E57-279B-4D8C-ABFC-EE9A73D4C11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7" name="Text Box 10">
          <a:extLst>
            <a:ext uri="{FF2B5EF4-FFF2-40B4-BE49-F238E27FC236}">
              <a16:creationId xmlns="" xmlns:a16="http://schemas.microsoft.com/office/drawing/2014/main" id="{878F8FB9-5582-405D-BA76-7CD6B6D8839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8" name="Text Box 6">
          <a:extLst>
            <a:ext uri="{FF2B5EF4-FFF2-40B4-BE49-F238E27FC236}">
              <a16:creationId xmlns="" xmlns:a16="http://schemas.microsoft.com/office/drawing/2014/main" id="{935E7E23-5258-4043-A4D8-B4922AA9153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9" name="Text Box 7">
          <a:extLst>
            <a:ext uri="{FF2B5EF4-FFF2-40B4-BE49-F238E27FC236}">
              <a16:creationId xmlns="" xmlns:a16="http://schemas.microsoft.com/office/drawing/2014/main" id="{57CF6329-0602-4BE9-A29F-84993B1B635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0" name="Text Box 9">
          <a:extLst>
            <a:ext uri="{FF2B5EF4-FFF2-40B4-BE49-F238E27FC236}">
              <a16:creationId xmlns="" xmlns:a16="http://schemas.microsoft.com/office/drawing/2014/main" id="{7E22115D-1923-48D5-B8A2-EBD07B3F78B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1" name="Text Box 10">
          <a:extLst>
            <a:ext uri="{FF2B5EF4-FFF2-40B4-BE49-F238E27FC236}">
              <a16:creationId xmlns="" xmlns:a16="http://schemas.microsoft.com/office/drawing/2014/main" id="{58622D4F-31D4-4CD4-8692-E268F86CA3F5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2" name="Text Box 5">
          <a:extLst>
            <a:ext uri="{FF2B5EF4-FFF2-40B4-BE49-F238E27FC236}">
              <a16:creationId xmlns="" xmlns:a16="http://schemas.microsoft.com/office/drawing/2014/main" id="{51D47A88-84D2-47C1-B76A-DE076C119BD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3" name="Text Box 6">
          <a:extLst>
            <a:ext uri="{FF2B5EF4-FFF2-40B4-BE49-F238E27FC236}">
              <a16:creationId xmlns="" xmlns:a16="http://schemas.microsoft.com/office/drawing/2014/main" id="{8958F3B6-A843-4228-8916-8D801C2FD24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4" name="Text Box 8">
          <a:extLst>
            <a:ext uri="{FF2B5EF4-FFF2-40B4-BE49-F238E27FC236}">
              <a16:creationId xmlns="" xmlns:a16="http://schemas.microsoft.com/office/drawing/2014/main" id="{8AB0DDE2-8ECB-46AA-B455-5E552A56126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5" name="Text Box 9">
          <a:extLst>
            <a:ext uri="{FF2B5EF4-FFF2-40B4-BE49-F238E27FC236}">
              <a16:creationId xmlns="" xmlns:a16="http://schemas.microsoft.com/office/drawing/2014/main" id="{03648797-4F2A-4815-82CB-90A8F0D73A0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6" name="Text Box 6">
          <a:extLst>
            <a:ext uri="{FF2B5EF4-FFF2-40B4-BE49-F238E27FC236}">
              <a16:creationId xmlns="" xmlns:a16="http://schemas.microsoft.com/office/drawing/2014/main" id="{2941B6CB-50AA-4CFD-9A6E-12BDA085342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7" name="Text Box 7">
          <a:extLst>
            <a:ext uri="{FF2B5EF4-FFF2-40B4-BE49-F238E27FC236}">
              <a16:creationId xmlns="" xmlns:a16="http://schemas.microsoft.com/office/drawing/2014/main" id="{1EFD876F-6C37-4FEF-9913-BE6889527D8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8" name="Text Box 9">
          <a:extLst>
            <a:ext uri="{FF2B5EF4-FFF2-40B4-BE49-F238E27FC236}">
              <a16:creationId xmlns="" xmlns:a16="http://schemas.microsoft.com/office/drawing/2014/main" id="{400FEE00-5CDC-4C5C-800E-53D7CE9838C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9" name="Text Box 10">
          <a:extLst>
            <a:ext uri="{FF2B5EF4-FFF2-40B4-BE49-F238E27FC236}">
              <a16:creationId xmlns="" xmlns:a16="http://schemas.microsoft.com/office/drawing/2014/main" id="{388A66FE-F2FC-49BF-8318-D53308C59ED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0" name="Text Box 6">
          <a:extLst>
            <a:ext uri="{FF2B5EF4-FFF2-40B4-BE49-F238E27FC236}">
              <a16:creationId xmlns="" xmlns:a16="http://schemas.microsoft.com/office/drawing/2014/main" id="{AF331EDB-CFE7-449E-9ABE-1290AA9B37E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1" name="Text Box 7">
          <a:extLst>
            <a:ext uri="{FF2B5EF4-FFF2-40B4-BE49-F238E27FC236}">
              <a16:creationId xmlns="" xmlns:a16="http://schemas.microsoft.com/office/drawing/2014/main" id="{46383EF8-AE54-490A-ACFA-6064423726E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2" name="Text Box 9">
          <a:extLst>
            <a:ext uri="{FF2B5EF4-FFF2-40B4-BE49-F238E27FC236}">
              <a16:creationId xmlns="" xmlns:a16="http://schemas.microsoft.com/office/drawing/2014/main" id="{68C94CDC-CBE9-4C62-99AA-5354947FA60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3" name="Text Box 10">
          <a:extLst>
            <a:ext uri="{FF2B5EF4-FFF2-40B4-BE49-F238E27FC236}">
              <a16:creationId xmlns="" xmlns:a16="http://schemas.microsoft.com/office/drawing/2014/main" id="{C459BC47-8DCC-4C5A-A8C0-5BDE079D2C1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4" name="Text Box 5">
          <a:extLst>
            <a:ext uri="{FF2B5EF4-FFF2-40B4-BE49-F238E27FC236}">
              <a16:creationId xmlns="" xmlns:a16="http://schemas.microsoft.com/office/drawing/2014/main" id="{22F83C06-45F9-4278-9482-9748FE80A2F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5" name="Text Box 6">
          <a:extLst>
            <a:ext uri="{FF2B5EF4-FFF2-40B4-BE49-F238E27FC236}">
              <a16:creationId xmlns="" xmlns:a16="http://schemas.microsoft.com/office/drawing/2014/main" id="{9D94214A-93A3-4F1A-937C-80B3B383D0E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6" name="Text Box 8">
          <a:extLst>
            <a:ext uri="{FF2B5EF4-FFF2-40B4-BE49-F238E27FC236}">
              <a16:creationId xmlns="" xmlns:a16="http://schemas.microsoft.com/office/drawing/2014/main" id="{1745EEAB-F57D-4C17-B864-29D42A22920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7" name="Text Box 9">
          <a:extLst>
            <a:ext uri="{FF2B5EF4-FFF2-40B4-BE49-F238E27FC236}">
              <a16:creationId xmlns="" xmlns:a16="http://schemas.microsoft.com/office/drawing/2014/main" id="{117C9942-029B-4B19-A0A4-A633D518439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8" name="Text Box 5">
          <a:extLst>
            <a:ext uri="{FF2B5EF4-FFF2-40B4-BE49-F238E27FC236}">
              <a16:creationId xmlns="" xmlns:a16="http://schemas.microsoft.com/office/drawing/2014/main" id="{467450C9-9E1A-43A3-BA7D-C371427AD9E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9" name="Text Box 6">
          <a:extLst>
            <a:ext uri="{FF2B5EF4-FFF2-40B4-BE49-F238E27FC236}">
              <a16:creationId xmlns="" xmlns:a16="http://schemas.microsoft.com/office/drawing/2014/main" id="{2084BCBA-A6D7-4CE6-A94C-79F76E4417B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0" name="Text Box 8">
          <a:extLst>
            <a:ext uri="{FF2B5EF4-FFF2-40B4-BE49-F238E27FC236}">
              <a16:creationId xmlns="" xmlns:a16="http://schemas.microsoft.com/office/drawing/2014/main" id="{77EA5D12-01C2-4B3F-8256-55B2FD73145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1" name="Text Box 9">
          <a:extLst>
            <a:ext uri="{FF2B5EF4-FFF2-40B4-BE49-F238E27FC236}">
              <a16:creationId xmlns="" xmlns:a16="http://schemas.microsoft.com/office/drawing/2014/main" id="{F1408F14-A3ED-44C1-9B51-3A19329C81C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2" name="Text Box 5">
          <a:extLst>
            <a:ext uri="{FF2B5EF4-FFF2-40B4-BE49-F238E27FC236}">
              <a16:creationId xmlns="" xmlns:a16="http://schemas.microsoft.com/office/drawing/2014/main" id="{5F6DA5FA-1748-4C84-B36D-75AFB048F08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3" name="Text Box 6">
          <a:extLst>
            <a:ext uri="{FF2B5EF4-FFF2-40B4-BE49-F238E27FC236}">
              <a16:creationId xmlns="" xmlns:a16="http://schemas.microsoft.com/office/drawing/2014/main" id="{C4CEA75C-0DA7-4A42-9D28-D4C0D52D4375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4" name="Text Box 8">
          <a:extLst>
            <a:ext uri="{FF2B5EF4-FFF2-40B4-BE49-F238E27FC236}">
              <a16:creationId xmlns="" xmlns:a16="http://schemas.microsoft.com/office/drawing/2014/main" id="{6E8FA5C3-EF7C-4662-BD46-92DC593C4D0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5" name="Text Box 9">
          <a:extLst>
            <a:ext uri="{FF2B5EF4-FFF2-40B4-BE49-F238E27FC236}">
              <a16:creationId xmlns="" xmlns:a16="http://schemas.microsoft.com/office/drawing/2014/main" id="{5C9D724D-8EAC-43C6-B3F2-BB220B25996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6" name="Text Box 5">
          <a:extLst>
            <a:ext uri="{FF2B5EF4-FFF2-40B4-BE49-F238E27FC236}">
              <a16:creationId xmlns="" xmlns:a16="http://schemas.microsoft.com/office/drawing/2014/main" id="{A27D7577-17AE-4917-891D-1D5010BED79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7" name="Text Box 6">
          <a:extLst>
            <a:ext uri="{FF2B5EF4-FFF2-40B4-BE49-F238E27FC236}">
              <a16:creationId xmlns="" xmlns:a16="http://schemas.microsoft.com/office/drawing/2014/main" id="{97D5E07C-648E-48A1-BE25-4035087CC0D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8" name="Text Box 8">
          <a:extLst>
            <a:ext uri="{FF2B5EF4-FFF2-40B4-BE49-F238E27FC236}">
              <a16:creationId xmlns="" xmlns:a16="http://schemas.microsoft.com/office/drawing/2014/main" id="{B1F4045D-36C0-462C-B985-86A1AFC6676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9" name="Text Box 9">
          <a:extLst>
            <a:ext uri="{FF2B5EF4-FFF2-40B4-BE49-F238E27FC236}">
              <a16:creationId xmlns="" xmlns:a16="http://schemas.microsoft.com/office/drawing/2014/main" id="{A44EBA3A-6DC0-470F-B076-6C967336ADE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0" name="Text Box 5">
          <a:extLst>
            <a:ext uri="{FF2B5EF4-FFF2-40B4-BE49-F238E27FC236}">
              <a16:creationId xmlns="" xmlns:a16="http://schemas.microsoft.com/office/drawing/2014/main" id="{6C710C9C-1559-4A51-9A71-5D7A8A8E88C5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1" name="Text Box 6">
          <a:extLst>
            <a:ext uri="{FF2B5EF4-FFF2-40B4-BE49-F238E27FC236}">
              <a16:creationId xmlns="" xmlns:a16="http://schemas.microsoft.com/office/drawing/2014/main" id="{F8EDD727-87DC-4C23-B8E3-977BDFA91A5D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2" name="Text Box 8">
          <a:extLst>
            <a:ext uri="{FF2B5EF4-FFF2-40B4-BE49-F238E27FC236}">
              <a16:creationId xmlns="" xmlns:a16="http://schemas.microsoft.com/office/drawing/2014/main" id="{C8A7199D-D5AD-4542-A818-DE68FEF131E5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3" name="Text Box 9">
          <a:extLst>
            <a:ext uri="{FF2B5EF4-FFF2-40B4-BE49-F238E27FC236}">
              <a16:creationId xmlns="" xmlns:a16="http://schemas.microsoft.com/office/drawing/2014/main" id="{591954DA-B764-49EC-9C47-63BA16C3E96B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4" name="Text Box 5">
          <a:extLst>
            <a:ext uri="{FF2B5EF4-FFF2-40B4-BE49-F238E27FC236}">
              <a16:creationId xmlns="" xmlns:a16="http://schemas.microsoft.com/office/drawing/2014/main" id="{6E778CBD-AEA3-49EE-8B30-765DD54AB15F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5" name="Text Box 6">
          <a:extLst>
            <a:ext uri="{FF2B5EF4-FFF2-40B4-BE49-F238E27FC236}">
              <a16:creationId xmlns="" xmlns:a16="http://schemas.microsoft.com/office/drawing/2014/main" id="{6E9E8786-0564-426A-B260-A7E6C6122598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6" name="Text Box 8">
          <a:extLst>
            <a:ext uri="{FF2B5EF4-FFF2-40B4-BE49-F238E27FC236}">
              <a16:creationId xmlns="" xmlns:a16="http://schemas.microsoft.com/office/drawing/2014/main" id="{B96FF37B-9D2E-4EDB-A5F9-9A652528348E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7" name="Text Box 9">
          <a:extLst>
            <a:ext uri="{FF2B5EF4-FFF2-40B4-BE49-F238E27FC236}">
              <a16:creationId xmlns="" xmlns:a16="http://schemas.microsoft.com/office/drawing/2014/main" id="{C47A6A96-A008-4A9F-BD82-7A7C87DD4A10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08" name="Text Box 5">
          <a:extLst>
            <a:ext uri="{FF2B5EF4-FFF2-40B4-BE49-F238E27FC236}">
              <a16:creationId xmlns="" xmlns:a16="http://schemas.microsoft.com/office/drawing/2014/main" id="{76D4D064-9FB9-4848-9681-111C041BAF0F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09" name="Text Box 6">
          <a:extLst>
            <a:ext uri="{FF2B5EF4-FFF2-40B4-BE49-F238E27FC236}">
              <a16:creationId xmlns="" xmlns:a16="http://schemas.microsoft.com/office/drawing/2014/main" id="{4B1D2004-5BAA-435B-BA54-00AA6AE5D243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0" name="Text Box 8">
          <a:extLst>
            <a:ext uri="{FF2B5EF4-FFF2-40B4-BE49-F238E27FC236}">
              <a16:creationId xmlns="" xmlns:a16="http://schemas.microsoft.com/office/drawing/2014/main" id="{2A5D9CD5-3D5A-49E6-8709-C469FD264CBB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1" name="Text Box 9">
          <a:extLst>
            <a:ext uri="{FF2B5EF4-FFF2-40B4-BE49-F238E27FC236}">
              <a16:creationId xmlns="" xmlns:a16="http://schemas.microsoft.com/office/drawing/2014/main" id="{CF1A5BC2-4FE9-4C02-BEBA-F7D15A2C6E61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2" name="Text Box 5">
          <a:extLst>
            <a:ext uri="{FF2B5EF4-FFF2-40B4-BE49-F238E27FC236}">
              <a16:creationId xmlns="" xmlns:a16="http://schemas.microsoft.com/office/drawing/2014/main" id="{6B17B8EF-4E36-437F-8D21-301F6E23818B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3" name="Text Box 6">
          <a:extLst>
            <a:ext uri="{FF2B5EF4-FFF2-40B4-BE49-F238E27FC236}">
              <a16:creationId xmlns="" xmlns:a16="http://schemas.microsoft.com/office/drawing/2014/main" id="{79BECD26-3E49-42EA-87DB-F224B2828A6F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4" name="Text Box 5">
          <a:extLst>
            <a:ext uri="{FF2B5EF4-FFF2-40B4-BE49-F238E27FC236}">
              <a16:creationId xmlns="" xmlns:a16="http://schemas.microsoft.com/office/drawing/2014/main" id="{56B71538-C54C-4AEE-AD0A-93B9ABFA36A8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5" name="Text Box 6">
          <a:extLst>
            <a:ext uri="{FF2B5EF4-FFF2-40B4-BE49-F238E27FC236}">
              <a16:creationId xmlns="" xmlns:a16="http://schemas.microsoft.com/office/drawing/2014/main" id="{EAFD7553-6AC0-4B03-9F87-111D2C92F0E6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6" name="Text Box 8">
          <a:extLst>
            <a:ext uri="{FF2B5EF4-FFF2-40B4-BE49-F238E27FC236}">
              <a16:creationId xmlns="" xmlns:a16="http://schemas.microsoft.com/office/drawing/2014/main" id="{4A9420C3-BEB7-4EE3-8DA6-56622607C111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7" name="Text Box 9">
          <a:extLst>
            <a:ext uri="{FF2B5EF4-FFF2-40B4-BE49-F238E27FC236}">
              <a16:creationId xmlns="" xmlns:a16="http://schemas.microsoft.com/office/drawing/2014/main" id="{4C0E9E61-BD2C-4512-98F6-B6BD458107B4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8" name="Text Box 5">
          <a:extLst>
            <a:ext uri="{FF2B5EF4-FFF2-40B4-BE49-F238E27FC236}">
              <a16:creationId xmlns="" xmlns:a16="http://schemas.microsoft.com/office/drawing/2014/main" id="{16BA96DF-2ADD-45BE-8001-9D2EC333A115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9" name="Text Box 6">
          <a:extLst>
            <a:ext uri="{FF2B5EF4-FFF2-40B4-BE49-F238E27FC236}">
              <a16:creationId xmlns="" xmlns:a16="http://schemas.microsoft.com/office/drawing/2014/main" id="{A4AFA636-919E-4935-9EC4-12C60FC23AE8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20" name="Text Box 8">
          <a:extLst>
            <a:ext uri="{FF2B5EF4-FFF2-40B4-BE49-F238E27FC236}">
              <a16:creationId xmlns="" xmlns:a16="http://schemas.microsoft.com/office/drawing/2014/main" id="{28A6940F-DDEE-4F80-B49B-8FC296870E03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21" name="Text Box 9">
          <a:extLst>
            <a:ext uri="{FF2B5EF4-FFF2-40B4-BE49-F238E27FC236}">
              <a16:creationId xmlns="" xmlns:a16="http://schemas.microsoft.com/office/drawing/2014/main" id="{105E12CE-BC8E-454D-8403-D56ACC7C60A5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2" name="Text Box 5">
          <a:extLst>
            <a:ext uri="{FF2B5EF4-FFF2-40B4-BE49-F238E27FC236}">
              <a16:creationId xmlns="" xmlns:a16="http://schemas.microsoft.com/office/drawing/2014/main" id="{2F054505-0CF3-4592-932E-BB3CEDD31C58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3" name="Text Box 6">
          <a:extLst>
            <a:ext uri="{FF2B5EF4-FFF2-40B4-BE49-F238E27FC236}">
              <a16:creationId xmlns="" xmlns:a16="http://schemas.microsoft.com/office/drawing/2014/main" id="{13B607EE-5AC1-4F4D-A5DD-D8331D0D6F95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4" name="Text Box 8">
          <a:extLst>
            <a:ext uri="{FF2B5EF4-FFF2-40B4-BE49-F238E27FC236}">
              <a16:creationId xmlns="" xmlns:a16="http://schemas.microsoft.com/office/drawing/2014/main" id="{56DFC0E1-4D59-4D4D-808F-CF83DDB099EC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5" name="Text Box 9">
          <a:extLst>
            <a:ext uri="{FF2B5EF4-FFF2-40B4-BE49-F238E27FC236}">
              <a16:creationId xmlns="" xmlns:a16="http://schemas.microsoft.com/office/drawing/2014/main" id="{F681D431-9354-43E0-A8B1-C34D34CFC038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6" name="Text Box 5">
          <a:extLst>
            <a:ext uri="{FF2B5EF4-FFF2-40B4-BE49-F238E27FC236}">
              <a16:creationId xmlns="" xmlns:a16="http://schemas.microsoft.com/office/drawing/2014/main" id="{A05E8920-B3C7-4E6E-A1FC-C3C0BF3EF122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7" name="Text Box 6">
          <a:extLst>
            <a:ext uri="{FF2B5EF4-FFF2-40B4-BE49-F238E27FC236}">
              <a16:creationId xmlns="" xmlns:a16="http://schemas.microsoft.com/office/drawing/2014/main" id="{95C3A276-1AF4-4B3D-B172-37FA2C3275EC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8" name="Text Box 8">
          <a:extLst>
            <a:ext uri="{FF2B5EF4-FFF2-40B4-BE49-F238E27FC236}">
              <a16:creationId xmlns="" xmlns:a16="http://schemas.microsoft.com/office/drawing/2014/main" id="{8C2E7AAA-A58E-4F38-A729-4E7B7459892A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29" name="Text Box 5">
          <a:extLst>
            <a:ext uri="{FF2B5EF4-FFF2-40B4-BE49-F238E27FC236}">
              <a16:creationId xmlns="" xmlns:a16="http://schemas.microsoft.com/office/drawing/2014/main" id="{A6C4B981-E849-4D95-A93E-3804DF8CF502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0" name="Text Box 6">
          <a:extLst>
            <a:ext uri="{FF2B5EF4-FFF2-40B4-BE49-F238E27FC236}">
              <a16:creationId xmlns="" xmlns:a16="http://schemas.microsoft.com/office/drawing/2014/main" id="{F0792736-CB4B-4956-ABBA-E67FB2D8284E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1" name="Text Box 8">
          <a:extLst>
            <a:ext uri="{FF2B5EF4-FFF2-40B4-BE49-F238E27FC236}">
              <a16:creationId xmlns="" xmlns:a16="http://schemas.microsoft.com/office/drawing/2014/main" id="{6E2F336E-A0F9-43F2-901D-49F0A64F9629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2" name="Text Box 9">
          <a:extLst>
            <a:ext uri="{FF2B5EF4-FFF2-40B4-BE49-F238E27FC236}">
              <a16:creationId xmlns="" xmlns:a16="http://schemas.microsoft.com/office/drawing/2014/main" id="{012F8AD7-00CA-48EC-974E-908ECEFEAEBE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3" name="Text Box 5">
          <a:extLst>
            <a:ext uri="{FF2B5EF4-FFF2-40B4-BE49-F238E27FC236}">
              <a16:creationId xmlns="" xmlns:a16="http://schemas.microsoft.com/office/drawing/2014/main" id="{DA9DE075-868C-47A0-9DDD-8D6CAD4F5B0A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4" name="Text Box 6">
          <a:extLst>
            <a:ext uri="{FF2B5EF4-FFF2-40B4-BE49-F238E27FC236}">
              <a16:creationId xmlns="" xmlns:a16="http://schemas.microsoft.com/office/drawing/2014/main" id="{00537113-99A5-4B5B-8420-3AF7F27531FF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5" name="Text Box 8">
          <a:extLst>
            <a:ext uri="{FF2B5EF4-FFF2-40B4-BE49-F238E27FC236}">
              <a16:creationId xmlns="" xmlns:a16="http://schemas.microsoft.com/office/drawing/2014/main" id="{8BBB25E1-E433-42C1-920B-7EFA0C7472C8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6" name="Text Box 5">
          <a:extLst>
            <a:ext uri="{FF2B5EF4-FFF2-40B4-BE49-F238E27FC236}">
              <a16:creationId xmlns="" xmlns:a16="http://schemas.microsoft.com/office/drawing/2014/main" id="{9360E2A8-FA70-4A45-BA75-BCD88293B1D6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7" name="Text Box 6">
          <a:extLst>
            <a:ext uri="{FF2B5EF4-FFF2-40B4-BE49-F238E27FC236}">
              <a16:creationId xmlns="" xmlns:a16="http://schemas.microsoft.com/office/drawing/2014/main" id="{D12567C4-1D9E-4B01-AB19-C4796CDF263A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8" name="Text Box 8">
          <a:extLst>
            <a:ext uri="{FF2B5EF4-FFF2-40B4-BE49-F238E27FC236}">
              <a16:creationId xmlns="" xmlns:a16="http://schemas.microsoft.com/office/drawing/2014/main" id="{1AD78962-7E24-490E-8B4C-4443A8704CB8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9" name="Text Box 9">
          <a:extLst>
            <a:ext uri="{FF2B5EF4-FFF2-40B4-BE49-F238E27FC236}">
              <a16:creationId xmlns="" xmlns:a16="http://schemas.microsoft.com/office/drawing/2014/main" id="{6D61542F-5316-42A4-8173-FD63CA19D737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0" name="Text Box 5">
          <a:extLst>
            <a:ext uri="{FF2B5EF4-FFF2-40B4-BE49-F238E27FC236}">
              <a16:creationId xmlns="" xmlns:a16="http://schemas.microsoft.com/office/drawing/2014/main" id="{6F00F2E5-06EF-4CCE-9139-D706EE675A80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1" name="Text Box 6">
          <a:extLst>
            <a:ext uri="{FF2B5EF4-FFF2-40B4-BE49-F238E27FC236}">
              <a16:creationId xmlns="" xmlns:a16="http://schemas.microsoft.com/office/drawing/2014/main" id="{9A335394-B294-4F11-9BBB-C2C5BADF6018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2" name="Text Box 8">
          <a:extLst>
            <a:ext uri="{FF2B5EF4-FFF2-40B4-BE49-F238E27FC236}">
              <a16:creationId xmlns="" xmlns:a16="http://schemas.microsoft.com/office/drawing/2014/main" id="{2DAF1225-0505-467D-B9F3-6D654A8B12BD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3" name="Text Box 9">
          <a:extLst>
            <a:ext uri="{FF2B5EF4-FFF2-40B4-BE49-F238E27FC236}">
              <a16:creationId xmlns="" xmlns:a16="http://schemas.microsoft.com/office/drawing/2014/main" id="{A137D0F5-615D-49C8-95DE-CB26FFD16C6B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4" name="Text Box 5">
          <a:extLst>
            <a:ext uri="{FF2B5EF4-FFF2-40B4-BE49-F238E27FC236}">
              <a16:creationId xmlns="" xmlns:a16="http://schemas.microsoft.com/office/drawing/2014/main" id="{6000AF9E-8665-4767-9B5B-D5B32305F480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5" name="Text Box 6">
          <a:extLst>
            <a:ext uri="{FF2B5EF4-FFF2-40B4-BE49-F238E27FC236}">
              <a16:creationId xmlns="" xmlns:a16="http://schemas.microsoft.com/office/drawing/2014/main" id="{C5F37D33-CC59-4547-A229-203486E23BD1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6" name="Text Box 8">
          <a:extLst>
            <a:ext uri="{FF2B5EF4-FFF2-40B4-BE49-F238E27FC236}">
              <a16:creationId xmlns="" xmlns:a16="http://schemas.microsoft.com/office/drawing/2014/main" id="{AC8B6576-6B64-47BD-A228-776E0D9535AB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7" name="Text Box 9">
          <a:extLst>
            <a:ext uri="{FF2B5EF4-FFF2-40B4-BE49-F238E27FC236}">
              <a16:creationId xmlns="" xmlns:a16="http://schemas.microsoft.com/office/drawing/2014/main" id="{6779C421-DB1D-4EE6-B052-60DD0FF0A0DF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8" name="Text Box 5">
          <a:extLst>
            <a:ext uri="{FF2B5EF4-FFF2-40B4-BE49-F238E27FC236}">
              <a16:creationId xmlns="" xmlns:a16="http://schemas.microsoft.com/office/drawing/2014/main" id="{CD27B245-B343-4A7E-8A2E-0E862D0562F4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9" name="Text Box 6">
          <a:extLst>
            <a:ext uri="{FF2B5EF4-FFF2-40B4-BE49-F238E27FC236}">
              <a16:creationId xmlns="" xmlns:a16="http://schemas.microsoft.com/office/drawing/2014/main" id="{F7CA7688-7C8D-4E7C-9AE7-2BF08DB8900E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0" name="Text Box 8">
          <a:extLst>
            <a:ext uri="{FF2B5EF4-FFF2-40B4-BE49-F238E27FC236}">
              <a16:creationId xmlns="" xmlns:a16="http://schemas.microsoft.com/office/drawing/2014/main" id="{E0D72136-8016-46C6-8231-EE209F9EE822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1" name="Text Box 9">
          <a:extLst>
            <a:ext uri="{FF2B5EF4-FFF2-40B4-BE49-F238E27FC236}">
              <a16:creationId xmlns="" xmlns:a16="http://schemas.microsoft.com/office/drawing/2014/main" id="{056A122A-977C-4652-9008-40F51C71FE59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2" name="Text Box 5">
          <a:extLst>
            <a:ext uri="{FF2B5EF4-FFF2-40B4-BE49-F238E27FC236}">
              <a16:creationId xmlns="" xmlns:a16="http://schemas.microsoft.com/office/drawing/2014/main" id="{F5ECB3EF-46DA-437F-A1B1-25355ED1AF28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3" name="Text Box 6">
          <a:extLst>
            <a:ext uri="{FF2B5EF4-FFF2-40B4-BE49-F238E27FC236}">
              <a16:creationId xmlns="" xmlns:a16="http://schemas.microsoft.com/office/drawing/2014/main" id="{58055CFE-751B-41DA-91E8-61653D00BF1A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4" name="Text Box 8">
          <a:extLst>
            <a:ext uri="{FF2B5EF4-FFF2-40B4-BE49-F238E27FC236}">
              <a16:creationId xmlns="" xmlns:a16="http://schemas.microsoft.com/office/drawing/2014/main" id="{94078430-D8ED-43EA-BE77-C1E1C376B884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5" name="Text Box 9">
          <a:extLst>
            <a:ext uri="{FF2B5EF4-FFF2-40B4-BE49-F238E27FC236}">
              <a16:creationId xmlns="" xmlns:a16="http://schemas.microsoft.com/office/drawing/2014/main" id="{A53E29ED-3566-425A-9660-E87A5AB3853C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6" name="Text Box 5">
          <a:extLst>
            <a:ext uri="{FF2B5EF4-FFF2-40B4-BE49-F238E27FC236}">
              <a16:creationId xmlns="" xmlns:a16="http://schemas.microsoft.com/office/drawing/2014/main" id="{C25D72BB-C6C6-4488-8D38-F01B49A75272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7" name="Text Box 6">
          <a:extLst>
            <a:ext uri="{FF2B5EF4-FFF2-40B4-BE49-F238E27FC236}">
              <a16:creationId xmlns="" xmlns:a16="http://schemas.microsoft.com/office/drawing/2014/main" id="{8E66604D-9F67-4A0D-B746-9971C6769E53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8" name="Text Box 8">
          <a:extLst>
            <a:ext uri="{FF2B5EF4-FFF2-40B4-BE49-F238E27FC236}">
              <a16:creationId xmlns="" xmlns:a16="http://schemas.microsoft.com/office/drawing/2014/main" id="{BD882AFB-812A-46BF-B757-AEE1AF52D9E9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9" name="Text Box 9">
          <a:extLst>
            <a:ext uri="{FF2B5EF4-FFF2-40B4-BE49-F238E27FC236}">
              <a16:creationId xmlns="" xmlns:a16="http://schemas.microsoft.com/office/drawing/2014/main" id="{0421CB7F-9E12-4C70-886B-45CA0DFD1D41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0" name="Text Box 5">
          <a:extLst>
            <a:ext uri="{FF2B5EF4-FFF2-40B4-BE49-F238E27FC236}">
              <a16:creationId xmlns="" xmlns:a16="http://schemas.microsoft.com/office/drawing/2014/main" id="{895C1656-12A7-4AFB-8517-708048E8ABEF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1" name="Text Box 6">
          <a:extLst>
            <a:ext uri="{FF2B5EF4-FFF2-40B4-BE49-F238E27FC236}">
              <a16:creationId xmlns="" xmlns:a16="http://schemas.microsoft.com/office/drawing/2014/main" id="{60013BCF-0FE3-4FDD-9DD0-4D1C64AA6D37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2" name="Text Box 8">
          <a:extLst>
            <a:ext uri="{FF2B5EF4-FFF2-40B4-BE49-F238E27FC236}">
              <a16:creationId xmlns="" xmlns:a16="http://schemas.microsoft.com/office/drawing/2014/main" id="{5775C1DC-4C87-4FB5-B272-5DE25B0618A2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3" name="Text Box 9">
          <a:extLst>
            <a:ext uri="{FF2B5EF4-FFF2-40B4-BE49-F238E27FC236}">
              <a16:creationId xmlns="" xmlns:a16="http://schemas.microsoft.com/office/drawing/2014/main" id="{759B6D9E-427E-4618-B786-23A920387138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4" name="Text Box 5">
          <a:extLst>
            <a:ext uri="{FF2B5EF4-FFF2-40B4-BE49-F238E27FC236}">
              <a16:creationId xmlns="" xmlns:a16="http://schemas.microsoft.com/office/drawing/2014/main" id="{421EA696-14B1-4655-AA7E-A82D599D62D3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5" name="Text Box 6">
          <a:extLst>
            <a:ext uri="{FF2B5EF4-FFF2-40B4-BE49-F238E27FC236}">
              <a16:creationId xmlns="" xmlns:a16="http://schemas.microsoft.com/office/drawing/2014/main" id="{53516ECE-4722-4198-9DC4-88C5403FBAF8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6" name="Text Box 8">
          <a:extLst>
            <a:ext uri="{FF2B5EF4-FFF2-40B4-BE49-F238E27FC236}">
              <a16:creationId xmlns="" xmlns:a16="http://schemas.microsoft.com/office/drawing/2014/main" id="{7AB4F520-E8CB-4E06-8C1E-75A2907942FB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7" name="Text Box 9">
          <a:extLst>
            <a:ext uri="{FF2B5EF4-FFF2-40B4-BE49-F238E27FC236}">
              <a16:creationId xmlns="" xmlns:a16="http://schemas.microsoft.com/office/drawing/2014/main" id="{319DC055-0DBE-4CC2-BA8B-05035F43CBE0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68" name="Text Box 5">
          <a:extLst>
            <a:ext uri="{FF2B5EF4-FFF2-40B4-BE49-F238E27FC236}">
              <a16:creationId xmlns="" xmlns:a16="http://schemas.microsoft.com/office/drawing/2014/main" id="{5BC3A694-3915-4A62-9C55-2BA3F6E14B2B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69" name="Text Box 6">
          <a:extLst>
            <a:ext uri="{FF2B5EF4-FFF2-40B4-BE49-F238E27FC236}">
              <a16:creationId xmlns="" xmlns:a16="http://schemas.microsoft.com/office/drawing/2014/main" id="{9970BFDD-F8B0-44DD-A871-27078989B848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0" name="Text Box 8">
          <a:extLst>
            <a:ext uri="{FF2B5EF4-FFF2-40B4-BE49-F238E27FC236}">
              <a16:creationId xmlns="" xmlns:a16="http://schemas.microsoft.com/office/drawing/2014/main" id="{DB49E646-60E5-44A2-B782-DADE5780DDC9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1" name="Text Box 9">
          <a:extLst>
            <a:ext uri="{FF2B5EF4-FFF2-40B4-BE49-F238E27FC236}">
              <a16:creationId xmlns="" xmlns:a16="http://schemas.microsoft.com/office/drawing/2014/main" id="{21668907-4B5D-4ACE-95AF-F00C91884616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2" name="Text Box 5">
          <a:extLst>
            <a:ext uri="{FF2B5EF4-FFF2-40B4-BE49-F238E27FC236}">
              <a16:creationId xmlns="" xmlns:a16="http://schemas.microsoft.com/office/drawing/2014/main" id="{9F127BE0-FAFE-427C-840C-4A955F3A32C7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3" name="Text Box 6">
          <a:extLst>
            <a:ext uri="{FF2B5EF4-FFF2-40B4-BE49-F238E27FC236}">
              <a16:creationId xmlns="" xmlns:a16="http://schemas.microsoft.com/office/drawing/2014/main" id="{2DE788E4-34F6-4391-ADEE-E079B9DF3D6F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4" name="Text Box 8">
          <a:extLst>
            <a:ext uri="{FF2B5EF4-FFF2-40B4-BE49-F238E27FC236}">
              <a16:creationId xmlns="" xmlns:a16="http://schemas.microsoft.com/office/drawing/2014/main" id="{1A67B4D3-2824-433A-B40F-7D248F3D02A5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5" name="Text Box 9">
          <a:extLst>
            <a:ext uri="{FF2B5EF4-FFF2-40B4-BE49-F238E27FC236}">
              <a16:creationId xmlns="" xmlns:a16="http://schemas.microsoft.com/office/drawing/2014/main" id="{F40DEA64-E714-474F-A892-1D8DDCFEB8B9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0</xdr:rowOff>
    </xdr:from>
    <xdr:to>
      <xdr:col>1</xdr:col>
      <xdr:colOff>85725</xdr:colOff>
      <xdr:row>1554</xdr:row>
      <xdr:rowOff>25146</xdr:rowOff>
    </xdr:to>
    <xdr:sp macro="" textlink="">
      <xdr:nvSpPr>
        <xdr:cNvPr id="5476" name="Text Box 5">
          <a:extLst>
            <a:ext uri="{FF2B5EF4-FFF2-40B4-BE49-F238E27FC236}">
              <a16:creationId xmlns="" xmlns:a16="http://schemas.microsoft.com/office/drawing/2014/main" id="{36DD5A08-8B83-4A32-89D0-AEED841656CC}"/>
            </a:ext>
          </a:extLst>
        </xdr:cNvPr>
        <xdr:cNvSpPr txBox="1">
          <a:spLocks noChangeArrowheads="1"/>
        </xdr:cNvSpPr>
      </xdr:nvSpPr>
      <xdr:spPr bwMode="auto">
        <a:xfrm>
          <a:off x="352425" y="341642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0</xdr:rowOff>
    </xdr:from>
    <xdr:to>
      <xdr:col>1</xdr:col>
      <xdr:colOff>85725</xdr:colOff>
      <xdr:row>1554</xdr:row>
      <xdr:rowOff>25146</xdr:rowOff>
    </xdr:to>
    <xdr:sp macro="" textlink="">
      <xdr:nvSpPr>
        <xdr:cNvPr id="5477" name="Text Box 6">
          <a:extLst>
            <a:ext uri="{FF2B5EF4-FFF2-40B4-BE49-F238E27FC236}">
              <a16:creationId xmlns="" xmlns:a16="http://schemas.microsoft.com/office/drawing/2014/main" id="{304C079B-1BF1-41C5-8DF4-26E9EDDC859A}"/>
            </a:ext>
          </a:extLst>
        </xdr:cNvPr>
        <xdr:cNvSpPr txBox="1">
          <a:spLocks noChangeArrowheads="1"/>
        </xdr:cNvSpPr>
      </xdr:nvSpPr>
      <xdr:spPr bwMode="auto">
        <a:xfrm>
          <a:off x="352425" y="341642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0</xdr:rowOff>
    </xdr:from>
    <xdr:to>
      <xdr:col>1</xdr:col>
      <xdr:colOff>85725</xdr:colOff>
      <xdr:row>1554</xdr:row>
      <xdr:rowOff>25146</xdr:rowOff>
    </xdr:to>
    <xdr:sp macro="" textlink="">
      <xdr:nvSpPr>
        <xdr:cNvPr id="5478" name="Text Box 8">
          <a:extLst>
            <a:ext uri="{FF2B5EF4-FFF2-40B4-BE49-F238E27FC236}">
              <a16:creationId xmlns="" xmlns:a16="http://schemas.microsoft.com/office/drawing/2014/main" id="{510C6B75-7072-4ED1-806F-9041117EA838}"/>
            </a:ext>
          </a:extLst>
        </xdr:cNvPr>
        <xdr:cNvSpPr txBox="1">
          <a:spLocks noChangeArrowheads="1"/>
        </xdr:cNvSpPr>
      </xdr:nvSpPr>
      <xdr:spPr bwMode="auto">
        <a:xfrm>
          <a:off x="352425" y="341642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142875</xdr:rowOff>
    </xdr:from>
    <xdr:to>
      <xdr:col>1</xdr:col>
      <xdr:colOff>85725</xdr:colOff>
      <xdr:row>1555</xdr:row>
      <xdr:rowOff>9144</xdr:rowOff>
    </xdr:to>
    <xdr:sp macro="" textlink="">
      <xdr:nvSpPr>
        <xdr:cNvPr id="5479" name="Text Box 9">
          <a:extLst>
            <a:ext uri="{FF2B5EF4-FFF2-40B4-BE49-F238E27FC236}">
              <a16:creationId xmlns="" xmlns:a16="http://schemas.microsoft.com/office/drawing/2014/main" id="{42FF2856-F98A-46A2-9A50-8184FB215DEC}"/>
            </a:ext>
          </a:extLst>
        </xdr:cNvPr>
        <xdr:cNvSpPr txBox="1">
          <a:spLocks noChangeArrowheads="1"/>
        </xdr:cNvSpPr>
      </xdr:nvSpPr>
      <xdr:spPr bwMode="auto">
        <a:xfrm>
          <a:off x="352425" y="341785575"/>
          <a:ext cx="85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266700</xdr:colOff>
      <xdr:row>1569</xdr:row>
      <xdr:rowOff>238125</xdr:rowOff>
    </xdr:from>
    <xdr:to>
      <xdr:col>1</xdr:col>
      <xdr:colOff>411861</xdr:colOff>
      <xdr:row>1570</xdr:row>
      <xdr:rowOff>25146</xdr:rowOff>
    </xdr:to>
    <xdr:sp macro="" textlink="">
      <xdr:nvSpPr>
        <xdr:cNvPr id="5480" name="Text Box 9">
          <a:extLst>
            <a:ext uri="{FF2B5EF4-FFF2-40B4-BE49-F238E27FC236}">
              <a16:creationId xmlns="" xmlns:a16="http://schemas.microsoft.com/office/drawing/2014/main" id="{6DEE22F9-39E5-467E-8B7F-681E8EAA4D09}"/>
            </a:ext>
          </a:extLst>
        </xdr:cNvPr>
        <xdr:cNvSpPr txBox="1">
          <a:spLocks noChangeArrowheads="1"/>
        </xdr:cNvSpPr>
      </xdr:nvSpPr>
      <xdr:spPr bwMode="auto">
        <a:xfrm>
          <a:off x="619125" y="345147900"/>
          <a:ext cx="85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1" name="Text Box 5">
          <a:extLst>
            <a:ext uri="{FF2B5EF4-FFF2-40B4-BE49-F238E27FC236}">
              <a16:creationId xmlns="" xmlns:a16="http://schemas.microsoft.com/office/drawing/2014/main" id="{598F588C-2245-45CA-BB11-AC0A70327608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2" name="Text Box 6">
          <a:extLst>
            <a:ext uri="{FF2B5EF4-FFF2-40B4-BE49-F238E27FC236}">
              <a16:creationId xmlns="" xmlns:a16="http://schemas.microsoft.com/office/drawing/2014/main" id="{44741803-C536-464B-870F-FDCF8BBBD099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3" name="Text Box 8">
          <a:extLst>
            <a:ext uri="{FF2B5EF4-FFF2-40B4-BE49-F238E27FC236}">
              <a16:creationId xmlns="" xmlns:a16="http://schemas.microsoft.com/office/drawing/2014/main" id="{8F687A90-0424-4D0E-80F7-E005EE2F353C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4" name="Text Box 9">
          <a:extLst>
            <a:ext uri="{FF2B5EF4-FFF2-40B4-BE49-F238E27FC236}">
              <a16:creationId xmlns="" xmlns:a16="http://schemas.microsoft.com/office/drawing/2014/main" id="{AA76B6C5-B58B-46F0-882E-F62C43854CAA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5" name="Text Box 5">
          <a:extLst>
            <a:ext uri="{FF2B5EF4-FFF2-40B4-BE49-F238E27FC236}">
              <a16:creationId xmlns="" xmlns:a16="http://schemas.microsoft.com/office/drawing/2014/main" id="{97969346-B3E0-433E-9ACD-90F69EE992AD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6" name="Text Box 6">
          <a:extLst>
            <a:ext uri="{FF2B5EF4-FFF2-40B4-BE49-F238E27FC236}">
              <a16:creationId xmlns="" xmlns:a16="http://schemas.microsoft.com/office/drawing/2014/main" id="{5292E158-C63C-452D-AEE2-6AD6FDDA0217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7" name="Text Box 8">
          <a:extLst>
            <a:ext uri="{FF2B5EF4-FFF2-40B4-BE49-F238E27FC236}">
              <a16:creationId xmlns="" xmlns:a16="http://schemas.microsoft.com/office/drawing/2014/main" id="{F853B6F9-487B-4E4C-9720-302D9E16616C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8" name="Text Box 9">
          <a:extLst>
            <a:ext uri="{FF2B5EF4-FFF2-40B4-BE49-F238E27FC236}">
              <a16:creationId xmlns="" xmlns:a16="http://schemas.microsoft.com/office/drawing/2014/main" id="{BEB4A9D4-77DA-480D-96F2-D3B3B00FD6AF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89" name="Text Box 5">
          <a:extLst>
            <a:ext uri="{FF2B5EF4-FFF2-40B4-BE49-F238E27FC236}">
              <a16:creationId xmlns="" xmlns:a16="http://schemas.microsoft.com/office/drawing/2014/main" id="{0F291C0C-6322-4D05-8D64-7F04562997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0" name="Text Box 6">
          <a:extLst>
            <a:ext uri="{FF2B5EF4-FFF2-40B4-BE49-F238E27FC236}">
              <a16:creationId xmlns="" xmlns:a16="http://schemas.microsoft.com/office/drawing/2014/main" id="{BDF8F5A2-535C-4B6C-ABE1-472129DFEC6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1" name="Text Box 8">
          <a:extLst>
            <a:ext uri="{FF2B5EF4-FFF2-40B4-BE49-F238E27FC236}">
              <a16:creationId xmlns="" xmlns:a16="http://schemas.microsoft.com/office/drawing/2014/main" id="{BA86F752-B8DF-467C-90B3-E67CC7D0549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2" name="Text Box 9">
          <a:extLst>
            <a:ext uri="{FF2B5EF4-FFF2-40B4-BE49-F238E27FC236}">
              <a16:creationId xmlns="" xmlns:a16="http://schemas.microsoft.com/office/drawing/2014/main" id="{7E3EA13D-E1B8-4638-94B0-1073F21B2FE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3" name="Text Box 5">
          <a:extLst>
            <a:ext uri="{FF2B5EF4-FFF2-40B4-BE49-F238E27FC236}">
              <a16:creationId xmlns="" xmlns:a16="http://schemas.microsoft.com/office/drawing/2014/main" id="{8174552A-9552-4383-8F22-39A5BE25ABD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4" name="Text Box 6">
          <a:extLst>
            <a:ext uri="{FF2B5EF4-FFF2-40B4-BE49-F238E27FC236}">
              <a16:creationId xmlns="" xmlns:a16="http://schemas.microsoft.com/office/drawing/2014/main" id="{A654869E-1F90-47DA-A46A-C275C983E83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5" name="Text Box 8">
          <a:extLst>
            <a:ext uri="{FF2B5EF4-FFF2-40B4-BE49-F238E27FC236}">
              <a16:creationId xmlns="" xmlns:a16="http://schemas.microsoft.com/office/drawing/2014/main" id="{5C6DF85D-9549-40F8-95A1-FE90CA9A84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6" name="Text Box 9">
          <a:extLst>
            <a:ext uri="{FF2B5EF4-FFF2-40B4-BE49-F238E27FC236}">
              <a16:creationId xmlns="" xmlns:a16="http://schemas.microsoft.com/office/drawing/2014/main" id="{5B168AF5-3989-4C6F-92BB-9ED9CB166DA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7" name="Text Box 5">
          <a:extLst>
            <a:ext uri="{FF2B5EF4-FFF2-40B4-BE49-F238E27FC236}">
              <a16:creationId xmlns="" xmlns:a16="http://schemas.microsoft.com/office/drawing/2014/main" id="{BE29228C-85D5-48C3-B4B5-AF7FF878949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8" name="Text Box 6">
          <a:extLst>
            <a:ext uri="{FF2B5EF4-FFF2-40B4-BE49-F238E27FC236}">
              <a16:creationId xmlns="" xmlns:a16="http://schemas.microsoft.com/office/drawing/2014/main" id="{A41FA458-966C-428D-8E10-CE109ED741E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9" name="Text Box 8">
          <a:extLst>
            <a:ext uri="{FF2B5EF4-FFF2-40B4-BE49-F238E27FC236}">
              <a16:creationId xmlns="" xmlns:a16="http://schemas.microsoft.com/office/drawing/2014/main" id="{AA271378-4CD5-42B6-B929-60D6E0D93D7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0" name="Text Box 9">
          <a:extLst>
            <a:ext uri="{FF2B5EF4-FFF2-40B4-BE49-F238E27FC236}">
              <a16:creationId xmlns="" xmlns:a16="http://schemas.microsoft.com/office/drawing/2014/main" id="{2364A91E-3A18-4E4C-880E-A4173DC5C6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1" name="Text Box 6">
          <a:extLst>
            <a:ext uri="{FF2B5EF4-FFF2-40B4-BE49-F238E27FC236}">
              <a16:creationId xmlns="" xmlns:a16="http://schemas.microsoft.com/office/drawing/2014/main" id="{9451E45A-6D8E-4928-9338-2A99C4C2D9C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2" name="Text Box 7">
          <a:extLst>
            <a:ext uri="{FF2B5EF4-FFF2-40B4-BE49-F238E27FC236}">
              <a16:creationId xmlns="" xmlns:a16="http://schemas.microsoft.com/office/drawing/2014/main" id="{75743399-68D3-43FE-9EAE-4B80E7050AB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3" name="Text Box 9">
          <a:extLst>
            <a:ext uri="{FF2B5EF4-FFF2-40B4-BE49-F238E27FC236}">
              <a16:creationId xmlns="" xmlns:a16="http://schemas.microsoft.com/office/drawing/2014/main" id="{2653EEE0-59E9-4C26-AE0B-55A44C9C2C6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4" name="Text Box 10">
          <a:extLst>
            <a:ext uri="{FF2B5EF4-FFF2-40B4-BE49-F238E27FC236}">
              <a16:creationId xmlns="" xmlns:a16="http://schemas.microsoft.com/office/drawing/2014/main" id="{055C7FD1-D56F-4A21-80AE-1E114CD33DB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5" name="Text Box 6">
          <a:extLst>
            <a:ext uri="{FF2B5EF4-FFF2-40B4-BE49-F238E27FC236}">
              <a16:creationId xmlns="" xmlns:a16="http://schemas.microsoft.com/office/drawing/2014/main" id="{A8DC29CD-7C98-425D-89EF-C402E565A2C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6" name="Text Box 7">
          <a:extLst>
            <a:ext uri="{FF2B5EF4-FFF2-40B4-BE49-F238E27FC236}">
              <a16:creationId xmlns="" xmlns:a16="http://schemas.microsoft.com/office/drawing/2014/main" id="{F2CFAAFB-395E-4ADC-9995-3E505957D6A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7" name="Text Box 9">
          <a:extLst>
            <a:ext uri="{FF2B5EF4-FFF2-40B4-BE49-F238E27FC236}">
              <a16:creationId xmlns="" xmlns:a16="http://schemas.microsoft.com/office/drawing/2014/main" id="{133446A3-13AF-42AA-BBDB-1B971174613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8" name="Text Box 10">
          <a:extLst>
            <a:ext uri="{FF2B5EF4-FFF2-40B4-BE49-F238E27FC236}">
              <a16:creationId xmlns="" xmlns:a16="http://schemas.microsoft.com/office/drawing/2014/main" id="{02F22006-0C81-4E4A-ABDB-FBAF406C694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9" name="Text Box 5">
          <a:extLst>
            <a:ext uri="{FF2B5EF4-FFF2-40B4-BE49-F238E27FC236}">
              <a16:creationId xmlns="" xmlns:a16="http://schemas.microsoft.com/office/drawing/2014/main" id="{B591B231-2B1A-495B-978B-B4DFDDAB804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0" name="Text Box 6">
          <a:extLst>
            <a:ext uri="{FF2B5EF4-FFF2-40B4-BE49-F238E27FC236}">
              <a16:creationId xmlns="" xmlns:a16="http://schemas.microsoft.com/office/drawing/2014/main" id="{6359E502-28E5-4604-9DAA-5773A155E95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1" name="Text Box 8">
          <a:extLst>
            <a:ext uri="{FF2B5EF4-FFF2-40B4-BE49-F238E27FC236}">
              <a16:creationId xmlns="" xmlns:a16="http://schemas.microsoft.com/office/drawing/2014/main" id="{F64FEF68-9852-42C8-B68C-EE390E8F4D8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2" name="Text Box 9">
          <a:extLst>
            <a:ext uri="{FF2B5EF4-FFF2-40B4-BE49-F238E27FC236}">
              <a16:creationId xmlns="" xmlns:a16="http://schemas.microsoft.com/office/drawing/2014/main" id="{F6936457-E480-4CF4-A8F1-F1398586CCF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3" name="Text Box 6">
          <a:extLst>
            <a:ext uri="{FF2B5EF4-FFF2-40B4-BE49-F238E27FC236}">
              <a16:creationId xmlns="" xmlns:a16="http://schemas.microsoft.com/office/drawing/2014/main" id="{2ECA9A5B-1A57-42C9-A68B-B917E66CA6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4" name="Text Box 7">
          <a:extLst>
            <a:ext uri="{FF2B5EF4-FFF2-40B4-BE49-F238E27FC236}">
              <a16:creationId xmlns="" xmlns:a16="http://schemas.microsoft.com/office/drawing/2014/main" id="{59BD50DA-F478-4846-ACAB-33D6F35607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5" name="Text Box 9">
          <a:extLst>
            <a:ext uri="{FF2B5EF4-FFF2-40B4-BE49-F238E27FC236}">
              <a16:creationId xmlns="" xmlns:a16="http://schemas.microsoft.com/office/drawing/2014/main" id="{2938CD31-767C-4B0A-B21B-CFBE3363CC1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6" name="Text Box 10">
          <a:extLst>
            <a:ext uri="{FF2B5EF4-FFF2-40B4-BE49-F238E27FC236}">
              <a16:creationId xmlns="" xmlns:a16="http://schemas.microsoft.com/office/drawing/2014/main" id="{37547E1A-96B3-4341-82EE-D8DA1686975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7" name="Text Box 6">
          <a:extLst>
            <a:ext uri="{FF2B5EF4-FFF2-40B4-BE49-F238E27FC236}">
              <a16:creationId xmlns="" xmlns:a16="http://schemas.microsoft.com/office/drawing/2014/main" id="{DDD94B2C-9129-4D45-9567-8005BF0CCCD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8" name="Text Box 7">
          <a:extLst>
            <a:ext uri="{FF2B5EF4-FFF2-40B4-BE49-F238E27FC236}">
              <a16:creationId xmlns="" xmlns:a16="http://schemas.microsoft.com/office/drawing/2014/main" id="{9DE33A71-7B36-4D47-B0C4-49ABED4EBE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9" name="Text Box 9">
          <a:extLst>
            <a:ext uri="{FF2B5EF4-FFF2-40B4-BE49-F238E27FC236}">
              <a16:creationId xmlns="" xmlns:a16="http://schemas.microsoft.com/office/drawing/2014/main" id="{A76CF295-EAEF-4E48-9555-5ABFD53C4FD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0" name="Text Box 10">
          <a:extLst>
            <a:ext uri="{FF2B5EF4-FFF2-40B4-BE49-F238E27FC236}">
              <a16:creationId xmlns="" xmlns:a16="http://schemas.microsoft.com/office/drawing/2014/main" id="{5534E3AB-0217-4D75-8F94-8EA2A3D24E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1" name="Text Box 5">
          <a:extLst>
            <a:ext uri="{FF2B5EF4-FFF2-40B4-BE49-F238E27FC236}">
              <a16:creationId xmlns="" xmlns:a16="http://schemas.microsoft.com/office/drawing/2014/main" id="{8281664D-9CED-400B-B212-7559C774731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2" name="Text Box 6">
          <a:extLst>
            <a:ext uri="{FF2B5EF4-FFF2-40B4-BE49-F238E27FC236}">
              <a16:creationId xmlns="" xmlns:a16="http://schemas.microsoft.com/office/drawing/2014/main" id="{2D49E177-01C5-4A09-8034-40353981391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3" name="Text Box 8">
          <a:extLst>
            <a:ext uri="{FF2B5EF4-FFF2-40B4-BE49-F238E27FC236}">
              <a16:creationId xmlns="" xmlns:a16="http://schemas.microsoft.com/office/drawing/2014/main" id="{0489002A-ABD8-46DF-824C-1CBA3AA57FA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4" name="Text Box 9">
          <a:extLst>
            <a:ext uri="{FF2B5EF4-FFF2-40B4-BE49-F238E27FC236}">
              <a16:creationId xmlns="" xmlns:a16="http://schemas.microsoft.com/office/drawing/2014/main" id="{02F970E4-B547-4195-81CF-CA65C791D94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5" name="Text Box 5">
          <a:extLst>
            <a:ext uri="{FF2B5EF4-FFF2-40B4-BE49-F238E27FC236}">
              <a16:creationId xmlns="" xmlns:a16="http://schemas.microsoft.com/office/drawing/2014/main" id="{4F7B876E-6F4F-4B93-B8AF-1EA00582899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6" name="Text Box 6">
          <a:extLst>
            <a:ext uri="{FF2B5EF4-FFF2-40B4-BE49-F238E27FC236}">
              <a16:creationId xmlns="" xmlns:a16="http://schemas.microsoft.com/office/drawing/2014/main" id="{C426CFC9-F62C-480E-AF6F-00ABE8FFB9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7" name="Text Box 8">
          <a:extLst>
            <a:ext uri="{FF2B5EF4-FFF2-40B4-BE49-F238E27FC236}">
              <a16:creationId xmlns="" xmlns:a16="http://schemas.microsoft.com/office/drawing/2014/main" id="{5EE85E10-7621-47CF-8440-27F51188CB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8" name="Text Box 9">
          <a:extLst>
            <a:ext uri="{FF2B5EF4-FFF2-40B4-BE49-F238E27FC236}">
              <a16:creationId xmlns="" xmlns:a16="http://schemas.microsoft.com/office/drawing/2014/main" id="{B4836F2A-7C1E-4029-B828-67A482946FC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9" name="Text Box 5">
          <a:extLst>
            <a:ext uri="{FF2B5EF4-FFF2-40B4-BE49-F238E27FC236}">
              <a16:creationId xmlns="" xmlns:a16="http://schemas.microsoft.com/office/drawing/2014/main" id="{ABA84C58-00A5-4B9D-9EC7-63C32F97997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0" name="Text Box 6">
          <a:extLst>
            <a:ext uri="{FF2B5EF4-FFF2-40B4-BE49-F238E27FC236}">
              <a16:creationId xmlns="" xmlns:a16="http://schemas.microsoft.com/office/drawing/2014/main" id="{3D7B6203-0C9D-4009-87D8-5E00D0029DA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1" name="Text Box 8">
          <a:extLst>
            <a:ext uri="{FF2B5EF4-FFF2-40B4-BE49-F238E27FC236}">
              <a16:creationId xmlns="" xmlns:a16="http://schemas.microsoft.com/office/drawing/2014/main" id="{B24C2CF9-4C0B-4520-BC6A-255BF58A368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2" name="Text Box 9">
          <a:extLst>
            <a:ext uri="{FF2B5EF4-FFF2-40B4-BE49-F238E27FC236}">
              <a16:creationId xmlns="" xmlns:a16="http://schemas.microsoft.com/office/drawing/2014/main" id="{606DB544-9FD0-496F-9FF8-CA3FA11C99A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3" name="Text Box 5">
          <a:extLst>
            <a:ext uri="{FF2B5EF4-FFF2-40B4-BE49-F238E27FC236}">
              <a16:creationId xmlns="" xmlns:a16="http://schemas.microsoft.com/office/drawing/2014/main" id="{6A4B8378-D298-4175-B5AF-D0B15E873C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4" name="Text Box 6">
          <a:extLst>
            <a:ext uri="{FF2B5EF4-FFF2-40B4-BE49-F238E27FC236}">
              <a16:creationId xmlns="" xmlns:a16="http://schemas.microsoft.com/office/drawing/2014/main" id="{E714487A-C9F1-432F-8535-B4E132BAAF1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5" name="Text Box 8">
          <a:extLst>
            <a:ext uri="{FF2B5EF4-FFF2-40B4-BE49-F238E27FC236}">
              <a16:creationId xmlns="" xmlns:a16="http://schemas.microsoft.com/office/drawing/2014/main" id="{0876071E-0BFB-475A-943E-30D931985A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6" name="Text Box 9">
          <a:extLst>
            <a:ext uri="{FF2B5EF4-FFF2-40B4-BE49-F238E27FC236}">
              <a16:creationId xmlns="" xmlns:a16="http://schemas.microsoft.com/office/drawing/2014/main" id="{47F0366D-7B31-4051-AC2A-B88D93908E6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37" name="Text Box 5">
          <a:extLst>
            <a:ext uri="{FF2B5EF4-FFF2-40B4-BE49-F238E27FC236}">
              <a16:creationId xmlns="" xmlns:a16="http://schemas.microsoft.com/office/drawing/2014/main" id="{FF93B982-559A-4531-A977-3768A1D4239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38" name="Text Box 6">
          <a:extLst>
            <a:ext uri="{FF2B5EF4-FFF2-40B4-BE49-F238E27FC236}">
              <a16:creationId xmlns="" xmlns:a16="http://schemas.microsoft.com/office/drawing/2014/main" id="{5504AD0F-298C-4A37-9060-0DABB3273E1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39" name="Text Box 8">
          <a:extLst>
            <a:ext uri="{FF2B5EF4-FFF2-40B4-BE49-F238E27FC236}">
              <a16:creationId xmlns="" xmlns:a16="http://schemas.microsoft.com/office/drawing/2014/main" id="{72E4FA33-034C-4149-B9A5-965A410519C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0" name="Text Box 9">
          <a:extLst>
            <a:ext uri="{FF2B5EF4-FFF2-40B4-BE49-F238E27FC236}">
              <a16:creationId xmlns="" xmlns:a16="http://schemas.microsoft.com/office/drawing/2014/main" id="{B8BA0109-9B47-4C15-9950-259BC06CB8D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1" name="Text Box 5">
          <a:extLst>
            <a:ext uri="{FF2B5EF4-FFF2-40B4-BE49-F238E27FC236}">
              <a16:creationId xmlns="" xmlns:a16="http://schemas.microsoft.com/office/drawing/2014/main" id="{579A5D2E-4D08-47C4-8FE4-665EF3C3FEE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2" name="Text Box 6">
          <a:extLst>
            <a:ext uri="{FF2B5EF4-FFF2-40B4-BE49-F238E27FC236}">
              <a16:creationId xmlns="" xmlns:a16="http://schemas.microsoft.com/office/drawing/2014/main" id="{D18B8F3D-BB2F-4E56-8DB2-731D9627B28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3" name="Text Box 8">
          <a:extLst>
            <a:ext uri="{FF2B5EF4-FFF2-40B4-BE49-F238E27FC236}">
              <a16:creationId xmlns="" xmlns:a16="http://schemas.microsoft.com/office/drawing/2014/main" id="{A2E62AEF-E6A3-445E-B99B-CB0AB10F86E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4" name="Text Box 9">
          <a:extLst>
            <a:ext uri="{FF2B5EF4-FFF2-40B4-BE49-F238E27FC236}">
              <a16:creationId xmlns="" xmlns:a16="http://schemas.microsoft.com/office/drawing/2014/main" id="{557A56B5-59DE-42FF-8AEE-29E2E283DD5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5" name="Text Box 5">
          <a:extLst>
            <a:ext uri="{FF2B5EF4-FFF2-40B4-BE49-F238E27FC236}">
              <a16:creationId xmlns="" xmlns:a16="http://schemas.microsoft.com/office/drawing/2014/main" id="{F41BAC7C-41CB-4E43-994D-D20DD761AE8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6" name="Text Box 6">
          <a:extLst>
            <a:ext uri="{FF2B5EF4-FFF2-40B4-BE49-F238E27FC236}">
              <a16:creationId xmlns="" xmlns:a16="http://schemas.microsoft.com/office/drawing/2014/main" id="{7FEB3C16-99F6-4AF3-A9DA-3CB21D08B01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7" name="Text Box 8">
          <a:extLst>
            <a:ext uri="{FF2B5EF4-FFF2-40B4-BE49-F238E27FC236}">
              <a16:creationId xmlns="" xmlns:a16="http://schemas.microsoft.com/office/drawing/2014/main" id="{52088900-6C09-4E1B-8D74-8A94E8356F5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8" name="Text Box 9">
          <a:extLst>
            <a:ext uri="{FF2B5EF4-FFF2-40B4-BE49-F238E27FC236}">
              <a16:creationId xmlns="" xmlns:a16="http://schemas.microsoft.com/office/drawing/2014/main" id="{A8E930F8-224C-455C-BFFE-4647E0F25F5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9" name="Text Box 5">
          <a:extLst>
            <a:ext uri="{FF2B5EF4-FFF2-40B4-BE49-F238E27FC236}">
              <a16:creationId xmlns="" xmlns:a16="http://schemas.microsoft.com/office/drawing/2014/main" id="{EB9DB05E-BA8A-4A9A-9E42-BB6A363D27A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0" name="Text Box 6">
          <a:extLst>
            <a:ext uri="{FF2B5EF4-FFF2-40B4-BE49-F238E27FC236}">
              <a16:creationId xmlns="" xmlns:a16="http://schemas.microsoft.com/office/drawing/2014/main" id="{3E8F726C-2EC4-48B3-B53D-F95CE64486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1" name="Text Box 8">
          <a:extLst>
            <a:ext uri="{FF2B5EF4-FFF2-40B4-BE49-F238E27FC236}">
              <a16:creationId xmlns="" xmlns:a16="http://schemas.microsoft.com/office/drawing/2014/main" id="{666ADE93-BE91-4ACB-B481-FA351185118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2" name="Text Box 9">
          <a:extLst>
            <a:ext uri="{FF2B5EF4-FFF2-40B4-BE49-F238E27FC236}">
              <a16:creationId xmlns="" xmlns:a16="http://schemas.microsoft.com/office/drawing/2014/main" id="{D6DD97A9-1324-4716-9F82-387676F2FC8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3" name="Text Box 5">
          <a:extLst>
            <a:ext uri="{FF2B5EF4-FFF2-40B4-BE49-F238E27FC236}">
              <a16:creationId xmlns="" xmlns:a16="http://schemas.microsoft.com/office/drawing/2014/main" id="{FC637E0A-2F77-4FDC-8429-B231237FD50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4" name="Text Box 6">
          <a:extLst>
            <a:ext uri="{FF2B5EF4-FFF2-40B4-BE49-F238E27FC236}">
              <a16:creationId xmlns="" xmlns:a16="http://schemas.microsoft.com/office/drawing/2014/main" id="{4737DFD0-2B8A-4E83-B033-D071C7F3A24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5" name="Text Box 8">
          <a:extLst>
            <a:ext uri="{FF2B5EF4-FFF2-40B4-BE49-F238E27FC236}">
              <a16:creationId xmlns="" xmlns:a16="http://schemas.microsoft.com/office/drawing/2014/main" id="{B51FE915-210E-4E84-9CB9-35BE5585DF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6" name="Text Box 9">
          <a:extLst>
            <a:ext uri="{FF2B5EF4-FFF2-40B4-BE49-F238E27FC236}">
              <a16:creationId xmlns="" xmlns:a16="http://schemas.microsoft.com/office/drawing/2014/main" id="{AB378C5A-2705-4722-9963-1CA7796DFB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7" name="Text Box 6">
          <a:extLst>
            <a:ext uri="{FF2B5EF4-FFF2-40B4-BE49-F238E27FC236}">
              <a16:creationId xmlns="" xmlns:a16="http://schemas.microsoft.com/office/drawing/2014/main" id="{6171A888-56AC-497A-8D32-70533B0BFB5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8" name="Text Box 7">
          <a:extLst>
            <a:ext uri="{FF2B5EF4-FFF2-40B4-BE49-F238E27FC236}">
              <a16:creationId xmlns="" xmlns:a16="http://schemas.microsoft.com/office/drawing/2014/main" id="{713877D0-AAB4-47B8-902B-82C49199AD0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9" name="Text Box 9">
          <a:extLst>
            <a:ext uri="{FF2B5EF4-FFF2-40B4-BE49-F238E27FC236}">
              <a16:creationId xmlns="" xmlns:a16="http://schemas.microsoft.com/office/drawing/2014/main" id="{33CAE55B-0324-4F0B-80E7-740B422F59D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0" name="Text Box 10">
          <a:extLst>
            <a:ext uri="{FF2B5EF4-FFF2-40B4-BE49-F238E27FC236}">
              <a16:creationId xmlns="" xmlns:a16="http://schemas.microsoft.com/office/drawing/2014/main" id="{CCEBCDAE-45F8-4211-BB14-F8195741BC7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1" name="Text Box 6">
          <a:extLst>
            <a:ext uri="{FF2B5EF4-FFF2-40B4-BE49-F238E27FC236}">
              <a16:creationId xmlns="" xmlns:a16="http://schemas.microsoft.com/office/drawing/2014/main" id="{60655486-F01C-4715-943D-3B88AADEF4F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2" name="Text Box 7">
          <a:extLst>
            <a:ext uri="{FF2B5EF4-FFF2-40B4-BE49-F238E27FC236}">
              <a16:creationId xmlns="" xmlns:a16="http://schemas.microsoft.com/office/drawing/2014/main" id="{B627B380-43B5-4C40-92EE-50AA9827483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3" name="Text Box 9">
          <a:extLst>
            <a:ext uri="{FF2B5EF4-FFF2-40B4-BE49-F238E27FC236}">
              <a16:creationId xmlns="" xmlns:a16="http://schemas.microsoft.com/office/drawing/2014/main" id="{ECD682CE-5522-4B19-9705-C793FB9FBC6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4" name="Text Box 10">
          <a:extLst>
            <a:ext uri="{FF2B5EF4-FFF2-40B4-BE49-F238E27FC236}">
              <a16:creationId xmlns="" xmlns:a16="http://schemas.microsoft.com/office/drawing/2014/main" id="{8B32CA3F-7083-4A51-A794-BD3817B974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5" name="Text Box 5">
          <a:extLst>
            <a:ext uri="{FF2B5EF4-FFF2-40B4-BE49-F238E27FC236}">
              <a16:creationId xmlns="" xmlns:a16="http://schemas.microsoft.com/office/drawing/2014/main" id="{BCD290E0-A83E-453E-9A1F-68CD66E3825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6" name="Text Box 6">
          <a:extLst>
            <a:ext uri="{FF2B5EF4-FFF2-40B4-BE49-F238E27FC236}">
              <a16:creationId xmlns="" xmlns:a16="http://schemas.microsoft.com/office/drawing/2014/main" id="{13613CC8-F5BC-4060-B39A-484467B494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7" name="Text Box 8">
          <a:extLst>
            <a:ext uri="{FF2B5EF4-FFF2-40B4-BE49-F238E27FC236}">
              <a16:creationId xmlns="" xmlns:a16="http://schemas.microsoft.com/office/drawing/2014/main" id="{DAB03B02-E203-48CC-B55C-4EED166662F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8" name="Text Box 9">
          <a:extLst>
            <a:ext uri="{FF2B5EF4-FFF2-40B4-BE49-F238E27FC236}">
              <a16:creationId xmlns="" xmlns:a16="http://schemas.microsoft.com/office/drawing/2014/main" id="{E2B70F4E-8FAA-4222-8392-FEBD6CC9165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9" name="Text Box 6">
          <a:extLst>
            <a:ext uri="{FF2B5EF4-FFF2-40B4-BE49-F238E27FC236}">
              <a16:creationId xmlns="" xmlns:a16="http://schemas.microsoft.com/office/drawing/2014/main" id="{A345DA16-A68C-4973-9322-0EBE16E076D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0" name="Text Box 7">
          <a:extLst>
            <a:ext uri="{FF2B5EF4-FFF2-40B4-BE49-F238E27FC236}">
              <a16:creationId xmlns="" xmlns:a16="http://schemas.microsoft.com/office/drawing/2014/main" id="{94249FA2-C55F-4BCC-A431-BE7D0990A07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1" name="Text Box 9">
          <a:extLst>
            <a:ext uri="{FF2B5EF4-FFF2-40B4-BE49-F238E27FC236}">
              <a16:creationId xmlns="" xmlns:a16="http://schemas.microsoft.com/office/drawing/2014/main" id="{AE888134-CD6D-4EB1-AFBE-09836175EA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2" name="Text Box 10">
          <a:extLst>
            <a:ext uri="{FF2B5EF4-FFF2-40B4-BE49-F238E27FC236}">
              <a16:creationId xmlns="" xmlns:a16="http://schemas.microsoft.com/office/drawing/2014/main" id="{76CA4E82-80CC-4F72-888F-BE2A62CD0A5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3" name="Text Box 6">
          <a:extLst>
            <a:ext uri="{FF2B5EF4-FFF2-40B4-BE49-F238E27FC236}">
              <a16:creationId xmlns="" xmlns:a16="http://schemas.microsoft.com/office/drawing/2014/main" id="{58241FB2-549F-49E0-8A57-80D2881484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4" name="Text Box 7">
          <a:extLst>
            <a:ext uri="{FF2B5EF4-FFF2-40B4-BE49-F238E27FC236}">
              <a16:creationId xmlns="" xmlns:a16="http://schemas.microsoft.com/office/drawing/2014/main" id="{BDF004CB-C60A-4E90-B4C0-13E4C6B7984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5" name="Text Box 9">
          <a:extLst>
            <a:ext uri="{FF2B5EF4-FFF2-40B4-BE49-F238E27FC236}">
              <a16:creationId xmlns="" xmlns:a16="http://schemas.microsoft.com/office/drawing/2014/main" id="{189112E1-06F1-4A41-A60F-3F1F29CBF35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6" name="Text Box 10">
          <a:extLst>
            <a:ext uri="{FF2B5EF4-FFF2-40B4-BE49-F238E27FC236}">
              <a16:creationId xmlns="" xmlns:a16="http://schemas.microsoft.com/office/drawing/2014/main" id="{2782FB3F-CE14-4D33-83F6-33DE832D0D2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7" name="Text Box 5">
          <a:extLst>
            <a:ext uri="{FF2B5EF4-FFF2-40B4-BE49-F238E27FC236}">
              <a16:creationId xmlns="" xmlns:a16="http://schemas.microsoft.com/office/drawing/2014/main" id="{78537B5B-041D-4F9B-AA92-7BB827618B1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8" name="Text Box 6">
          <a:extLst>
            <a:ext uri="{FF2B5EF4-FFF2-40B4-BE49-F238E27FC236}">
              <a16:creationId xmlns="" xmlns:a16="http://schemas.microsoft.com/office/drawing/2014/main" id="{E1BACE1C-DFD2-475B-AFA3-39E6EA02840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9" name="Text Box 8">
          <a:extLst>
            <a:ext uri="{FF2B5EF4-FFF2-40B4-BE49-F238E27FC236}">
              <a16:creationId xmlns="" xmlns:a16="http://schemas.microsoft.com/office/drawing/2014/main" id="{69575E68-00CB-4955-932A-7AF444BA5C3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0" name="Text Box 9">
          <a:extLst>
            <a:ext uri="{FF2B5EF4-FFF2-40B4-BE49-F238E27FC236}">
              <a16:creationId xmlns="" xmlns:a16="http://schemas.microsoft.com/office/drawing/2014/main" id="{8D26CD55-B828-4746-BCD8-E4F452292E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1" name="Text Box 5">
          <a:extLst>
            <a:ext uri="{FF2B5EF4-FFF2-40B4-BE49-F238E27FC236}">
              <a16:creationId xmlns="" xmlns:a16="http://schemas.microsoft.com/office/drawing/2014/main" id="{AC3ED499-A878-4BE8-AE02-4DB26441762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2" name="Text Box 6">
          <a:extLst>
            <a:ext uri="{FF2B5EF4-FFF2-40B4-BE49-F238E27FC236}">
              <a16:creationId xmlns="" xmlns:a16="http://schemas.microsoft.com/office/drawing/2014/main" id="{9C8C1430-1D93-483B-BFA9-9EF44E7FCD8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3" name="Text Box 8">
          <a:extLst>
            <a:ext uri="{FF2B5EF4-FFF2-40B4-BE49-F238E27FC236}">
              <a16:creationId xmlns="" xmlns:a16="http://schemas.microsoft.com/office/drawing/2014/main" id="{09E70E3A-3BDF-4E65-93F5-EF6FAEEBD95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4" name="Text Box 9">
          <a:extLst>
            <a:ext uri="{FF2B5EF4-FFF2-40B4-BE49-F238E27FC236}">
              <a16:creationId xmlns="" xmlns:a16="http://schemas.microsoft.com/office/drawing/2014/main" id="{92484927-3985-4036-806A-0398696E3A4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5" name="Text Box 5">
          <a:extLst>
            <a:ext uri="{FF2B5EF4-FFF2-40B4-BE49-F238E27FC236}">
              <a16:creationId xmlns="" xmlns:a16="http://schemas.microsoft.com/office/drawing/2014/main" id="{4BFEA71A-5786-426B-AE3B-29DC9980A8D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6" name="Text Box 6">
          <a:extLst>
            <a:ext uri="{FF2B5EF4-FFF2-40B4-BE49-F238E27FC236}">
              <a16:creationId xmlns="" xmlns:a16="http://schemas.microsoft.com/office/drawing/2014/main" id="{833A10C5-4A57-4C82-8DB5-F0C55B0FCA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7" name="Text Box 8">
          <a:extLst>
            <a:ext uri="{FF2B5EF4-FFF2-40B4-BE49-F238E27FC236}">
              <a16:creationId xmlns="" xmlns:a16="http://schemas.microsoft.com/office/drawing/2014/main" id="{BE3E8530-52E3-4475-A378-F647806C2AC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8" name="Text Box 9">
          <a:extLst>
            <a:ext uri="{FF2B5EF4-FFF2-40B4-BE49-F238E27FC236}">
              <a16:creationId xmlns="" xmlns:a16="http://schemas.microsoft.com/office/drawing/2014/main" id="{68E36DB1-697A-4F53-8F7E-CA28BE4CE1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9" name="Text Box 5">
          <a:extLst>
            <a:ext uri="{FF2B5EF4-FFF2-40B4-BE49-F238E27FC236}">
              <a16:creationId xmlns="" xmlns:a16="http://schemas.microsoft.com/office/drawing/2014/main" id="{7CB60EBE-8792-4A38-9F26-67D0C155CB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90" name="Text Box 6">
          <a:extLst>
            <a:ext uri="{FF2B5EF4-FFF2-40B4-BE49-F238E27FC236}">
              <a16:creationId xmlns="" xmlns:a16="http://schemas.microsoft.com/office/drawing/2014/main" id="{542BBF91-5038-48C2-84B5-189157780A2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91" name="Text Box 8">
          <a:extLst>
            <a:ext uri="{FF2B5EF4-FFF2-40B4-BE49-F238E27FC236}">
              <a16:creationId xmlns="" xmlns:a16="http://schemas.microsoft.com/office/drawing/2014/main" id="{1EA65BCB-FFE0-4B1D-91F7-A7B2AE204A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92" name="Text Box 9">
          <a:extLst>
            <a:ext uri="{FF2B5EF4-FFF2-40B4-BE49-F238E27FC236}">
              <a16:creationId xmlns="" xmlns:a16="http://schemas.microsoft.com/office/drawing/2014/main" id="{0E316CCF-9F7D-4F94-8B66-6B430B12D84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3" name="Text Box 5">
          <a:extLst>
            <a:ext uri="{FF2B5EF4-FFF2-40B4-BE49-F238E27FC236}">
              <a16:creationId xmlns="" xmlns:a16="http://schemas.microsoft.com/office/drawing/2014/main" id="{60445704-1565-470B-83DF-1D9C18475D1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4" name="Text Box 6">
          <a:extLst>
            <a:ext uri="{FF2B5EF4-FFF2-40B4-BE49-F238E27FC236}">
              <a16:creationId xmlns="" xmlns:a16="http://schemas.microsoft.com/office/drawing/2014/main" id="{27508198-09FF-4BA1-9DDF-802995D863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5" name="Text Box 8">
          <a:extLst>
            <a:ext uri="{FF2B5EF4-FFF2-40B4-BE49-F238E27FC236}">
              <a16:creationId xmlns="" xmlns:a16="http://schemas.microsoft.com/office/drawing/2014/main" id="{A856C85C-D079-4C3D-A9D5-76076139E04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6" name="Text Box 9">
          <a:extLst>
            <a:ext uri="{FF2B5EF4-FFF2-40B4-BE49-F238E27FC236}">
              <a16:creationId xmlns="" xmlns:a16="http://schemas.microsoft.com/office/drawing/2014/main" id="{D54259E1-C496-41AE-B844-D5DD262CBA7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7" name="Text Box 5">
          <a:extLst>
            <a:ext uri="{FF2B5EF4-FFF2-40B4-BE49-F238E27FC236}">
              <a16:creationId xmlns="" xmlns:a16="http://schemas.microsoft.com/office/drawing/2014/main" id="{4FE41B86-7CC2-44AE-B82C-3E7A7E716C9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8" name="Text Box 6">
          <a:extLst>
            <a:ext uri="{FF2B5EF4-FFF2-40B4-BE49-F238E27FC236}">
              <a16:creationId xmlns="" xmlns:a16="http://schemas.microsoft.com/office/drawing/2014/main" id="{9AFD3FFE-41BD-4890-90CC-EC4F0D5647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9" name="Text Box 8">
          <a:extLst>
            <a:ext uri="{FF2B5EF4-FFF2-40B4-BE49-F238E27FC236}">
              <a16:creationId xmlns="" xmlns:a16="http://schemas.microsoft.com/office/drawing/2014/main" id="{DB3CD220-BBB1-4C4B-B923-0439F05817B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0" name="Text Box 9">
          <a:extLst>
            <a:ext uri="{FF2B5EF4-FFF2-40B4-BE49-F238E27FC236}">
              <a16:creationId xmlns="" xmlns:a16="http://schemas.microsoft.com/office/drawing/2014/main" id="{06F536DD-F34E-497C-9355-D9BF4CCEB59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1" name="Text Box 5">
          <a:extLst>
            <a:ext uri="{FF2B5EF4-FFF2-40B4-BE49-F238E27FC236}">
              <a16:creationId xmlns="" xmlns:a16="http://schemas.microsoft.com/office/drawing/2014/main" id="{68AF60BF-F897-434A-9A21-4A4CB9DBD22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2" name="Text Box 6">
          <a:extLst>
            <a:ext uri="{FF2B5EF4-FFF2-40B4-BE49-F238E27FC236}">
              <a16:creationId xmlns="" xmlns:a16="http://schemas.microsoft.com/office/drawing/2014/main" id="{DBECEB76-1079-4283-8F30-E7BD8515E3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3" name="Text Box 8">
          <a:extLst>
            <a:ext uri="{FF2B5EF4-FFF2-40B4-BE49-F238E27FC236}">
              <a16:creationId xmlns="" xmlns:a16="http://schemas.microsoft.com/office/drawing/2014/main" id="{76F615F9-6410-4155-BAF1-67934927279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4" name="Text Box 9">
          <a:extLst>
            <a:ext uri="{FF2B5EF4-FFF2-40B4-BE49-F238E27FC236}">
              <a16:creationId xmlns="" xmlns:a16="http://schemas.microsoft.com/office/drawing/2014/main" id="{A42D850C-0ABF-4035-93F8-638D0875C1B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5" name="Text Box 5">
          <a:extLst>
            <a:ext uri="{FF2B5EF4-FFF2-40B4-BE49-F238E27FC236}">
              <a16:creationId xmlns="" xmlns:a16="http://schemas.microsoft.com/office/drawing/2014/main" id="{4C8C2660-C865-49DA-B930-80171D17648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6" name="Text Box 6">
          <a:extLst>
            <a:ext uri="{FF2B5EF4-FFF2-40B4-BE49-F238E27FC236}">
              <a16:creationId xmlns="" xmlns:a16="http://schemas.microsoft.com/office/drawing/2014/main" id="{23A53AB5-5A8C-41D2-9D50-51A1A9BDE3F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7" name="Text Box 8">
          <a:extLst>
            <a:ext uri="{FF2B5EF4-FFF2-40B4-BE49-F238E27FC236}">
              <a16:creationId xmlns="" xmlns:a16="http://schemas.microsoft.com/office/drawing/2014/main" id="{5262E276-1946-4229-BB60-D0BBACFF040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8" name="Text Box 9">
          <a:extLst>
            <a:ext uri="{FF2B5EF4-FFF2-40B4-BE49-F238E27FC236}">
              <a16:creationId xmlns="" xmlns:a16="http://schemas.microsoft.com/office/drawing/2014/main" id="{7EB0A31F-E266-4BEF-AC8E-224CAA2AF5E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9" name="Text Box 5">
          <a:extLst>
            <a:ext uri="{FF2B5EF4-FFF2-40B4-BE49-F238E27FC236}">
              <a16:creationId xmlns="" xmlns:a16="http://schemas.microsoft.com/office/drawing/2014/main" id="{152B2299-B01F-417A-BD60-FBCFAC915A1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0" name="Text Box 6">
          <a:extLst>
            <a:ext uri="{FF2B5EF4-FFF2-40B4-BE49-F238E27FC236}">
              <a16:creationId xmlns="" xmlns:a16="http://schemas.microsoft.com/office/drawing/2014/main" id="{BADAB806-B087-4882-B156-D792E4335A6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1" name="Text Box 8">
          <a:extLst>
            <a:ext uri="{FF2B5EF4-FFF2-40B4-BE49-F238E27FC236}">
              <a16:creationId xmlns="" xmlns:a16="http://schemas.microsoft.com/office/drawing/2014/main" id="{80BFB7D6-637E-405A-8497-794519C81BB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2" name="Text Box 9">
          <a:extLst>
            <a:ext uri="{FF2B5EF4-FFF2-40B4-BE49-F238E27FC236}">
              <a16:creationId xmlns="" xmlns:a16="http://schemas.microsoft.com/office/drawing/2014/main" id="{C02A119A-297C-4F85-9E59-3C0DE9B67BD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3" name="Text Box 5">
          <a:extLst>
            <a:ext uri="{FF2B5EF4-FFF2-40B4-BE49-F238E27FC236}">
              <a16:creationId xmlns="" xmlns:a16="http://schemas.microsoft.com/office/drawing/2014/main" id="{9F7CE199-7A8C-45D5-8D0D-2D5C469EBB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4" name="Text Box 6">
          <a:extLst>
            <a:ext uri="{FF2B5EF4-FFF2-40B4-BE49-F238E27FC236}">
              <a16:creationId xmlns="" xmlns:a16="http://schemas.microsoft.com/office/drawing/2014/main" id="{2C91CB36-8140-4D5C-A06D-09901472FDE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5" name="Text Box 8">
          <a:extLst>
            <a:ext uri="{FF2B5EF4-FFF2-40B4-BE49-F238E27FC236}">
              <a16:creationId xmlns="" xmlns:a16="http://schemas.microsoft.com/office/drawing/2014/main" id="{F5F5777E-9F07-4430-BA3B-5ABBC22BFB0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6" name="Text Box 9">
          <a:extLst>
            <a:ext uri="{FF2B5EF4-FFF2-40B4-BE49-F238E27FC236}">
              <a16:creationId xmlns="" xmlns:a16="http://schemas.microsoft.com/office/drawing/2014/main" id="{8B2E221E-BE8F-46CA-8917-83BCA97AF9A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7" name="Text Box 6">
          <a:extLst>
            <a:ext uri="{FF2B5EF4-FFF2-40B4-BE49-F238E27FC236}">
              <a16:creationId xmlns="" xmlns:a16="http://schemas.microsoft.com/office/drawing/2014/main" id="{AAB12B75-CD1F-414B-AEFE-36798B89E48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8" name="Text Box 7">
          <a:extLst>
            <a:ext uri="{FF2B5EF4-FFF2-40B4-BE49-F238E27FC236}">
              <a16:creationId xmlns="" xmlns:a16="http://schemas.microsoft.com/office/drawing/2014/main" id="{80737AA0-C2B0-48C5-B5D4-74B286F249A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9" name="Text Box 9">
          <a:extLst>
            <a:ext uri="{FF2B5EF4-FFF2-40B4-BE49-F238E27FC236}">
              <a16:creationId xmlns="" xmlns:a16="http://schemas.microsoft.com/office/drawing/2014/main" id="{35ADB3A2-9CF7-4B84-8CEC-0F4F82EC3A1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0" name="Text Box 10">
          <a:extLst>
            <a:ext uri="{FF2B5EF4-FFF2-40B4-BE49-F238E27FC236}">
              <a16:creationId xmlns="" xmlns:a16="http://schemas.microsoft.com/office/drawing/2014/main" id="{8087CD73-FB8B-4D42-946E-A9EC0A51FF1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1" name="Text Box 6">
          <a:extLst>
            <a:ext uri="{FF2B5EF4-FFF2-40B4-BE49-F238E27FC236}">
              <a16:creationId xmlns="" xmlns:a16="http://schemas.microsoft.com/office/drawing/2014/main" id="{96C33FA2-4F8A-4548-9DFA-E67554BCF6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2" name="Text Box 7">
          <a:extLst>
            <a:ext uri="{FF2B5EF4-FFF2-40B4-BE49-F238E27FC236}">
              <a16:creationId xmlns="" xmlns:a16="http://schemas.microsoft.com/office/drawing/2014/main" id="{DAE15169-5636-4FD2-A75D-B4E25AA5595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3" name="Text Box 9">
          <a:extLst>
            <a:ext uri="{FF2B5EF4-FFF2-40B4-BE49-F238E27FC236}">
              <a16:creationId xmlns="" xmlns:a16="http://schemas.microsoft.com/office/drawing/2014/main" id="{15EC3AD9-7738-4F92-9253-5B3A1156C45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4" name="Text Box 10">
          <a:extLst>
            <a:ext uri="{FF2B5EF4-FFF2-40B4-BE49-F238E27FC236}">
              <a16:creationId xmlns="" xmlns:a16="http://schemas.microsoft.com/office/drawing/2014/main" id="{0AA0379C-519E-4ABC-8699-7C2865B34B4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5" name="Text Box 5">
          <a:extLst>
            <a:ext uri="{FF2B5EF4-FFF2-40B4-BE49-F238E27FC236}">
              <a16:creationId xmlns="" xmlns:a16="http://schemas.microsoft.com/office/drawing/2014/main" id="{7ED1B985-C85C-4570-82D8-D60078165B5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6" name="Text Box 6">
          <a:extLst>
            <a:ext uri="{FF2B5EF4-FFF2-40B4-BE49-F238E27FC236}">
              <a16:creationId xmlns="" xmlns:a16="http://schemas.microsoft.com/office/drawing/2014/main" id="{FB9E2431-E94B-4AC8-94FC-48C744C1EF8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7" name="Text Box 8">
          <a:extLst>
            <a:ext uri="{FF2B5EF4-FFF2-40B4-BE49-F238E27FC236}">
              <a16:creationId xmlns="" xmlns:a16="http://schemas.microsoft.com/office/drawing/2014/main" id="{4AF9E1A5-20D4-4BD0-B56C-06BB31978F4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8" name="Text Box 9">
          <a:extLst>
            <a:ext uri="{FF2B5EF4-FFF2-40B4-BE49-F238E27FC236}">
              <a16:creationId xmlns="" xmlns:a16="http://schemas.microsoft.com/office/drawing/2014/main" id="{280C2DD2-700F-4A8D-862E-AFBB96E3FDD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9" name="Text Box 6">
          <a:extLst>
            <a:ext uri="{FF2B5EF4-FFF2-40B4-BE49-F238E27FC236}">
              <a16:creationId xmlns="" xmlns:a16="http://schemas.microsoft.com/office/drawing/2014/main" id="{B4045D42-AC31-47D9-B685-541E52588BF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0" name="Text Box 7">
          <a:extLst>
            <a:ext uri="{FF2B5EF4-FFF2-40B4-BE49-F238E27FC236}">
              <a16:creationId xmlns="" xmlns:a16="http://schemas.microsoft.com/office/drawing/2014/main" id="{84A0C5A9-2811-4F40-B6C0-F9B86B9A993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1" name="Text Box 9">
          <a:extLst>
            <a:ext uri="{FF2B5EF4-FFF2-40B4-BE49-F238E27FC236}">
              <a16:creationId xmlns="" xmlns:a16="http://schemas.microsoft.com/office/drawing/2014/main" id="{C9C466C8-57A1-4897-BB49-208E7837A9F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2" name="Text Box 10">
          <a:extLst>
            <a:ext uri="{FF2B5EF4-FFF2-40B4-BE49-F238E27FC236}">
              <a16:creationId xmlns="" xmlns:a16="http://schemas.microsoft.com/office/drawing/2014/main" id="{C1DEA342-3D43-4FA3-BB21-6C8C0C37801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3" name="Text Box 6">
          <a:extLst>
            <a:ext uri="{FF2B5EF4-FFF2-40B4-BE49-F238E27FC236}">
              <a16:creationId xmlns="" xmlns:a16="http://schemas.microsoft.com/office/drawing/2014/main" id="{745D02AF-F9AC-4A33-AA7F-0255EF51019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4" name="Text Box 7">
          <a:extLst>
            <a:ext uri="{FF2B5EF4-FFF2-40B4-BE49-F238E27FC236}">
              <a16:creationId xmlns="" xmlns:a16="http://schemas.microsoft.com/office/drawing/2014/main" id="{3EF7B77F-9B3F-47C7-811D-5B80F5F52A1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5" name="Text Box 9">
          <a:extLst>
            <a:ext uri="{FF2B5EF4-FFF2-40B4-BE49-F238E27FC236}">
              <a16:creationId xmlns="" xmlns:a16="http://schemas.microsoft.com/office/drawing/2014/main" id="{96FFCBF6-0AF1-467C-BF50-9DDBC911FCA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6" name="Text Box 10">
          <a:extLst>
            <a:ext uri="{FF2B5EF4-FFF2-40B4-BE49-F238E27FC236}">
              <a16:creationId xmlns="" xmlns:a16="http://schemas.microsoft.com/office/drawing/2014/main" id="{BF92F370-F93F-46E7-BCD0-852D4BC5753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7" name="Text Box 5">
          <a:extLst>
            <a:ext uri="{FF2B5EF4-FFF2-40B4-BE49-F238E27FC236}">
              <a16:creationId xmlns="" xmlns:a16="http://schemas.microsoft.com/office/drawing/2014/main" id="{1E9FD525-E0B2-4A40-8EAF-825BE3271CC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8" name="Text Box 6">
          <a:extLst>
            <a:ext uri="{FF2B5EF4-FFF2-40B4-BE49-F238E27FC236}">
              <a16:creationId xmlns="" xmlns:a16="http://schemas.microsoft.com/office/drawing/2014/main" id="{138B0C37-2B4F-4DD8-8593-0931C2A566F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9" name="Text Box 8">
          <a:extLst>
            <a:ext uri="{FF2B5EF4-FFF2-40B4-BE49-F238E27FC236}">
              <a16:creationId xmlns="" xmlns:a16="http://schemas.microsoft.com/office/drawing/2014/main" id="{FAE535B6-569B-49D3-BCF2-7C5E2A4E3F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0" name="Text Box 9">
          <a:extLst>
            <a:ext uri="{FF2B5EF4-FFF2-40B4-BE49-F238E27FC236}">
              <a16:creationId xmlns="" xmlns:a16="http://schemas.microsoft.com/office/drawing/2014/main" id="{1C977F90-10F6-48E4-BBDD-FA46861E9AC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1" name="Text Box 5">
          <a:extLst>
            <a:ext uri="{FF2B5EF4-FFF2-40B4-BE49-F238E27FC236}">
              <a16:creationId xmlns="" xmlns:a16="http://schemas.microsoft.com/office/drawing/2014/main" id="{23D77BE5-F0FA-4234-9D01-A9B30CEBFDC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2" name="Text Box 6">
          <a:extLst>
            <a:ext uri="{FF2B5EF4-FFF2-40B4-BE49-F238E27FC236}">
              <a16:creationId xmlns="" xmlns:a16="http://schemas.microsoft.com/office/drawing/2014/main" id="{D9757DB8-509F-4F6F-9136-67DE5D51E71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3" name="Text Box 8">
          <a:extLst>
            <a:ext uri="{FF2B5EF4-FFF2-40B4-BE49-F238E27FC236}">
              <a16:creationId xmlns="" xmlns:a16="http://schemas.microsoft.com/office/drawing/2014/main" id="{8A579F94-E83A-4991-B13A-BF8AA65494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4" name="Text Box 9">
          <a:extLst>
            <a:ext uri="{FF2B5EF4-FFF2-40B4-BE49-F238E27FC236}">
              <a16:creationId xmlns="" xmlns:a16="http://schemas.microsoft.com/office/drawing/2014/main" id="{DEFDEC03-EFBB-4C21-99C4-433B2576D46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5" name="Text Box 5">
          <a:extLst>
            <a:ext uri="{FF2B5EF4-FFF2-40B4-BE49-F238E27FC236}">
              <a16:creationId xmlns="" xmlns:a16="http://schemas.microsoft.com/office/drawing/2014/main" id="{C6401F7B-80BF-4BE8-B1ED-A889E69DF61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6" name="Text Box 6">
          <a:extLst>
            <a:ext uri="{FF2B5EF4-FFF2-40B4-BE49-F238E27FC236}">
              <a16:creationId xmlns="" xmlns:a16="http://schemas.microsoft.com/office/drawing/2014/main" id="{28752FD0-13D6-4CD5-924F-1ACBA1566B4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7" name="Text Box 8">
          <a:extLst>
            <a:ext uri="{FF2B5EF4-FFF2-40B4-BE49-F238E27FC236}">
              <a16:creationId xmlns="" xmlns:a16="http://schemas.microsoft.com/office/drawing/2014/main" id="{6368E06B-EBC6-4E2A-9135-A63707E4512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8" name="Text Box 9">
          <a:extLst>
            <a:ext uri="{FF2B5EF4-FFF2-40B4-BE49-F238E27FC236}">
              <a16:creationId xmlns="" xmlns:a16="http://schemas.microsoft.com/office/drawing/2014/main" id="{21CA8B51-F927-4E09-B840-F11FD338009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9" name="Text Box 5">
          <a:extLst>
            <a:ext uri="{FF2B5EF4-FFF2-40B4-BE49-F238E27FC236}">
              <a16:creationId xmlns="" xmlns:a16="http://schemas.microsoft.com/office/drawing/2014/main" id="{653A8B6C-D6EB-47FB-9E5A-741060E0C51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50" name="Text Box 6">
          <a:extLst>
            <a:ext uri="{FF2B5EF4-FFF2-40B4-BE49-F238E27FC236}">
              <a16:creationId xmlns="" xmlns:a16="http://schemas.microsoft.com/office/drawing/2014/main" id="{88516F6D-777E-4C20-9828-89E976638EA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51" name="Text Box 8">
          <a:extLst>
            <a:ext uri="{FF2B5EF4-FFF2-40B4-BE49-F238E27FC236}">
              <a16:creationId xmlns="" xmlns:a16="http://schemas.microsoft.com/office/drawing/2014/main" id="{A0237B75-F6E6-49BC-BB25-7E82410824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52" name="Text Box 9">
          <a:extLst>
            <a:ext uri="{FF2B5EF4-FFF2-40B4-BE49-F238E27FC236}">
              <a16:creationId xmlns="" xmlns:a16="http://schemas.microsoft.com/office/drawing/2014/main" id="{2318C52A-0D64-4D6E-8BB4-0308330139E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3" name="Text Box 5">
          <a:extLst>
            <a:ext uri="{FF2B5EF4-FFF2-40B4-BE49-F238E27FC236}">
              <a16:creationId xmlns="" xmlns:a16="http://schemas.microsoft.com/office/drawing/2014/main" id="{DE7C9BEB-7ECE-4B68-A324-AA21A038F6E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4" name="Text Box 6">
          <a:extLst>
            <a:ext uri="{FF2B5EF4-FFF2-40B4-BE49-F238E27FC236}">
              <a16:creationId xmlns="" xmlns:a16="http://schemas.microsoft.com/office/drawing/2014/main" id="{61C58CB1-3DFB-434E-878D-CCD1F536128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5" name="Text Box 8">
          <a:extLst>
            <a:ext uri="{FF2B5EF4-FFF2-40B4-BE49-F238E27FC236}">
              <a16:creationId xmlns="" xmlns:a16="http://schemas.microsoft.com/office/drawing/2014/main" id="{93DD0BD0-1759-47D1-AF68-4C5F7E96172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6" name="Text Box 9">
          <a:extLst>
            <a:ext uri="{FF2B5EF4-FFF2-40B4-BE49-F238E27FC236}">
              <a16:creationId xmlns="" xmlns:a16="http://schemas.microsoft.com/office/drawing/2014/main" id="{F75502D1-FBAB-49F1-A0F2-B0D3DE82D64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7" name="Text Box 5">
          <a:extLst>
            <a:ext uri="{FF2B5EF4-FFF2-40B4-BE49-F238E27FC236}">
              <a16:creationId xmlns="" xmlns:a16="http://schemas.microsoft.com/office/drawing/2014/main" id="{E5B5FB9A-E79F-4DD7-A78A-6169EC4DD7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8" name="Text Box 6">
          <a:extLst>
            <a:ext uri="{FF2B5EF4-FFF2-40B4-BE49-F238E27FC236}">
              <a16:creationId xmlns="" xmlns:a16="http://schemas.microsoft.com/office/drawing/2014/main" id="{A160C3D3-7995-4F5B-A154-1B24421524F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9" name="Text Box 8">
          <a:extLst>
            <a:ext uri="{FF2B5EF4-FFF2-40B4-BE49-F238E27FC236}">
              <a16:creationId xmlns="" xmlns:a16="http://schemas.microsoft.com/office/drawing/2014/main" id="{47527429-FB77-44B0-A4C1-ACCAE777B4F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0" name="Text Box 9">
          <a:extLst>
            <a:ext uri="{FF2B5EF4-FFF2-40B4-BE49-F238E27FC236}">
              <a16:creationId xmlns="" xmlns:a16="http://schemas.microsoft.com/office/drawing/2014/main" id="{114E93E7-AAE6-499C-94E6-DD31B5BB422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1" name="Text Box 5">
          <a:extLst>
            <a:ext uri="{FF2B5EF4-FFF2-40B4-BE49-F238E27FC236}">
              <a16:creationId xmlns="" xmlns:a16="http://schemas.microsoft.com/office/drawing/2014/main" id="{CA63F681-06FE-4A8B-A42A-15ACB382E4C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2" name="Text Box 6">
          <a:extLst>
            <a:ext uri="{FF2B5EF4-FFF2-40B4-BE49-F238E27FC236}">
              <a16:creationId xmlns="" xmlns:a16="http://schemas.microsoft.com/office/drawing/2014/main" id="{74B833BC-BF86-48D1-AC26-628CF758867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3" name="Text Box 8">
          <a:extLst>
            <a:ext uri="{FF2B5EF4-FFF2-40B4-BE49-F238E27FC236}">
              <a16:creationId xmlns="" xmlns:a16="http://schemas.microsoft.com/office/drawing/2014/main" id="{00EE500A-6446-4D96-8AA9-FA8AA151662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4" name="Text Box 9">
          <a:extLst>
            <a:ext uri="{FF2B5EF4-FFF2-40B4-BE49-F238E27FC236}">
              <a16:creationId xmlns="" xmlns:a16="http://schemas.microsoft.com/office/drawing/2014/main" id="{6F0EB6FD-A55E-4B79-ADE0-4078849188C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5" name="Text Box 5">
          <a:extLst>
            <a:ext uri="{FF2B5EF4-FFF2-40B4-BE49-F238E27FC236}">
              <a16:creationId xmlns="" xmlns:a16="http://schemas.microsoft.com/office/drawing/2014/main" id="{657A3642-92F9-473E-84E2-18061C0F68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6" name="Text Box 6">
          <a:extLst>
            <a:ext uri="{FF2B5EF4-FFF2-40B4-BE49-F238E27FC236}">
              <a16:creationId xmlns="" xmlns:a16="http://schemas.microsoft.com/office/drawing/2014/main" id="{B5C50CAD-BA10-465D-BB5C-7A27CA6DEEF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7" name="Text Box 8">
          <a:extLst>
            <a:ext uri="{FF2B5EF4-FFF2-40B4-BE49-F238E27FC236}">
              <a16:creationId xmlns="" xmlns:a16="http://schemas.microsoft.com/office/drawing/2014/main" id="{57C61E16-67AB-47CE-BA2D-8F54096826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8" name="Text Box 9">
          <a:extLst>
            <a:ext uri="{FF2B5EF4-FFF2-40B4-BE49-F238E27FC236}">
              <a16:creationId xmlns="" xmlns:a16="http://schemas.microsoft.com/office/drawing/2014/main" id="{C260F92E-F211-4798-A983-96B227B873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9" name="Text Box 5">
          <a:extLst>
            <a:ext uri="{FF2B5EF4-FFF2-40B4-BE49-F238E27FC236}">
              <a16:creationId xmlns="" xmlns:a16="http://schemas.microsoft.com/office/drawing/2014/main" id="{1976D3FF-D4B6-4773-BDB7-44011A3A2B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70" name="Text Box 6">
          <a:extLst>
            <a:ext uri="{FF2B5EF4-FFF2-40B4-BE49-F238E27FC236}">
              <a16:creationId xmlns="" xmlns:a16="http://schemas.microsoft.com/office/drawing/2014/main" id="{CD934742-613C-432B-8D8C-F931F1D646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1" name="Text Box 5">
          <a:extLst>
            <a:ext uri="{FF2B5EF4-FFF2-40B4-BE49-F238E27FC236}">
              <a16:creationId xmlns="" xmlns:a16="http://schemas.microsoft.com/office/drawing/2014/main" id="{13F049A0-28EB-480A-A622-C7D241B8A14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2" name="Text Box 6">
          <a:extLst>
            <a:ext uri="{FF2B5EF4-FFF2-40B4-BE49-F238E27FC236}">
              <a16:creationId xmlns="" xmlns:a16="http://schemas.microsoft.com/office/drawing/2014/main" id="{583B38DC-8E65-47C4-A0DA-165342EA89B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3" name="Text Box 8">
          <a:extLst>
            <a:ext uri="{FF2B5EF4-FFF2-40B4-BE49-F238E27FC236}">
              <a16:creationId xmlns="" xmlns:a16="http://schemas.microsoft.com/office/drawing/2014/main" id="{E3A92DB8-803E-46A4-8C9D-543D661F6C8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4" name="Text Box 9">
          <a:extLst>
            <a:ext uri="{FF2B5EF4-FFF2-40B4-BE49-F238E27FC236}">
              <a16:creationId xmlns="" xmlns:a16="http://schemas.microsoft.com/office/drawing/2014/main" id="{CC567745-72AF-4961-98F5-DEF3F75000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5" name="Text Box 5">
          <a:extLst>
            <a:ext uri="{FF2B5EF4-FFF2-40B4-BE49-F238E27FC236}">
              <a16:creationId xmlns="" xmlns:a16="http://schemas.microsoft.com/office/drawing/2014/main" id="{399856BA-845F-4C00-80EA-3AA80F77D16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6" name="Text Box 6">
          <a:extLst>
            <a:ext uri="{FF2B5EF4-FFF2-40B4-BE49-F238E27FC236}">
              <a16:creationId xmlns="" xmlns:a16="http://schemas.microsoft.com/office/drawing/2014/main" id="{BB87FF34-762B-405D-9F9B-DBA817FF159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7" name="Text Box 8">
          <a:extLst>
            <a:ext uri="{FF2B5EF4-FFF2-40B4-BE49-F238E27FC236}">
              <a16:creationId xmlns="" xmlns:a16="http://schemas.microsoft.com/office/drawing/2014/main" id="{D58D6954-3FD4-4578-B087-13A0B0CB806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8" name="Text Box 9">
          <a:extLst>
            <a:ext uri="{FF2B5EF4-FFF2-40B4-BE49-F238E27FC236}">
              <a16:creationId xmlns="" xmlns:a16="http://schemas.microsoft.com/office/drawing/2014/main" id="{4B011569-87D7-4C30-9530-2943B4139F2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9" name="Text Box 5">
          <a:extLst>
            <a:ext uri="{FF2B5EF4-FFF2-40B4-BE49-F238E27FC236}">
              <a16:creationId xmlns="" xmlns:a16="http://schemas.microsoft.com/office/drawing/2014/main" id="{BBB897C3-6195-4FCF-9D81-849142C1393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0" name="Text Box 6">
          <a:extLst>
            <a:ext uri="{FF2B5EF4-FFF2-40B4-BE49-F238E27FC236}">
              <a16:creationId xmlns="" xmlns:a16="http://schemas.microsoft.com/office/drawing/2014/main" id="{F8BC98B6-DFF1-4151-BA28-399C4393C6A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1" name="Text Box 8">
          <a:extLst>
            <a:ext uri="{FF2B5EF4-FFF2-40B4-BE49-F238E27FC236}">
              <a16:creationId xmlns="" xmlns:a16="http://schemas.microsoft.com/office/drawing/2014/main" id="{09FE713E-80DE-4188-9871-653FD5E23E3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2" name="Text Box 9">
          <a:extLst>
            <a:ext uri="{FF2B5EF4-FFF2-40B4-BE49-F238E27FC236}">
              <a16:creationId xmlns="" xmlns:a16="http://schemas.microsoft.com/office/drawing/2014/main" id="{29DCE584-170B-4865-AD6C-FD0BEB92552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3" name="Text Box 6">
          <a:extLst>
            <a:ext uri="{FF2B5EF4-FFF2-40B4-BE49-F238E27FC236}">
              <a16:creationId xmlns="" xmlns:a16="http://schemas.microsoft.com/office/drawing/2014/main" id="{297F6A2C-8B08-4DB0-9708-30F94B92462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4" name="Text Box 7">
          <a:extLst>
            <a:ext uri="{FF2B5EF4-FFF2-40B4-BE49-F238E27FC236}">
              <a16:creationId xmlns="" xmlns:a16="http://schemas.microsoft.com/office/drawing/2014/main" id="{E1D01A7F-AC60-42B7-AAA2-7315C51CE52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5" name="Text Box 9">
          <a:extLst>
            <a:ext uri="{FF2B5EF4-FFF2-40B4-BE49-F238E27FC236}">
              <a16:creationId xmlns="" xmlns:a16="http://schemas.microsoft.com/office/drawing/2014/main" id="{C10D2CCB-1B0C-42B3-BC36-49E6857E8DE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6" name="Text Box 10">
          <a:extLst>
            <a:ext uri="{FF2B5EF4-FFF2-40B4-BE49-F238E27FC236}">
              <a16:creationId xmlns="" xmlns:a16="http://schemas.microsoft.com/office/drawing/2014/main" id="{6572B70F-C30A-4739-8B75-97EE5B20FB3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7" name="Text Box 6">
          <a:extLst>
            <a:ext uri="{FF2B5EF4-FFF2-40B4-BE49-F238E27FC236}">
              <a16:creationId xmlns="" xmlns:a16="http://schemas.microsoft.com/office/drawing/2014/main" id="{1AF6CFC1-9AB7-493A-A476-9C6BD8042C5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8" name="Text Box 7">
          <a:extLst>
            <a:ext uri="{FF2B5EF4-FFF2-40B4-BE49-F238E27FC236}">
              <a16:creationId xmlns="" xmlns:a16="http://schemas.microsoft.com/office/drawing/2014/main" id="{EFEB9CB7-0029-4DB9-9405-7BE79C861BE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9" name="Text Box 9">
          <a:extLst>
            <a:ext uri="{FF2B5EF4-FFF2-40B4-BE49-F238E27FC236}">
              <a16:creationId xmlns="" xmlns:a16="http://schemas.microsoft.com/office/drawing/2014/main" id="{7300E79F-4DBC-4AF0-9272-3198878BE12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0" name="Text Box 10">
          <a:extLst>
            <a:ext uri="{FF2B5EF4-FFF2-40B4-BE49-F238E27FC236}">
              <a16:creationId xmlns="" xmlns:a16="http://schemas.microsoft.com/office/drawing/2014/main" id="{134E2064-CD93-4CE6-8622-4041558F93C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1" name="Text Box 5">
          <a:extLst>
            <a:ext uri="{FF2B5EF4-FFF2-40B4-BE49-F238E27FC236}">
              <a16:creationId xmlns="" xmlns:a16="http://schemas.microsoft.com/office/drawing/2014/main" id="{4552CC49-3018-4E26-9021-2BDE491CE07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2" name="Text Box 6">
          <a:extLst>
            <a:ext uri="{FF2B5EF4-FFF2-40B4-BE49-F238E27FC236}">
              <a16:creationId xmlns="" xmlns:a16="http://schemas.microsoft.com/office/drawing/2014/main" id="{ACE02E0F-2BA7-49D8-972D-4FABC68353F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3" name="Text Box 8">
          <a:extLst>
            <a:ext uri="{FF2B5EF4-FFF2-40B4-BE49-F238E27FC236}">
              <a16:creationId xmlns="" xmlns:a16="http://schemas.microsoft.com/office/drawing/2014/main" id="{0F8261F6-1ED1-4F91-A844-7F804055DB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4" name="Text Box 9">
          <a:extLst>
            <a:ext uri="{FF2B5EF4-FFF2-40B4-BE49-F238E27FC236}">
              <a16:creationId xmlns="" xmlns:a16="http://schemas.microsoft.com/office/drawing/2014/main" id="{F17E3E3C-7531-47FD-B538-D21228E80C3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5" name="Text Box 6">
          <a:extLst>
            <a:ext uri="{FF2B5EF4-FFF2-40B4-BE49-F238E27FC236}">
              <a16:creationId xmlns="" xmlns:a16="http://schemas.microsoft.com/office/drawing/2014/main" id="{E7B8FA81-0FE7-4D62-A6F9-251873CC45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6" name="Text Box 7">
          <a:extLst>
            <a:ext uri="{FF2B5EF4-FFF2-40B4-BE49-F238E27FC236}">
              <a16:creationId xmlns="" xmlns:a16="http://schemas.microsoft.com/office/drawing/2014/main" id="{F2316A8F-4A85-48E2-88B2-855D13C007C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7" name="Text Box 9">
          <a:extLst>
            <a:ext uri="{FF2B5EF4-FFF2-40B4-BE49-F238E27FC236}">
              <a16:creationId xmlns="" xmlns:a16="http://schemas.microsoft.com/office/drawing/2014/main" id="{7AEAB505-2849-4FB0-8184-D4FD01374B6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8" name="Text Box 10">
          <a:extLst>
            <a:ext uri="{FF2B5EF4-FFF2-40B4-BE49-F238E27FC236}">
              <a16:creationId xmlns="" xmlns:a16="http://schemas.microsoft.com/office/drawing/2014/main" id="{FC30B38B-E58E-4393-B5C5-826B949122D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9" name="Text Box 6">
          <a:extLst>
            <a:ext uri="{FF2B5EF4-FFF2-40B4-BE49-F238E27FC236}">
              <a16:creationId xmlns="" xmlns:a16="http://schemas.microsoft.com/office/drawing/2014/main" id="{CD161B29-5678-40E7-A995-FCD58F2E8B8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0" name="Text Box 7">
          <a:extLst>
            <a:ext uri="{FF2B5EF4-FFF2-40B4-BE49-F238E27FC236}">
              <a16:creationId xmlns="" xmlns:a16="http://schemas.microsoft.com/office/drawing/2014/main" id="{C1FC6A89-1D06-4289-9914-FA4FCFB606B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1" name="Text Box 9">
          <a:extLst>
            <a:ext uri="{FF2B5EF4-FFF2-40B4-BE49-F238E27FC236}">
              <a16:creationId xmlns="" xmlns:a16="http://schemas.microsoft.com/office/drawing/2014/main" id="{175D1C7F-F322-4477-AB35-7EE752C6A91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2" name="Text Box 10">
          <a:extLst>
            <a:ext uri="{FF2B5EF4-FFF2-40B4-BE49-F238E27FC236}">
              <a16:creationId xmlns="" xmlns:a16="http://schemas.microsoft.com/office/drawing/2014/main" id="{C40EDB67-7F02-487D-B5EB-0B9245BC66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3" name="Text Box 5">
          <a:extLst>
            <a:ext uri="{FF2B5EF4-FFF2-40B4-BE49-F238E27FC236}">
              <a16:creationId xmlns="" xmlns:a16="http://schemas.microsoft.com/office/drawing/2014/main" id="{020F57B7-B38E-413B-914C-CAB1DB8227E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4" name="Text Box 6">
          <a:extLst>
            <a:ext uri="{FF2B5EF4-FFF2-40B4-BE49-F238E27FC236}">
              <a16:creationId xmlns="" xmlns:a16="http://schemas.microsoft.com/office/drawing/2014/main" id="{A26BA817-900A-4127-965E-925FBF412C7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5" name="Text Box 8">
          <a:extLst>
            <a:ext uri="{FF2B5EF4-FFF2-40B4-BE49-F238E27FC236}">
              <a16:creationId xmlns="" xmlns:a16="http://schemas.microsoft.com/office/drawing/2014/main" id="{2ACD137E-A53E-48DD-A995-C86B536131E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6" name="Text Box 9">
          <a:extLst>
            <a:ext uri="{FF2B5EF4-FFF2-40B4-BE49-F238E27FC236}">
              <a16:creationId xmlns="" xmlns:a16="http://schemas.microsoft.com/office/drawing/2014/main" id="{067438E9-7D70-4976-99D7-735F51E8A1D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7" name="Text Box 5">
          <a:extLst>
            <a:ext uri="{FF2B5EF4-FFF2-40B4-BE49-F238E27FC236}">
              <a16:creationId xmlns="" xmlns:a16="http://schemas.microsoft.com/office/drawing/2014/main" id="{A4098C5A-5166-4F0B-9670-704210DF8A4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8" name="Text Box 6">
          <a:extLst>
            <a:ext uri="{FF2B5EF4-FFF2-40B4-BE49-F238E27FC236}">
              <a16:creationId xmlns="" xmlns:a16="http://schemas.microsoft.com/office/drawing/2014/main" id="{746D823D-0F0E-4FFD-8828-3E377B3EB5B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9" name="Text Box 8">
          <a:extLst>
            <a:ext uri="{FF2B5EF4-FFF2-40B4-BE49-F238E27FC236}">
              <a16:creationId xmlns="" xmlns:a16="http://schemas.microsoft.com/office/drawing/2014/main" id="{78693E16-0326-4FC9-82F1-DCE4510844D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0" name="Text Box 9">
          <a:extLst>
            <a:ext uri="{FF2B5EF4-FFF2-40B4-BE49-F238E27FC236}">
              <a16:creationId xmlns="" xmlns:a16="http://schemas.microsoft.com/office/drawing/2014/main" id="{676541B4-53F8-4565-BE44-CAAD10914FE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1" name="Text Box 5">
          <a:extLst>
            <a:ext uri="{FF2B5EF4-FFF2-40B4-BE49-F238E27FC236}">
              <a16:creationId xmlns="" xmlns:a16="http://schemas.microsoft.com/office/drawing/2014/main" id="{240F965B-016E-413B-9472-BF5D1B7E652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2" name="Text Box 6">
          <a:extLst>
            <a:ext uri="{FF2B5EF4-FFF2-40B4-BE49-F238E27FC236}">
              <a16:creationId xmlns="" xmlns:a16="http://schemas.microsoft.com/office/drawing/2014/main" id="{AD51C3F0-069F-4C4B-A6A5-DC945D4B58C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3" name="Text Box 8">
          <a:extLst>
            <a:ext uri="{FF2B5EF4-FFF2-40B4-BE49-F238E27FC236}">
              <a16:creationId xmlns="" xmlns:a16="http://schemas.microsoft.com/office/drawing/2014/main" id="{9088775E-B7DD-4031-AC0B-327A77AB423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4" name="Text Box 9">
          <a:extLst>
            <a:ext uri="{FF2B5EF4-FFF2-40B4-BE49-F238E27FC236}">
              <a16:creationId xmlns="" xmlns:a16="http://schemas.microsoft.com/office/drawing/2014/main" id="{F0169B0E-7008-4891-B0D4-096C7CF28F2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5" name="Text Box 5">
          <a:extLst>
            <a:ext uri="{FF2B5EF4-FFF2-40B4-BE49-F238E27FC236}">
              <a16:creationId xmlns="" xmlns:a16="http://schemas.microsoft.com/office/drawing/2014/main" id="{C0027A63-8D52-435E-A7F2-564F6F35A37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6" name="Text Box 6">
          <a:extLst>
            <a:ext uri="{FF2B5EF4-FFF2-40B4-BE49-F238E27FC236}">
              <a16:creationId xmlns="" xmlns:a16="http://schemas.microsoft.com/office/drawing/2014/main" id="{35576B91-8C63-4C54-98D2-CAAE15D4D2F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7" name="Text Box 8">
          <a:extLst>
            <a:ext uri="{FF2B5EF4-FFF2-40B4-BE49-F238E27FC236}">
              <a16:creationId xmlns="" xmlns:a16="http://schemas.microsoft.com/office/drawing/2014/main" id="{E36AD938-394B-4BAE-9AAB-954441948A5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8" name="Text Box 9">
          <a:extLst>
            <a:ext uri="{FF2B5EF4-FFF2-40B4-BE49-F238E27FC236}">
              <a16:creationId xmlns="" xmlns:a16="http://schemas.microsoft.com/office/drawing/2014/main" id="{7B3F46ED-00B0-43CC-BD38-C6645C594D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9" name="Text Box 5">
          <a:extLst>
            <a:ext uri="{FF2B5EF4-FFF2-40B4-BE49-F238E27FC236}">
              <a16:creationId xmlns="" xmlns:a16="http://schemas.microsoft.com/office/drawing/2014/main" id="{35170591-22CE-40A6-938E-B15490CC052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0" name="Text Box 6">
          <a:extLst>
            <a:ext uri="{FF2B5EF4-FFF2-40B4-BE49-F238E27FC236}">
              <a16:creationId xmlns="" xmlns:a16="http://schemas.microsoft.com/office/drawing/2014/main" id="{445C87B4-DC7B-4CDD-8777-AE3D8AC7AF8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1" name="Text Box 8">
          <a:extLst>
            <a:ext uri="{FF2B5EF4-FFF2-40B4-BE49-F238E27FC236}">
              <a16:creationId xmlns="" xmlns:a16="http://schemas.microsoft.com/office/drawing/2014/main" id="{C59C6475-9894-4AFD-8264-5DB3053E40C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2" name="Text Box 9">
          <a:extLst>
            <a:ext uri="{FF2B5EF4-FFF2-40B4-BE49-F238E27FC236}">
              <a16:creationId xmlns="" xmlns:a16="http://schemas.microsoft.com/office/drawing/2014/main" id="{4EAAF1E9-8661-43E6-9C98-204A5F1DD5F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3" name="Text Box 5">
          <a:extLst>
            <a:ext uri="{FF2B5EF4-FFF2-40B4-BE49-F238E27FC236}">
              <a16:creationId xmlns="" xmlns:a16="http://schemas.microsoft.com/office/drawing/2014/main" id="{4F9A6C5D-715E-4C90-B7B0-CE1CE5DAB29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4" name="Text Box 6">
          <a:extLst>
            <a:ext uri="{FF2B5EF4-FFF2-40B4-BE49-F238E27FC236}">
              <a16:creationId xmlns="" xmlns:a16="http://schemas.microsoft.com/office/drawing/2014/main" id="{B6C63AFA-3BA8-433A-ADCD-EC28F6DF7CD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5" name="Text Box 8">
          <a:extLst>
            <a:ext uri="{FF2B5EF4-FFF2-40B4-BE49-F238E27FC236}">
              <a16:creationId xmlns="" xmlns:a16="http://schemas.microsoft.com/office/drawing/2014/main" id="{FEDCA5D6-12E1-43BF-8CA0-A1A5672BB7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6" name="Text Box 9">
          <a:extLst>
            <a:ext uri="{FF2B5EF4-FFF2-40B4-BE49-F238E27FC236}">
              <a16:creationId xmlns="" xmlns:a16="http://schemas.microsoft.com/office/drawing/2014/main" id="{3B1CA706-576A-4029-9480-B0E4C77ECE5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7" name="Text Box 5">
          <a:extLst>
            <a:ext uri="{FF2B5EF4-FFF2-40B4-BE49-F238E27FC236}">
              <a16:creationId xmlns="" xmlns:a16="http://schemas.microsoft.com/office/drawing/2014/main" id="{93FCA08C-3166-48A8-AEBB-AA16DA8B352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8" name="Text Box 6">
          <a:extLst>
            <a:ext uri="{FF2B5EF4-FFF2-40B4-BE49-F238E27FC236}">
              <a16:creationId xmlns="" xmlns:a16="http://schemas.microsoft.com/office/drawing/2014/main" id="{DD449E70-9A05-40AF-B2EC-6E89D6A578D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9" name="Text Box 8">
          <a:extLst>
            <a:ext uri="{FF2B5EF4-FFF2-40B4-BE49-F238E27FC236}">
              <a16:creationId xmlns="" xmlns:a16="http://schemas.microsoft.com/office/drawing/2014/main" id="{3A1417EF-1661-4AD7-91D4-13D532AA324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0" name="Text Box 9">
          <a:extLst>
            <a:ext uri="{FF2B5EF4-FFF2-40B4-BE49-F238E27FC236}">
              <a16:creationId xmlns="" xmlns:a16="http://schemas.microsoft.com/office/drawing/2014/main" id="{A16E11D2-377D-4853-BB6E-B668344C103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1" name="Text Box 6">
          <a:extLst>
            <a:ext uri="{FF2B5EF4-FFF2-40B4-BE49-F238E27FC236}">
              <a16:creationId xmlns="" xmlns:a16="http://schemas.microsoft.com/office/drawing/2014/main" id="{F153EA75-C362-434A-A751-7794F9EABCF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2" name="Text Box 7">
          <a:extLst>
            <a:ext uri="{FF2B5EF4-FFF2-40B4-BE49-F238E27FC236}">
              <a16:creationId xmlns="" xmlns:a16="http://schemas.microsoft.com/office/drawing/2014/main" id="{39801E58-A6CF-4AD2-8343-A3D2DAEC973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3" name="Text Box 9">
          <a:extLst>
            <a:ext uri="{FF2B5EF4-FFF2-40B4-BE49-F238E27FC236}">
              <a16:creationId xmlns="" xmlns:a16="http://schemas.microsoft.com/office/drawing/2014/main" id="{44D94FA8-8F70-46B4-8EEA-ABC0E464968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4" name="Text Box 10">
          <a:extLst>
            <a:ext uri="{FF2B5EF4-FFF2-40B4-BE49-F238E27FC236}">
              <a16:creationId xmlns="" xmlns:a16="http://schemas.microsoft.com/office/drawing/2014/main" id="{5515F176-23DE-4A4C-9D1A-117FCFC4C59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5" name="Text Box 6">
          <a:extLst>
            <a:ext uri="{FF2B5EF4-FFF2-40B4-BE49-F238E27FC236}">
              <a16:creationId xmlns="" xmlns:a16="http://schemas.microsoft.com/office/drawing/2014/main" id="{B861342C-2331-4489-8363-75D746080BD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6" name="Text Box 7">
          <a:extLst>
            <a:ext uri="{FF2B5EF4-FFF2-40B4-BE49-F238E27FC236}">
              <a16:creationId xmlns="" xmlns:a16="http://schemas.microsoft.com/office/drawing/2014/main" id="{7FB7E067-998E-49D8-AE73-B2626BF5BD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7" name="Text Box 9">
          <a:extLst>
            <a:ext uri="{FF2B5EF4-FFF2-40B4-BE49-F238E27FC236}">
              <a16:creationId xmlns="" xmlns:a16="http://schemas.microsoft.com/office/drawing/2014/main" id="{EC61DD8E-9382-47C5-8134-264A3BF9F71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8" name="Text Box 10">
          <a:extLst>
            <a:ext uri="{FF2B5EF4-FFF2-40B4-BE49-F238E27FC236}">
              <a16:creationId xmlns="" xmlns:a16="http://schemas.microsoft.com/office/drawing/2014/main" id="{71141062-37D2-43C6-9DC5-A815F8AD7E1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9" name="Text Box 5">
          <a:extLst>
            <a:ext uri="{FF2B5EF4-FFF2-40B4-BE49-F238E27FC236}">
              <a16:creationId xmlns="" xmlns:a16="http://schemas.microsoft.com/office/drawing/2014/main" id="{87012B95-385A-428A-8119-B511B04EFED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0" name="Text Box 6">
          <a:extLst>
            <a:ext uri="{FF2B5EF4-FFF2-40B4-BE49-F238E27FC236}">
              <a16:creationId xmlns="" xmlns:a16="http://schemas.microsoft.com/office/drawing/2014/main" id="{79805425-DFED-49A4-9735-8D02991009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1" name="Text Box 8">
          <a:extLst>
            <a:ext uri="{FF2B5EF4-FFF2-40B4-BE49-F238E27FC236}">
              <a16:creationId xmlns="" xmlns:a16="http://schemas.microsoft.com/office/drawing/2014/main" id="{EF1536A1-64D4-4162-A9F5-DF69AD8230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2" name="Text Box 9">
          <a:extLst>
            <a:ext uri="{FF2B5EF4-FFF2-40B4-BE49-F238E27FC236}">
              <a16:creationId xmlns="" xmlns:a16="http://schemas.microsoft.com/office/drawing/2014/main" id="{FDE32CA3-FF9F-4C95-B9D6-6EF6B3CC834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3" name="Text Box 6">
          <a:extLst>
            <a:ext uri="{FF2B5EF4-FFF2-40B4-BE49-F238E27FC236}">
              <a16:creationId xmlns="" xmlns:a16="http://schemas.microsoft.com/office/drawing/2014/main" id="{FE538404-DFC5-4FBB-88C0-5801667BDF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4" name="Text Box 7">
          <a:extLst>
            <a:ext uri="{FF2B5EF4-FFF2-40B4-BE49-F238E27FC236}">
              <a16:creationId xmlns="" xmlns:a16="http://schemas.microsoft.com/office/drawing/2014/main" id="{E153B3A7-0112-4EDC-86AC-32FA7B9F60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5" name="Text Box 9">
          <a:extLst>
            <a:ext uri="{FF2B5EF4-FFF2-40B4-BE49-F238E27FC236}">
              <a16:creationId xmlns="" xmlns:a16="http://schemas.microsoft.com/office/drawing/2014/main" id="{40CC6B69-D55A-49D1-B607-3F9953FC451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6" name="Text Box 10">
          <a:extLst>
            <a:ext uri="{FF2B5EF4-FFF2-40B4-BE49-F238E27FC236}">
              <a16:creationId xmlns="" xmlns:a16="http://schemas.microsoft.com/office/drawing/2014/main" id="{C90524EA-1C5A-4D26-A03B-80E122CA031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7" name="Text Box 6">
          <a:extLst>
            <a:ext uri="{FF2B5EF4-FFF2-40B4-BE49-F238E27FC236}">
              <a16:creationId xmlns="" xmlns:a16="http://schemas.microsoft.com/office/drawing/2014/main" id="{1C96358A-2BBF-45A3-AFCA-AA143B4B8D9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8" name="Text Box 7">
          <a:extLst>
            <a:ext uri="{FF2B5EF4-FFF2-40B4-BE49-F238E27FC236}">
              <a16:creationId xmlns="" xmlns:a16="http://schemas.microsoft.com/office/drawing/2014/main" id="{680FF6D5-E53A-47EA-9C01-63C3A6BFF4D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9" name="Text Box 9">
          <a:extLst>
            <a:ext uri="{FF2B5EF4-FFF2-40B4-BE49-F238E27FC236}">
              <a16:creationId xmlns="" xmlns:a16="http://schemas.microsoft.com/office/drawing/2014/main" id="{25384844-C12F-4AB4-BEF4-FEA0379B6A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0" name="Text Box 10">
          <a:extLst>
            <a:ext uri="{FF2B5EF4-FFF2-40B4-BE49-F238E27FC236}">
              <a16:creationId xmlns="" xmlns:a16="http://schemas.microsoft.com/office/drawing/2014/main" id="{0D1FDDCD-B042-4AEE-A15F-7DD06947516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1" name="Text Box 5">
          <a:extLst>
            <a:ext uri="{FF2B5EF4-FFF2-40B4-BE49-F238E27FC236}">
              <a16:creationId xmlns="" xmlns:a16="http://schemas.microsoft.com/office/drawing/2014/main" id="{3A4AEF14-D293-4E26-A3F5-9CE66411C38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2" name="Text Box 6">
          <a:extLst>
            <a:ext uri="{FF2B5EF4-FFF2-40B4-BE49-F238E27FC236}">
              <a16:creationId xmlns="" xmlns:a16="http://schemas.microsoft.com/office/drawing/2014/main" id="{110649C9-F652-43CD-826E-37A4693C62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3" name="Text Box 8">
          <a:extLst>
            <a:ext uri="{FF2B5EF4-FFF2-40B4-BE49-F238E27FC236}">
              <a16:creationId xmlns="" xmlns:a16="http://schemas.microsoft.com/office/drawing/2014/main" id="{ECC199A7-2068-44C0-8C15-52C699614CB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4" name="Text Box 9">
          <a:extLst>
            <a:ext uri="{FF2B5EF4-FFF2-40B4-BE49-F238E27FC236}">
              <a16:creationId xmlns="" xmlns:a16="http://schemas.microsoft.com/office/drawing/2014/main" id="{AA30585F-123C-4EC5-9102-0A9118B3542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5" name="Text Box 5">
          <a:extLst>
            <a:ext uri="{FF2B5EF4-FFF2-40B4-BE49-F238E27FC236}">
              <a16:creationId xmlns="" xmlns:a16="http://schemas.microsoft.com/office/drawing/2014/main" id="{42849011-39CC-4F54-BB2B-5FF9F7056FF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6" name="Text Box 6">
          <a:extLst>
            <a:ext uri="{FF2B5EF4-FFF2-40B4-BE49-F238E27FC236}">
              <a16:creationId xmlns="" xmlns:a16="http://schemas.microsoft.com/office/drawing/2014/main" id="{B3A6ED35-4D01-44D1-A1B2-BF3F38F4606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7" name="Text Box 8">
          <a:extLst>
            <a:ext uri="{FF2B5EF4-FFF2-40B4-BE49-F238E27FC236}">
              <a16:creationId xmlns="" xmlns:a16="http://schemas.microsoft.com/office/drawing/2014/main" id="{01501398-21CF-4229-9BB6-FC9D592A3DE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8" name="Text Box 9">
          <a:extLst>
            <a:ext uri="{FF2B5EF4-FFF2-40B4-BE49-F238E27FC236}">
              <a16:creationId xmlns="" xmlns:a16="http://schemas.microsoft.com/office/drawing/2014/main" id="{B57F7E85-5FF3-481E-BA84-6174FF11ABA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9" name="Text Box 5">
          <a:extLst>
            <a:ext uri="{FF2B5EF4-FFF2-40B4-BE49-F238E27FC236}">
              <a16:creationId xmlns="" xmlns:a16="http://schemas.microsoft.com/office/drawing/2014/main" id="{34E3AFBD-DADC-4B8F-95D2-ECD1E1962AF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0" name="Text Box 6">
          <a:extLst>
            <a:ext uri="{FF2B5EF4-FFF2-40B4-BE49-F238E27FC236}">
              <a16:creationId xmlns="" xmlns:a16="http://schemas.microsoft.com/office/drawing/2014/main" id="{7DADEDF8-22CE-4AA8-9847-21EBE34678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1" name="Text Box 8">
          <a:extLst>
            <a:ext uri="{FF2B5EF4-FFF2-40B4-BE49-F238E27FC236}">
              <a16:creationId xmlns="" xmlns:a16="http://schemas.microsoft.com/office/drawing/2014/main" id="{37B84119-216F-4A26-B962-CB05092A9B0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2" name="Text Box 9">
          <a:extLst>
            <a:ext uri="{FF2B5EF4-FFF2-40B4-BE49-F238E27FC236}">
              <a16:creationId xmlns="" xmlns:a16="http://schemas.microsoft.com/office/drawing/2014/main" id="{50FFD73E-37A0-4EF3-AF21-B886754CB28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3" name="Text Box 5">
          <a:extLst>
            <a:ext uri="{FF2B5EF4-FFF2-40B4-BE49-F238E27FC236}">
              <a16:creationId xmlns="" xmlns:a16="http://schemas.microsoft.com/office/drawing/2014/main" id="{40786590-C2F5-454B-A6F0-5088941616F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4" name="Text Box 6">
          <a:extLst>
            <a:ext uri="{FF2B5EF4-FFF2-40B4-BE49-F238E27FC236}">
              <a16:creationId xmlns="" xmlns:a16="http://schemas.microsoft.com/office/drawing/2014/main" id="{83A37F8A-D33A-45DB-9D19-81996E1A960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5" name="Text Box 8">
          <a:extLst>
            <a:ext uri="{FF2B5EF4-FFF2-40B4-BE49-F238E27FC236}">
              <a16:creationId xmlns="" xmlns:a16="http://schemas.microsoft.com/office/drawing/2014/main" id="{5ED9C24D-E1DF-4D3A-8DE5-6B6B4C2902B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6" name="Text Box 9">
          <a:extLst>
            <a:ext uri="{FF2B5EF4-FFF2-40B4-BE49-F238E27FC236}">
              <a16:creationId xmlns="" xmlns:a16="http://schemas.microsoft.com/office/drawing/2014/main" id="{6545ED3B-FF3C-4ADA-B6C0-4761692DF44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67" name="Text Box 5">
          <a:extLst>
            <a:ext uri="{FF2B5EF4-FFF2-40B4-BE49-F238E27FC236}">
              <a16:creationId xmlns="" xmlns:a16="http://schemas.microsoft.com/office/drawing/2014/main" id="{922897B1-0A46-4871-8631-F6A48BCD4BD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68" name="Text Box 6">
          <a:extLst>
            <a:ext uri="{FF2B5EF4-FFF2-40B4-BE49-F238E27FC236}">
              <a16:creationId xmlns="" xmlns:a16="http://schemas.microsoft.com/office/drawing/2014/main" id="{C747FA2C-7168-44DA-A90C-14F0099025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69" name="Text Box 8">
          <a:extLst>
            <a:ext uri="{FF2B5EF4-FFF2-40B4-BE49-F238E27FC236}">
              <a16:creationId xmlns="" xmlns:a16="http://schemas.microsoft.com/office/drawing/2014/main" id="{7EA2B035-18DA-4EFD-BD9A-025A7AF9CA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0" name="Text Box 9">
          <a:extLst>
            <a:ext uri="{FF2B5EF4-FFF2-40B4-BE49-F238E27FC236}">
              <a16:creationId xmlns="" xmlns:a16="http://schemas.microsoft.com/office/drawing/2014/main" id="{5444FF22-1D6C-4672-B8F8-5C68CC1807E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1" name="Text Box 5">
          <a:extLst>
            <a:ext uri="{FF2B5EF4-FFF2-40B4-BE49-F238E27FC236}">
              <a16:creationId xmlns="" xmlns:a16="http://schemas.microsoft.com/office/drawing/2014/main" id="{ACF97664-D27E-4AA0-9925-3A32457BB0A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2" name="Text Box 6">
          <a:extLst>
            <a:ext uri="{FF2B5EF4-FFF2-40B4-BE49-F238E27FC236}">
              <a16:creationId xmlns="" xmlns:a16="http://schemas.microsoft.com/office/drawing/2014/main" id="{DF122808-7188-46EF-A9B9-67231F2309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3" name="Text Box 8">
          <a:extLst>
            <a:ext uri="{FF2B5EF4-FFF2-40B4-BE49-F238E27FC236}">
              <a16:creationId xmlns="" xmlns:a16="http://schemas.microsoft.com/office/drawing/2014/main" id="{1B3F4E66-72FE-461C-A7C9-AB21C82638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4" name="Text Box 9">
          <a:extLst>
            <a:ext uri="{FF2B5EF4-FFF2-40B4-BE49-F238E27FC236}">
              <a16:creationId xmlns="" xmlns:a16="http://schemas.microsoft.com/office/drawing/2014/main" id="{833F5EF3-FCB6-48B3-B84C-409D26113BF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5" name="Text Box 6">
          <a:extLst>
            <a:ext uri="{FF2B5EF4-FFF2-40B4-BE49-F238E27FC236}">
              <a16:creationId xmlns="" xmlns:a16="http://schemas.microsoft.com/office/drawing/2014/main" id="{6257F7E1-3E73-45AA-9FA6-4F24ACD30A5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6" name="Text Box 8">
          <a:extLst>
            <a:ext uri="{FF2B5EF4-FFF2-40B4-BE49-F238E27FC236}">
              <a16:creationId xmlns="" xmlns:a16="http://schemas.microsoft.com/office/drawing/2014/main" id="{93BCDC4E-7F0B-40A7-B785-B6CEED39C6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7" name="Text Box 9">
          <a:extLst>
            <a:ext uri="{FF2B5EF4-FFF2-40B4-BE49-F238E27FC236}">
              <a16:creationId xmlns="" xmlns:a16="http://schemas.microsoft.com/office/drawing/2014/main" id="{36598675-667B-497E-B06C-611D01EBDD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8" name="Text Box 5">
          <a:extLst>
            <a:ext uri="{FF2B5EF4-FFF2-40B4-BE49-F238E27FC236}">
              <a16:creationId xmlns="" xmlns:a16="http://schemas.microsoft.com/office/drawing/2014/main" id="{92342772-9D4D-4384-9E0B-EF25337A74D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9" name="Text Box 6">
          <a:extLst>
            <a:ext uri="{FF2B5EF4-FFF2-40B4-BE49-F238E27FC236}">
              <a16:creationId xmlns="" xmlns:a16="http://schemas.microsoft.com/office/drawing/2014/main" id="{D0DC967E-E1B2-46D5-A622-6D3651F92CA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0" name="Text Box 8">
          <a:extLst>
            <a:ext uri="{FF2B5EF4-FFF2-40B4-BE49-F238E27FC236}">
              <a16:creationId xmlns="" xmlns:a16="http://schemas.microsoft.com/office/drawing/2014/main" id="{5993702F-2312-4B47-902C-9388142180D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1" name="Text Box 9">
          <a:extLst>
            <a:ext uri="{FF2B5EF4-FFF2-40B4-BE49-F238E27FC236}">
              <a16:creationId xmlns="" xmlns:a16="http://schemas.microsoft.com/office/drawing/2014/main" id="{65B30AF7-4CB5-4EAB-85D3-8F9D08DFAB3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2" name="Text Box 5">
          <a:extLst>
            <a:ext uri="{FF2B5EF4-FFF2-40B4-BE49-F238E27FC236}">
              <a16:creationId xmlns="" xmlns:a16="http://schemas.microsoft.com/office/drawing/2014/main" id="{54E5426C-1AE7-49F2-A767-CF40E1BEE4C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3" name="Text Box 6">
          <a:extLst>
            <a:ext uri="{FF2B5EF4-FFF2-40B4-BE49-F238E27FC236}">
              <a16:creationId xmlns="" xmlns:a16="http://schemas.microsoft.com/office/drawing/2014/main" id="{8868BCC2-2771-4F17-A773-D93E1B8E716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4" name="Text Box 8">
          <a:extLst>
            <a:ext uri="{FF2B5EF4-FFF2-40B4-BE49-F238E27FC236}">
              <a16:creationId xmlns="" xmlns:a16="http://schemas.microsoft.com/office/drawing/2014/main" id="{ED26BB92-85F0-4F64-97BB-CC67114D0C1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5" name="Text Box 9">
          <a:extLst>
            <a:ext uri="{FF2B5EF4-FFF2-40B4-BE49-F238E27FC236}">
              <a16:creationId xmlns="" xmlns:a16="http://schemas.microsoft.com/office/drawing/2014/main" id="{AE2F833E-93B2-4768-B6E9-CB2A27C88AF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6" name="Text Box 6">
          <a:extLst>
            <a:ext uri="{FF2B5EF4-FFF2-40B4-BE49-F238E27FC236}">
              <a16:creationId xmlns="" xmlns:a16="http://schemas.microsoft.com/office/drawing/2014/main" id="{03F378A4-8540-49AE-88D2-05F54B4380D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7" name="Text Box 7">
          <a:extLst>
            <a:ext uri="{FF2B5EF4-FFF2-40B4-BE49-F238E27FC236}">
              <a16:creationId xmlns="" xmlns:a16="http://schemas.microsoft.com/office/drawing/2014/main" id="{CF195745-C68C-4C05-B657-A99378F8CD0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8" name="Text Box 9">
          <a:extLst>
            <a:ext uri="{FF2B5EF4-FFF2-40B4-BE49-F238E27FC236}">
              <a16:creationId xmlns="" xmlns:a16="http://schemas.microsoft.com/office/drawing/2014/main" id="{F09458FE-26F4-4A91-8E9F-A803F81DED8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9" name="Text Box 10">
          <a:extLst>
            <a:ext uri="{FF2B5EF4-FFF2-40B4-BE49-F238E27FC236}">
              <a16:creationId xmlns="" xmlns:a16="http://schemas.microsoft.com/office/drawing/2014/main" id="{0EBAF267-045D-47A0-98C7-6872E6762D9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0" name="Text Box 6">
          <a:extLst>
            <a:ext uri="{FF2B5EF4-FFF2-40B4-BE49-F238E27FC236}">
              <a16:creationId xmlns="" xmlns:a16="http://schemas.microsoft.com/office/drawing/2014/main" id="{DE4D0E41-50AD-4186-91ED-D6E8AA95501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1" name="Text Box 7">
          <a:extLst>
            <a:ext uri="{FF2B5EF4-FFF2-40B4-BE49-F238E27FC236}">
              <a16:creationId xmlns="" xmlns:a16="http://schemas.microsoft.com/office/drawing/2014/main" id="{DABA2142-7600-4F4C-9CD4-9C925021B40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2" name="Text Box 9">
          <a:extLst>
            <a:ext uri="{FF2B5EF4-FFF2-40B4-BE49-F238E27FC236}">
              <a16:creationId xmlns="" xmlns:a16="http://schemas.microsoft.com/office/drawing/2014/main" id="{0240CE13-DCB9-479C-980E-8DC85B1895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3" name="Text Box 10">
          <a:extLst>
            <a:ext uri="{FF2B5EF4-FFF2-40B4-BE49-F238E27FC236}">
              <a16:creationId xmlns="" xmlns:a16="http://schemas.microsoft.com/office/drawing/2014/main" id="{3597E366-ED31-45DD-A9C2-330E0F6D3E4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4" name="Text Box 5">
          <a:extLst>
            <a:ext uri="{FF2B5EF4-FFF2-40B4-BE49-F238E27FC236}">
              <a16:creationId xmlns="" xmlns:a16="http://schemas.microsoft.com/office/drawing/2014/main" id="{D3496400-55C7-4D9C-8B73-D35B6CE98AA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5" name="Text Box 6">
          <a:extLst>
            <a:ext uri="{FF2B5EF4-FFF2-40B4-BE49-F238E27FC236}">
              <a16:creationId xmlns="" xmlns:a16="http://schemas.microsoft.com/office/drawing/2014/main" id="{D24E06FF-8485-4BD2-8ED2-E8BB78B1E56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6" name="Text Box 8">
          <a:extLst>
            <a:ext uri="{FF2B5EF4-FFF2-40B4-BE49-F238E27FC236}">
              <a16:creationId xmlns="" xmlns:a16="http://schemas.microsoft.com/office/drawing/2014/main" id="{C0094DB3-4B99-4B86-8829-8103EB02A58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7" name="Text Box 9">
          <a:extLst>
            <a:ext uri="{FF2B5EF4-FFF2-40B4-BE49-F238E27FC236}">
              <a16:creationId xmlns="" xmlns:a16="http://schemas.microsoft.com/office/drawing/2014/main" id="{DC640B74-9308-483C-82D3-D3B709EA6C9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8" name="Text Box 6">
          <a:extLst>
            <a:ext uri="{FF2B5EF4-FFF2-40B4-BE49-F238E27FC236}">
              <a16:creationId xmlns="" xmlns:a16="http://schemas.microsoft.com/office/drawing/2014/main" id="{F4ED03BB-CD68-4CF4-A50D-D03DC02B8A2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9" name="Text Box 7">
          <a:extLst>
            <a:ext uri="{FF2B5EF4-FFF2-40B4-BE49-F238E27FC236}">
              <a16:creationId xmlns="" xmlns:a16="http://schemas.microsoft.com/office/drawing/2014/main" id="{4F1D1E99-9E1B-479B-B8AC-1A84052ECB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0" name="Text Box 9">
          <a:extLst>
            <a:ext uri="{FF2B5EF4-FFF2-40B4-BE49-F238E27FC236}">
              <a16:creationId xmlns="" xmlns:a16="http://schemas.microsoft.com/office/drawing/2014/main" id="{855B4B32-0E07-4A1F-AF16-94FE07B344C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1" name="Text Box 10">
          <a:extLst>
            <a:ext uri="{FF2B5EF4-FFF2-40B4-BE49-F238E27FC236}">
              <a16:creationId xmlns="" xmlns:a16="http://schemas.microsoft.com/office/drawing/2014/main" id="{FB7B6036-C73D-4CD0-876A-396AB33F97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2" name="Text Box 6">
          <a:extLst>
            <a:ext uri="{FF2B5EF4-FFF2-40B4-BE49-F238E27FC236}">
              <a16:creationId xmlns="" xmlns:a16="http://schemas.microsoft.com/office/drawing/2014/main" id="{8714FFA6-12FF-4BE0-A659-9771FEE7296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3" name="Text Box 7">
          <a:extLst>
            <a:ext uri="{FF2B5EF4-FFF2-40B4-BE49-F238E27FC236}">
              <a16:creationId xmlns="" xmlns:a16="http://schemas.microsoft.com/office/drawing/2014/main" id="{C6FE5F00-729B-4A3C-8101-7B705CB276C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4" name="Text Box 9">
          <a:extLst>
            <a:ext uri="{FF2B5EF4-FFF2-40B4-BE49-F238E27FC236}">
              <a16:creationId xmlns="" xmlns:a16="http://schemas.microsoft.com/office/drawing/2014/main" id="{6D19DEDA-4216-49A9-8C82-54973E6D277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5" name="Text Box 10">
          <a:extLst>
            <a:ext uri="{FF2B5EF4-FFF2-40B4-BE49-F238E27FC236}">
              <a16:creationId xmlns="" xmlns:a16="http://schemas.microsoft.com/office/drawing/2014/main" id="{6F78A38E-15E7-466B-972D-C65F043C7F5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6" name="Text Box 5">
          <a:extLst>
            <a:ext uri="{FF2B5EF4-FFF2-40B4-BE49-F238E27FC236}">
              <a16:creationId xmlns="" xmlns:a16="http://schemas.microsoft.com/office/drawing/2014/main" id="{79E94AC2-BD4D-49F5-B19D-D3D8EE93CC0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7" name="Text Box 6">
          <a:extLst>
            <a:ext uri="{FF2B5EF4-FFF2-40B4-BE49-F238E27FC236}">
              <a16:creationId xmlns="" xmlns:a16="http://schemas.microsoft.com/office/drawing/2014/main" id="{B7C53D52-C3F6-48D2-A6D4-ADE3A2C125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8" name="Text Box 8">
          <a:extLst>
            <a:ext uri="{FF2B5EF4-FFF2-40B4-BE49-F238E27FC236}">
              <a16:creationId xmlns="" xmlns:a16="http://schemas.microsoft.com/office/drawing/2014/main" id="{EB51F48B-D49C-4CCA-9329-05110B99A71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9" name="Text Box 9">
          <a:extLst>
            <a:ext uri="{FF2B5EF4-FFF2-40B4-BE49-F238E27FC236}">
              <a16:creationId xmlns="" xmlns:a16="http://schemas.microsoft.com/office/drawing/2014/main" id="{CDCD6585-2E6B-4BA8-9F64-0A18CACD36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0" name="Text Box 5">
          <a:extLst>
            <a:ext uri="{FF2B5EF4-FFF2-40B4-BE49-F238E27FC236}">
              <a16:creationId xmlns="" xmlns:a16="http://schemas.microsoft.com/office/drawing/2014/main" id="{E2D3DD8C-5577-4B7F-A349-DE62AE208B6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1" name="Text Box 6">
          <a:extLst>
            <a:ext uri="{FF2B5EF4-FFF2-40B4-BE49-F238E27FC236}">
              <a16:creationId xmlns="" xmlns:a16="http://schemas.microsoft.com/office/drawing/2014/main" id="{C654E2B6-D598-4F3A-8D47-F374311D61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2" name="Text Box 8">
          <a:extLst>
            <a:ext uri="{FF2B5EF4-FFF2-40B4-BE49-F238E27FC236}">
              <a16:creationId xmlns="" xmlns:a16="http://schemas.microsoft.com/office/drawing/2014/main" id="{67A4B268-197B-42CD-8AFC-D941CED6654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3" name="Text Box 9">
          <a:extLst>
            <a:ext uri="{FF2B5EF4-FFF2-40B4-BE49-F238E27FC236}">
              <a16:creationId xmlns="" xmlns:a16="http://schemas.microsoft.com/office/drawing/2014/main" id="{88B03B9D-694B-4550-985A-ADECC5771FC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4" name="Text Box 5">
          <a:extLst>
            <a:ext uri="{FF2B5EF4-FFF2-40B4-BE49-F238E27FC236}">
              <a16:creationId xmlns="" xmlns:a16="http://schemas.microsoft.com/office/drawing/2014/main" id="{2C3E6FBF-43E2-4C05-A6CF-1C27BE9F5D6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5" name="Text Box 6">
          <a:extLst>
            <a:ext uri="{FF2B5EF4-FFF2-40B4-BE49-F238E27FC236}">
              <a16:creationId xmlns="" xmlns:a16="http://schemas.microsoft.com/office/drawing/2014/main" id="{DCBF7B43-B0D3-4216-A85B-304BE66B45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6" name="Text Box 8">
          <a:extLst>
            <a:ext uri="{FF2B5EF4-FFF2-40B4-BE49-F238E27FC236}">
              <a16:creationId xmlns="" xmlns:a16="http://schemas.microsoft.com/office/drawing/2014/main" id="{4A554F00-B930-4229-86BE-1E91EF6D714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7" name="Text Box 9">
          <a:extLst>
            <a:ext uri="{FF2B5EF4-FFF2-40B4-BE49-F238E27FC236}">
              <a16:creationId xmlns="" xmlns:a16="http://schemas.microsoft.com/office/drawing/2014/main" id="{B56DFA9A-3F69-4D2C-AC32-6F35C47B0F5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8" name="Text Box 5">
          <a:extLst>
            <a:ext uri="{FF2B5EF4-FFF2-40B4-BE49-F238E27FC236}">
              <a16:creationId xmlns="" xmlns:a16="http://schemas.microsoft.com/office/drawing/2014/main" id="{A5F8F3BF-62F4-41DD-8638-AF3B01E3794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9" name="Text Box 6">
          <a:extLst>
            <a:ext uri="{FF2B5EF4-FFF2-40B4-BE49-F238E27FC236}">
              <a16:creationId xmlns="" xmlns:a16="http://schemas.microsoft.com/office/drawing/2014/main" id="{70FB99FD-5EC4-4005-93C0-25D81B1C296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0" name="Text Box 8">
          <a:extLst>
            <a:ext uri="{FF2B5EF4-FFF2-40B4-BE49-F238E27FC236}">
              <a16:creationId xmlns="" xmlns:a16="http://schemas.microsoft.com/office/drawing/2014/main" id="{597803A2-72AE-4C28-A756-2D9A7B8BB85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1" name="Text Box 9">
          <a:extLst>
            <a:ext uri="{FF2B5EF4-FFF2-40B4-BE49-F238E27FC236}">
              <a16:creationId xmlns="" xmlns:a16="http://schemas.microsoft.com/office/drawing/2014/main" id="{113B9C94-63EC-4C2F-868F-1D7EF1D636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2" name="Text Box 5">
          <a:extLst>
            <a:ext uri="{FF2B5EF4-FFF2-40B4-BE49-F238E27FC236}">
              <a16:creationId xmlns="" xmlns:a16="http://schemas.microsoft.com/office/drawing/2014/main" id="{52534171-3CF1-4E91-956B-2F3853E801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3" name="Text Box 6">
          <a:extLst>
            <a:ext uri="{FF2B5EF4-FFF2-40B4-BE49-F238E27FC236}">
              <a16:creationId xmlns="" xmlns:a16="http://schemas.microsoft.com/office/drawing/2014/main" id="{86D3B624-8B4D-4A20-A2A4-1184B26114C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4" name="Text Box 8">
          <a:extLst>
            <a:ext uri="{FF2B5EF4-FFF2-40B4-BE49-F238E27FC236}">
              <a16:creationId xmlns="" xmlns:a16="http://schemas.microsoft.com/office/drawing/2014/main" id="{42A295CD-1759-4F0D-9EA2-64F339A58CC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5" name="Text Box 9">
          <a:extLst>
            <a:ext uri="{FF2B5EF4-FFF2-40B4-BE49-F238E27FC236}">
              <a16:creationId xmlns="" xmlns:a16="http://schemas.microsoft.com/office/drawing/2014/main" id="{9D1563E5-D0AB-486D-A215-7F68116CD58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6" name="Text Box 5">
          <a:extLst>
            <a:ext uri="{FF2B5EF4-FFF2-40B4-BE49-F238E27FC236}">
              <a16:creationId xmlns="" xmlns:a16="http://schemas.microsoft.com/office/drawing/2014/main" id="{874C5FE4-5438-48EB-8B4F-950AE753C1D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7" name="Text Box 6">
          <a:extLst>
            <a:ext uri="{FF2B5EF4-FFF2-40B4-BE49-F238E27FC236}">
              <a16:creationId xmlns="" xmlns:a16="http://schemas.microsoft.com/office/drawing/2014/main" id="{C91B73BC-56F3-4CBC-8B5B-3E4C7B64A50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8" name="Text Box 8">
          <a:extLst>
            <a:ext uri="{FF2B5EF4-FFF2-40B4-BE49-F238E27FC236}">
              <a16:creationId xmlns="" xmlns:a16="http://schemas.microsoft.com/office/drawing/2014/main" id="{B73B3B39-B7F4-458B-B5B1-888D8CB654B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9" name="Text Box 9">
          <a:extLst>
            <a:ext uri="{FF2B5EF4-FFF2-40B4-BE49-F238E27FC236}">
              <a16:creationId xmlns="" xmlns:a16="http://schemas.microsoft.com/office/drawing/2014/main" id="{F53DBC47-5E87-4BC2-9DEC-4E9614203B9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0" name="Text Box 5">
          <a:extLst>
            <a:ext uri="{FF2B5EF4-FFF2-40B4-BE49-F238E27FC236}">
              <a16:creationId xmlns="" xmlns:a16="http://schemas.microsoft.com/office/drawing/2014/main" id="{473EE164-CA6F-4B7B-8E92-E419F1AB14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1" name="Text Box 6">
          <a:extLst>
            <a:ext uri="{FF2B5EF4-FFF2-40B4-BE49-F238E27FC236}">
              <a16:creationId xmlns="" xmlns:a16="http://schemas.microsoft.com/office/drawing/2014/main" id="{066C6CB9-BCFB-4BDC-BF28-3CC06924FC1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2" name="Text Box 8">
          <a:extLst>
            <a:ext uri="{FF2B5EF4-FFF2-40B4-BE49-F238E27FC236}">
              <a16:creationId xmlns="" xmlns:a16="http://schemas.microsoft.com/office/drawing/2014/main" id="{2D9B4709-5354-4FCD-BECF-D4DAF27A663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3" name="Text Box 9">
          <a:extLst>
            <a:ext uri="{FF2B5EF4-FFF2-40B4-BE49-F238E27FC236}">
              <a16:creationId xmlns="" xmlns:a16="http://schemas.microsoft.com/office/drawing/2014/main" id="{5A996965-B9D6-4E0C-8E29-3FC264668E1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4" name="Text Box 6">
          <a:extLst>
            <a:ext uri="{FF2B5EF4-FFF2-40B4-BE49-F238E27FC236}">
              <a16:creationId xmlns="" xmlns:a16="http://schemas.microsoft.com/office/drawing/2014/main" id="{0104BE8E-B807-4D28-A454-859BEEAACB3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5" name="Text Box 7">
          <a:extLst>
            <a:ext uri="{FF2B5EF4-FFF2-40B4-BE49-F238E27FC236}">
              <a16:creationId xmlns="" xmlns:a16="http://schemas.microsoft.com/office/drawing/2014/main" id="{11B76108-9E45-49FB-B33F-2CF574C3193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6" name="Text Box 9">
          <a:extLst>
            <a:ext uri="{FF2B5EF4-FFF2-40B4-BE49-F238E27FC236}">
              <a16:creationId xmlns="" xmlns:a16="http://schemas.microsoft.com/office/drawing/2014/main" id="{7680E63A-C0F1-4CC2-AA9F-707BA2C2C8B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7" name="Text Box 10">
          <a:extLst>
            <a:ext uri="{FF2B5EF4-FFF2-40B4-BE49-F238E27FC236}">
              <a16:creationId xmlns="" xmlns:a16="http://schemas.microsoft.com/office/drawing/2014/main" id="{73CE9134-87CC-4408-8678-BACB6674CA3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8" name="Text Box 6">
          <a:extLst>
            <a:ext uri="{FF2B5EF4-FFF2-40B4-BE49-F238E27FC236}">
              <a16:creationId xmlns="" xmlns:a16="http://schemas.microsoft.com/office/drawing/2014/main" id="{C3D51B03-DA24-4259-85E1-3ECD221CD98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9" name="Text Box 7">
          <a:extLst>
            <a:ext uri="{FF2B5EF4-FFF2-40B4-BE49-F238E27FC236}">
              <a16:creationId xmlns="" xmlns:a16="http://schemas.microsoft.com/office/drawing/2014/main" id="{639F7FD6-D6A2-4C29-BCF9-4FE01B5DF0A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0" name="Text Box 9">
          <a:extLst>
            <a:ext uri="{FF2B5EF4-FFF2-40B4-BE49-F238E27FC236}">
              <a16:creationId xmlns="" xmlns:a16="http://schemas.microsoft.com/office/drawing/2014/main" id="{2344C1C3-5807-48BE-992B-1092135E8CA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1" name="Text Box 10">
          <a:extLst>
            <a:ext uri="{FF2B5EF4-FFF2-40B4-BE49-F238E27FC236}">
              <a16:creationId xmlns="" xmlns:a16="http://schemas.microsoft.com/office/drawing/2014/main" id="{E415C58A-64D1-4C75-BE6C-26897EB4842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2" name="Text Box 5">
          <a:extLst>
            <a:ext uri="{FF2B5EF4-FFF2-40B4-BE49-F238E27FC236}">
              <a16:creationId xmlns="" xmlns:a16="http://schemas.microsoft.com/office/drawing/2014/main" id="{B8E02D19-BA24-4125-AE1F-EB366EEA576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3" name="Text Box 6">
          <a:extLst>
            <a:ext uri="{FF2B5EF4-FFF2-40B4-BE49-F238E27FC236}">
              <a16:creationId xmlns="" xmlns:a16="http://schemas.microsoft.com/office/drawing/2014/main" id="{13028266-9E2B-4C00-8526-1125CD012A5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4" name="Text Box 8">
          <a:extLst>
            <a:ext uri="{FF2B5EF4-FFF2-40B4-BE49-F238E27FC236}">
              <a16:creationId xmlns="" xmlns:a16="http://schemas.microsoft.com/office/drawing/2014/main" id="{371BEDC1-1833-4519-B7C4-32908C91993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5" name="Text Box 9">
          <a:extLst>
            <a:ext uri="{FF2B5EF4-FFF2-40B4-BE49-F238E27FC236}">
              <a16:creationId xmlns="" xmlns:a16="http://schemas.microsoft.com/office/drawing/2014/main" id="{10EE470E-B6F1-4B09-84B9-25C50484F50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6" name="Text Box 6">
          <a:extLst>
            <a:ext uri="{FF2B5EF4-FFF2-40B4-BE49-F238E27FC236}">
              <a16:creationId xmlns="" xmlns:a16="http://schemas.microsoft.com/office/drawing/2014/main" id="{12810AFD-5FF9-4F18-8523-E34F7211A4C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7" name="Text Box 7">
          <a:extLst>
            <a:ext uri="{FF2B5EF4-FFF2-40B4-BE49-F238E27FC236}">
              <a16:creationId xmlns="" xmlns:a16="http://schemas.microsoft.com/office/drawing/2014/main" id="{A40680D4-AC98-48A6-93DE-66CB8AA8EC7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8" name="Text Box 9">
          <a:extLst>
            <a:ext uri="{FF2B5EF4-FFF2-40B4-BE49-F238E27FC236}">
              <a16:creationId xmlns="" xmlns:a16="http://schemas.microsoft.com/office/drawing/2014/main" id="{31C363C5-E8CA-481E-B190-FD9055BAE9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9" name="Text Box 10">
          <a:extLst>
            <a:ext uri="{FF2B5EF4-FFF2-40B4-BE49-F238E27FC236}">
              <a16:creationId xmlns="" xmlns:a16="http://schemas.microsoft.com/office/drawing/2014/main" id="{7BA71055-0DCA-444D-9858-AE3690D18A4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0" name="Text Box 6">
          <a:extLst>
            <a:ext uri="{FF2B5EF4-FFF2-40B4-BE49-F238E27FC236}">
              <a16:creationId xmlns="" xmlns:a16="http://schemas.microsoft.com/office/drawing/2014/main" id="{1E7764E4-E8CD-477C-8006-57ED1D4BB43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1" name="Text Box 7">
          <a:extLst>
            <a:ext uri="{FF2B5EF4-FFF2-40B4-BE49-F238E27FC236}">
              <a16:creationId xmlns="" xmlns:a16="http://schemas.microsoft.com/office/drawing/2014/main" id="{D1051393-62BC-41F7-9A01-0E8ABB7660D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2" name="Text Box 9">
          <a:extLst>
            <a:ext uri="{FF2B5EF4-FFF2-40B4-BE49-F238E27FC236}">
              <a16:creationId xmlns="" xmlns:a16="http://schemas.microsoft.com/office/drawing/2014/main" id="{6B7014B2-0329-47C9-B457-01F66F5F6E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3" name="Text Box 10">
          <a:extLst>
            <a:ext uri="{FF2B5EF4-FFF2-40B4-BE49-F238E27FC236}">
              <a16:creationId xmlns="" xmlns:a16="http://schemas.microsoft.com/office/drawing/2014/main" id="{AFC7BC5E-F475-4BDC-A3BA-2BA6EBF5BD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4" name="Text Box 5">
          <a:extLst>
            <a:ext uri="{FF2B5EF4-FFF2-40B4-BE49-F238E27FC236}">
              <a16:creationId xmlns="" xmlns:a16="http://schemas.microsoft.com/office/drawing/2014/main" id="{89DCA895-C809-49ED-98A9-CE94337A9D8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5" name="Text Box 6">
          <a:extLst>
            <a:ext uri="{FF2B5EF4-FFF2-40B4-BE49-F238E27FC236}">
              <a16:creationId xmlns="" xmlns:a16="http://schemas.microsoft.com/office/drawing/2014/main" id="{009F3CB8-1A3E-43F3-B880-B411AAE90DF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6" name="Text Box 8">
          <a:extLst>
            <a:ext uri="{FF2B5EF4-FFF2-40B4-BE49-F238E27FC236}">
              <a16:creationId xmlns="" xmlns:a16="http://schemas.microsoft.com/office/drawing/2014/main" id="{7316A740-F1A5-436E-B9F7-B62716BAB23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7" name="Text Box 9">
          <a:extLst>
            <a:ext uri="{FF2B5EF4-FFF2-40B4-BE49-F238E27FC236}">
              <a16:creationId xmlns="" xmlns:a16="http://schemas.microsoft.com/office/drawing/2014/main" id="{2D6313C4-D946-4226-8D0B-A3D3ED8F83A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8" name="Text Box 5">
          <a:extLst>
            <a:ext uri="{FF2B5EF4-FFF2-40B4-BE49-F238E27FC236}">
              <a16:creationId xmlns="" xmlns:a16="http://schemas.microsoft.com/office/drawing/2014/main" id="{5877FD16-AE19-4BAD-853B-2E40252713A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9" name="Text Box 6">
          <a:extLst>
            <a:ext uri="{FF2B5EF4-FFF2-40B4-BE49-F238E27FC236}">
              <a16:creationId xmlns="" xmlns:a16="http://schemas.microsoft.com/office/drawing/2014/main" id="{F99E149C-2623-464D-B09D-F59CBDF68AD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0" name="Text Box 8">
          <a:extLst>
            <a:ext uri="{FF2B5EF4-FFF2-40B4-BE49-F238E27FC236}">
              <a16:creationId xmlns="" xmlns:a16="http://schemas.microsoft.com/office/drawing/2014/main" id="{A5642A15-0104-4E71-997A-975C0B6AE89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1" name="Text Box 9">
          <a:extLst>
            <a:ext uri="{FF2B5EF4-FFF2-40B4-BE49-F238E27FC236}">
              <a16:creationId xmlns="" xmlns:a16="http://schemas.microsoft.com/office/drawing/2014/main" id="{99CA9BFD-8DFC-42CC-B1D6-BBC8CC5900E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2" name="Text Box 5">
          <a:extLst>
            <a:ext uri="{FF2B5EF4-FFF2-40B4-BE49-F238E27FC236}">
              <a16:creationId xmlns="" xmlns:a16="http://schemas.microsoft.com/office/drawing/2014/main" id="{37538633-1FA7-4A78-AB97-0A9C72FAF94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3" name="Text Box 6">
          <a:extLst>
            <a:ext uri="{FF2B5EF4-FFF2-40B4-BE49-F238E27FC236}">
              <a16:creationId xmlns="" xmlns:a16="http://schemas.microsoft.com/office/drawing/2014/main" id="{C126B619-85BE-4D23-9583-189E42A2379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4" name="Text Box 8">
          <a:extLst>
            <a:ext uri="{FF2B5EF4-FFF2-40B4-BE49-F238E27FC236}">
              <a16:creationId xmlns="" xmlns:a16="http://schemas.microsoft.com/office/drawing/2014/main" id="{F2791959-4A87-4755-8F45-C14D720EC35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5" name="Text Box 9">
          <a:extLst>
            <a:ext uri="{FF2B5EF4-FFF2-40B4-BE49-F238E27FC236}">
              <a16:creationId xmlns="" xmlns:a16="http://schemas.microsoft.com/office/drawing/2014/main" id="{8156CA5D-C113-4220-88C9-815936F382C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6" name="Text Box 5">
          <a:extLst>
            <a:ext uri="{FF2B5EF4-FFF2-40B4-BE49-F238E27FC236}">
              <a16:creationId xmlns="" xmlns:a16="http://schemas.microsoft.com/office/drawing/2014/main" id="{A1C78BA0-59E5-499D-B6B3-82533FC367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7" name="Text Box 6">
          <a:extLst>
            <a:ext uri="{FF2B5EF4-FFF2-40B4-BE49-F238E27FC236}">
              <a16:creationId xmlns="" xmlns:a16="http://schemas.microsoft.com/office/drawing/2014/main" id="{374CB5A6-4026-4F2D-8588-EE4134DFC62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8" name="Text Box 8">
          <a:extLst>
            <a:ext uri="{FF2B5EF4-FFF2-40B4-BE49-F238E27FC236}">
              <a16:creationId xmlns="" xmlns:a16="http://schemas.microsoft.com/office/drawing/2014/main" id="{3AE26C20-6F8F-4FDD-82D5-5EAF09C523F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69" name="Text Box 5">
          <a:extLst>
            <a:ext uri="{FF2B5EF4-FFF2-40B4-BE49-F238E27FC236}">
              <a16:creationId xmlns="" xmlns:a16="http://schemas.microsoft.com/office/drawing/2014/main" id="{0D62EE17-1CC0-41FE-B43C-203169F70B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0" name="Text Box 6">
          <a:extLst>
            <a:ext uri="{FF2B5EF4-FFF2-40B4-BE49-F238E27FC236}">
              <a16:creationId xmlns="" xmlns:a16="http://schemas.microsoft.com/office/drawing/2014/main" id="{67FD5953-8C63-4E5B-A73E-5E4024A156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1" name="Text Box 8">
          <a:extLst>
            <a:ext uri="{FF2B5EF4-FFF2-40B4-BE49-F238E27FC236}">
              <a16:creationId xmlns="" xmlns:a16="http://schemas.microsoft.com/office/drawing/2014/main" id="{6BC9CE83-99B1-4CB8-879C-41F8E6679C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2" name="Text Box 9">
          <a:extLst>
            <a:ext uri="{FF2B5EF4-FFF2-40B4-BE49-F238E27FC236}">
              <a16:creationId xmlns="" xmlns:a16="http://schemas.microsoft.com/office/drawing/2014/main" id="{691FD207-B038-44AD-8307-B56BF09A563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3" name="Text Box 5">
          <a:extLst>
            <a:ext uri="{FF2B5EF4-FFF2-40B4-BE49-F238E27FC236}">
              <a16:creationId xmlns="" xmlns:a16="http://schemas.microsoft.com/office/drawing/2014/main" id="{3B02595F-F527-468A-9643-49C98ABABF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4" name="Text Box 6">
          <a:extLst>
            <a:ext uri="{FF2B5EF4-FFF2-40B4-BE49-F238E27FC236}">
              <a16:creationId xmlns="" xmlns:a16="http://schemas.microsoft.com/office/drawing/2014/main" id="{90554DC7-D10D-4667-A68D-BB27E22FA57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5" name="Text Box 8">
          <a:extLst>
            <a:ext uri="{FF2B5EF4-FFF2-40B4-BE49-F238E27FC236}">
              <a16:creationId xmlns="" xmlns:a16="http://schemas.microsoft.com/office/drawing/2014/main" id="{113F9ABC-7873-42BE-B70D-AAD9857521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6" name="Text Box 9">
          <a:extLst>
            <a:ext uri="{FF2B5EF4-FFF2-40B4-BE49-F238E27FC236}">
              <a16:creationId xmlns="" xmlns:a16="http://schemas.microsoft.com/office/drawing/2014/main" id="{FE46685C-ECD6-4914-A1FC-DD03FA2D0F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7" name="Text Box 5">
          <a:extLst>
            <a:ext uri="{FF2B5EF4-FFF2-40B4-BE49-F238E27FC236}">
              <a16:creationId xmlns="" xmlns:a16="http://schemas.microsoft.com/office/drawing/2014/main" id="{F76AC230-E505-495F-8866-D9FC03E039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8" name="Text Box 6">
          <a:extLst>
            <a:ext uri="{FF2B5EF4-FFF2-40B4-BE49-F238E27FC236}">
              <a16:creationId xmlns="" xmlns:a16="http://schemas.microsoft.com/office/drawing/2014/main" id="{A6227C5D-3130-4C73-98E2-CBF806A572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9" name="Text Box 8">
          <a:extLst>
            <a:ext uri="{FF2B5EF4-FFF2-40B4-BE49-F238E27FC236}">
              <a16:creationId xmlns="" xmlns:a16="http://schemas.microsoft.com/office/drawing/2014/main" id="{1CC98659-33C3-4A44-81F4-D85AC81A52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0" name="Text Box 9">
          <a:extLst>
            <a:ext uri="{FF2B5EF4-FFF2-40B4-BE49-F238E27FC236}">
              <a16:creationId xmlns="" xmlns:a16="http://schemas.microsoft.com/office/drawing/2014/main" id="{2B704903-028F-40DB-8F78-28B20D9CA9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1" name="Text Box 6">
          <a:extLst>
            <a:ext uri="{FF2B5EF4-FFF2-40B4-BE49-F238E27FC236}">
              <a16:creationId xmlns="" xmlns:a16="http://schemas.microsoft.com/office/drawing/2014/main" id="{004162EF-E055-4BB2-AF3D-AEED89E1F7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2" name="Text Box 7">
          <a:extLst>
            <a:ext uri="{FF2B5EF4-FFF2-40B4-BE49-F238E27FC236}">
              <a16:creationId xmlns="" xmlns:a16="http://schemas.microsoft.com/office/drawing/2014/main" id="{5C403467-14AD-486C-8322-9B02A5DD69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3" name="Text Box 9">
          <a:extLst>
            <a:ext uri="{FF2B5EF4-FFF2-40B4-BE49-F238E27FC236}">
              <a16:creationId xmlns="" xmlns:a16="http://schemas.microsoft.com/office/drawing/2014/main" id="{927335D7-78DB-4818-8615-AA7BFD67C97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4" name="Text Box 10">
          <a:extLst>
            <a:ext uri="{FF2B5EF4-FFF2-40B4-BE49-F238E27FC236}">
              <a16:creationId xmlns="" xmlns:a16="http://schemas.microsoft.com/office/drawing/2014/main" id="{1FF8B2FB-028F-4D7C-9E9B-2D6F327B3C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5" name="Text Box 6">
          <a:extLst>
            <a:ext uri="{FF2B5EF4-FFF2-40B4-BE49-F238E27FC236}">
              <a16:creationId xmlns="" xmlns:a16="http://schemas.microsoft.com/office/drawing/2014/main" id="{3EA1336D-EE85-40D1-BE1A-419E9C4471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6" name="Text Box 7">
          <a:extLst>
            <a:ext uri="{FF2B5EF4-FFF2-40B4-BE49-F238E27FC236}">
              <a16:creationId xmlns="" xmlns:a16="http://schemas.microsoft.com/office/drawing/2014/main" id="{23819BFA-E640-4468-ACE0-D5021C32A9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7" name="Text Box 9">
          <a:extLst>
            <a:ext uri="{FF2B5EF4-FFF2-40B4-BE49-F238E27FC236}">
              <a16:creationId xmlns="" xmlns:a16="http://schemas.microsoft.com/office/drawing/2014/main" id="{F5153A05-F3BD-4E32-B9FC-4E5874DA69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8" name="Text Box 10">
          <a:extLst>
            <a:ext uri="{FF2B5EF4-FFF2-40B4-BE49-F238E27FC236}">
              <a16:creationId xmlns="" xmlns:a16="http://schemas.microsoft.com/office/drawing/2014/main" id="{9B5FA4D8-CF88-4137-AF88-4A420CAF3B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9" name="Text Box 5">
          <a:extLst>
            <a:ext uri="{FF2B5EF4-FFF2-40B4-BE49-F238E27FC236}">
              <a16:creationId xmlns="" xmlns:a16="http://schemas.microsoft.com/office/drawing/2014/main" id="{83F1D671-6676-47C1-8DA9-FCB15CA37F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0" name="Text Box 6">
          <a:extLst>
            <a:ext uri="{FF2B5EF4-FFF2-40B4-BE49-F238E27FC236}">
              <a16:creationId xmlns="" xmlns:a16="http://schemas.microsoft.com/office/drawing/2014/main" id="{CADF69B0-C04A-4B1A-AB24-B2E1804FE3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1" name="Text Box 8">
          <a:extLst>
            <a:ext uri="{FF2B5EF4-FFF2-40B4-BE49-F238E27FC236}">
              <a16:creationId xmlns="" xmlns:a16="http://schemas.microsoft.com/office/drawing/2014/main" id="{16A334E4-E085-4CCB-A93E-C4287666B3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2" name="Text Box 9">
          <a:extLst>
            <a:ext uri="{FF2B5EF4-FFF2-40B4-BE49-F238E27FC236}">
              <a16:creationId xmlns="" xmlns:a16="http://schemas.microsoft.com/office/drawing/2014/main" id="{5FA8C01C-7C52-478E-9F9A-D6727E0437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3" name="Text Box 6">
          <a:extLst>
            <a:ext uri="{FF2B5EF4-FFF2-40B4-BE49-F238E27FC236}">
              <a16:creationId xmlns="" xmlns:a16="http://schemas.microsoft.com/office/drawing/2014/main" id="{EBFD58FD-6583-4F4C-80C2-B47C7AEB9A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4" name="Text Box 7">
          <a:extLst>
            <a:ext uri="{FF2B5EF4-FFF2-40B4-BE49-F238E27FC236}">
              <a16:creationId xmlns="" xmlns:a16="http://schemas.microsoft.com/office/drawing/2014/main" id="{BB4C7D17-110C-4575-8576-3976845B8B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5" name="Text Box 9">
          <a:extLst>
            <a:ext uri="{FF2B5EF4-FFF2-40B4-BE49-F238E27FC236}">
              <a16:creationId xmlns="" xmlns:a16="http://schemas.microsoft.com/office/drawing/2014/main" id="{CF57539E-4CC2-43ED-924E-21C71D6FE2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6" name="Text Box 10">
          <a:extLst>
            <a:ext uri="{FF2B5EF4-FFF2-40B4-BE49-F238E27FC236}">
              <a16:creationId xmlns="" xmlns:a16="http://schemas.microsoft.com/office/drawing/2014/main" id="{D6069D61-2B46-442D-A489-6D941BDB18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7" name="Text Box 6">
          <a:extLst>
            <a:ext uri="{FF2B5EF4-FFF2-40B4-BE49-F238E27FC236}">
              <a16:creationId xmlns="" xmlns:a16="http://schemas.microsoft.com/office/drawing/2014/main" id="{F64EFA52-D021-4449-90B6-297DC0671D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8" name="Text Box 7">
          <a:extLst>
            <a:ext uri="{FF2B5EF4-FFF2-40B4-BE49-F238E27FC236}">
              <a16:creationId xmlns="" xmlns:a16="http://schemas.microsoft.com/office/drawing/2014/main" id="{938B97A3-5AEC-41D4-A78B-267E174293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9" name="Text Box 9">
          <a:extLst>
            <a:ext uri="{FF2B5EF4-FFF2-40B4-BE49-F238E27FC236}">
              <a16:creationId xmlns="" xmlns:a16="http://schemas.microsoft.com/office/drawing/2014/main" id="{607B8075-0268-4D55-A658-B1F29175284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0" name="Text Box 10">
          <a:extLst>
            <a:ext uri="{FF2B5EF4-FFF2-40B4-BE49-F238E27FC236}">
              <a16:creationId xmlns="" xmlns:a16="http://schemas.microsoft.com/office/drawing/2014/main" id="{823E746E-1515-49F7-A140-2C877AB706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1" name="Text Box 5">
          <a:extLst>
            <a:ext uri="{FF2B5EF4-FFF2-40B4-BE49-F238E27FC236}">
              <a16:creationId xmlns="" xmlns:a16="http://schemas.microsoft.com/office/drawing/2014/main" id="{BBE1E6D1-6381-418C-B0FF-9137CF4C037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2" name="Text Box 6">
          <a:extLst>
            <a:ext uri="{FF2B5EF4-FFF2-40B4-BE49-F238E27FC236}">
              <a16:creationId xmlns="" xmlns:a16="http://schemas.microsoft.com/office/drawing/2014/main" id="{1CBB1DC4-A7AA-4C9A-BD3A-9E57FFB7D5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3" name="Text Box 8">
          <a:extLst>
            <a:ext uri="{FF2B5EF4-FFF2-40B4-BE49-F238E27FC236}">
              <a16:creationId xmlns="" xmlns:a16="http://schemas.microsoft.com/office/drawing/2014/main" id="{CD87FDFC-B900-4BF6-931B-A19370C8F9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4" name="Text Box 9">
          <a:extLst>
            <a:ext uri="{FF2B5EF4-FFF2-40B4-BE49-F238E27FC236}">
              <a16:creationId xmlns="" xmlns:a16="http://schemas.microsoft.com/office/drawing/2014/main" id="{EC684E95-579D-4579-94B0-F23D934FB9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5" name="Text Box 5">
          <a:extLst>
            <a:ext uri="{FF2B5EF4-FFF2-40B4-BE49-F238E27FC236}">
              <a16:creationId xmlns="" xmlns:a16="http://schemas.microsoft.com/office/drawing/2014/main" id="{A31DA0C5-B922-4D90-9B19-EC949674BD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6" name="Text Box 6">
          <a:extLst>
            <a:ext uri="{FF2B5EF4-FFF2-40B4-BE49-F238E27FC236}">
              <a16:creationId xmlns="" xmlns:a16="http://schemas.microsoft.com/office/drawing/2014/main" id="{A9856C6F-AFCC-4B5E-B715-7D1C92B357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7" name="Text Box 8">
          <a:extLst>
            <a:ext uri="{FF2B5EF4-FFF2-40B4-BE49-F238E27FC236}">
              <a16:creationId xmlns="" xmlns:a16="http://schemas.microsoft.com/office/drawing/2014/main" id="{D1DC25F5-D7C7-4F4B-9CCB-AE2473C05A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8" name="Text Box 9">
          <a:extLst>
            <a:ext uri="{FF2B5EF4-FFF2-40B4-BE49-F238E27FC236}">
              <a16:creationId xmlns="" xmlns:a16="http://schemas.microsoft.com/office/drawing/2014/main" id="{B71813D6-0758-42D7-BD27-84F6A0CBA12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9" name="Text Box 5">
          <a:extLst>
            <a:ext uri="{FF2B5EF4-FFF2-40B4-BE49-F238E27FC236}">
              <a16:creationId xmlns="" xmlns:a16="http://schemas.microsoft.com/office/drawing/2014/main" id="{213373F1-83A0-453B-A3D5-D498CF3F24C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0" name="Text Box 6">
          <a:extLst>
            <a:ext uri="{FF2B5EF4-FFF2-40B4-BE49-F238E27FC236}">
              <a16:creationId xmlns="" xmlns:a16="http://schemas.microsoft.com/office/drawing/2014/main" id="{6F1E4B96-9A2E-4C56-9FA0-1D639D720B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1" name="Text Box 8">
          <a:extLst>
            <a:ext uri="{FF2B5EF4-FFF2-40B4-BE49-F238E27FC236}">
              <a16:creationId xmlns="" xmlns:a16="http://schemas.microsoft.com/office/drawing/2014/main" id="{62AA455B-D0B7-49E5-BA61-67E8F7DEC9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2" name="Text Box 9">
          <a:extLst>
            <a:ext uri="{FF2B5EF4-FFF2-40B4-BE49-F238E27FC236}">
              <a16:creationId xmlns="" xmlns:a16="http://schemas.microsoft.com/office/drawing/2014/main" id="{0217BAE6-2787-4E9B-BED1-ACB0443804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3" name="Text Box 5">
          <a:extLst>
            <a:ext uri="{FF2B5EF4-FFF2-40B4-BE49-F238E27FC236}">
              <a16:creationId xmlns="" xmlns:a16="http://schemas.microsoft.com/office/drawing/2014/main" id="{E1C3DAC6-6508-4D2F-AC8B-394802B85E3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4" name="Text Box 6">
          <a:extLst>
            <a:ext uri="{FF2B5EF4-FFF2-40B4-BE49-F238E27FC236}">
              <a16:creationId xmlns="" xmlns:a16="http://schemas.microsoft.com/office/drawing/2014/main" id="{9B3138A8-0971-4723-8311-043E37041D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5" name="Text Box 8">
          <a:extLst>
            <a:ext uri="{FF2B5EF4-FFF2-40B4-BE49-F238E27FC236}">
              <a16:creationId xmlns="" xmlns:a16="http://schemas.microsoft.com/office/drawing/2014/main" id="{278BCA28-EF20-404B-8BA3-354DA771D4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6" name="Text Box 9">
          <a:extLst>
            <a:ext uri="{FF2B5EF4-FFF2-40B4-BE49-F238E27FC236}">
              <a16:creationId xmlns="" xmlns:a16="http://schemas.microsoft.com/office/drawing/2014/main" id="{DC308889-AD96-4656-BD6D-7252B154A60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17" name="Text Box 5">
          <a:extLst>
            <a:ext uri="{FF2B5EF4-FFF2-40B4-BE49-F238E27FC236}">
              <a16:creationId xmlns="" xmlns:a16="http://schemas.microsoft.com/office/drawing/2014/main" id="{CAC45F80-7F51-45A3-996C-94DAD57E16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18" name="Text Box 6">
          <a:extLst>
            <a:ext uri="{FF2B5EF4-FFF2-40B4-BE49-F238E27FC236}">
              <a16:creationId xmlns="" xmlns:a16="http://schemas.microsoft.com/office/drawing/2014/main" id="{2896F0C8-42A7-4AC7-80FE-110F936622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19" name="Text Box 8">
          <a:extLst>
            <a:ext uri="{FF2B5EF4-FFF2-40B4-BE49-F238E27FC236}">
              <a16:creationId xmlns="" xmlns:a16="http://schemas.microsoft.com/office/drawing/2014/main" id="{85AE2AC0-CACB-40BE-9AD8-24CB46B29E6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0" name="Text Box 9">
          <a:extLst>
            <a:ext uri="{FF2B5EF4-FFF2-40B4-BE49-F238E27FC236}">
              <a16:creationId xmlns="" xmlns:a16="http://schemas.microsoft.com/office/drawing/2014/main" id="{ACF75EFF-87B7-45E0-AACA-72B0A6DA7D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1" name="Text Box 5">
          <a:extLst>
            <a:ext uri="{FF2B5EF4-FFF2-40B4-BE49-F238E27FC236}">
              <a16:creationId xmlns="" xmlns:a16="http://schemas.microsoft.com/office/drawing/2014/main" id="{25F10496-B6DA-44C7-B15D-6918F3C0F7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2" name="Text Box 6">
          <a:extLst>
            <a:ext uri="{FF2B5EF4-FFF2-40B4-BE49-F238E27FC236}">
              <a16:creationId xmlns="" xmlns:a16="http://schemas.microsoft.com/office/drawing/2014/main" id="{90686386-E685-4E2D-8E11-117EAF365F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3" name="Text Box 8">
          <a:extLst>
            <a:ext uri="{FF2B5EF4-FFF2-40B4-BE49-F238E27FC236}">
              <a16:creationId xmlns="" xmlns:a16="http://schemas.microsoft.com/office/drawing/2014/main" id="{55DF3865-AE37-4999-A5FF-526936EDEC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4" name="Text Box 9">
          <a:extLst>
            <a:ext uri="{FF2B5EF4-FFF2-40B4-BE49-F238E27FC236}">
              <a16:creationId xmlns="" xmlns:a16="http://schemas.microsoft.com/office/drawing/2014/main" id="{C8E1DE1A-CC6C-4C20-9017-46081961B05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5" name="Text Box 5">
          <a:extLst>
            <a:ext uri="{FF2B5EF4-FFF2-40B4-BE49-F238E27FC236}">
              <a16:creationId xmlns="" xmlns:a16="http://schemas.microsoft.com/office/drawing/2014/main" id="{0418B9E4-37DF-453E-A6C1-4B85B932656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6" name="Text Box 6">
          <a:extLst>
            <a:ext uri="{FF2B5EF4-FFF2-40B4-BE49-F238E27FC236}">
              <a16:creationId xmlns="" xmlns:a16="http://schemas.microsoft.com/office/drawing/2014/main" id="{3778E99C-2062-49B2-819C-DD31082588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7" name="Text Box 8">
          <a:extLst>
            <a:ext uri="{FF2B5EF4-FFF2-40B4-BE49-F238E27FC236}">
              <a16:creationId xmlns="" xmlns:a16="http://schemas.microsoft.com/office/drawing/2014/main" id="{57937106-96EC-452D-926F-0662C8F271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8" name="Text Box 9">
          <a:extLst>
            <a:ext uri="{FF2B5EF4-FFF2-40B4-BE49-F238E27FC236}">
              <a16:creationId xmlns="" xmlns:a16="http://schemas.microsoft.com/office/drawing/2014/main" id="{1C4D2B33-2F08-4856-91D2-679B351319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9" name="Text Box 5">
          <a:extLst>
            <a:ext uri="{FF2B5EF4-FFF2-40B4-BE49-F238E27FC236}">
              <a16:creationId xmlns="" xmlns:a16="http://schemas.microsoft.com/office/drawing/2014/main" id="{B31C9ACB-89BD-4DB9-9932-E3A367C48A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0" name="Text Box 6">
          <a:extLst>
            <a:ext uri="{FF2B5EF4-FFF2-40B4-BE49-F238E27FC236}">
              <a16:creationId xmlns="" xmlns:a16="http://schemas.microsoft.com/office/drawing/2014/main" id="{EB76DCBE-4AEC-4B67-83E7-FCE6D13250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1" name="Text Box 8">
          <a:extLst>
            <a:ext uri="{FF2B5EF4-FFF2-40B4-BE49-F238E27FC236}">
              <a16:creationId xmlns="" xmlns:a16="http://schemas.microsoft.com/office/drawing/2014/main" id="{15C90E0F-35C0-4A55-B6C9-8495C17A4A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2" name="Text Box 9">
          <a:extLst>
            <a:ext uri="{FF2B5EF4-FFF2-40B4-BE49-F238E27FC236}">
              <a16:creationId xmlns="" xmlns:a16="http://schemas.microsoft.com/office/drawing/2014/main" id="{9BA53C09-25B3-496A-98AC-9C4D30DFA7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3" name="Text Box 5">
          <a:extLst>
            <a:ext uri="{FF2B5EF4-FFF2-40B4-BE49-F238E27FC236}">
              <a16:creationId xmlns="" xmlns:a16="http://schemas.microsoft.com/office/drawing/2014/main" id="{797650A4-517A-41E5-BCA7-897F2D27A8D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4" name="Text Box 6">
          <a:extLst>
            <a:ext uri="{FF2B5EF4-FFF2-40B4-BE49-F238E27FC236}">
              <a16:creationId xmlns="" xmlns:a16="http://schemas.microsoft.com/office/drawing/2014/main" id="{DFE736B8-4340-4D7E-A01C-0398EA510E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5" name="Text Box 8">
          <a:extLst>
            <a:ext uri="{FF2B5EF4-FFF2-40B4-BE49-F238E27FC236}">
              <a16:creationId xmlns="" xmlns:a16="http://schemas.microsoft.com/office/drawing/2014/main" id="{0C457DF8-9AC5-427A-AA44-207043D5BCF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6" name="Text Box 9">
          <a:extLst>
            <a:ext uri="{FF2B5EF4-FFF2-40B4-BE49-F238E27FC236}">
              <a16:creationId xmlns="" xmlns:a16="http://schemas.microsoft.com/office/drawing/2014/main" id="{D56DD166-F511-481E-B918-497468A996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7" name="Text Box 6">
          <a:extLst>
            <a:ext uri="{FF2B5EF4-FFF2-40B4-BE49-F238E27FC236}">
              <a16:creationId xmlns="" xmlns:a16="http://schemas.microsoft.com/office/drawing/2014/main" id="{3994AA16-77FE-4347-9FBF-2064382F93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8" name="Text Box 7">
          <a:extLst>
            <a:ext uri="{FF2B5EF4-FFF2-40B4-BE49-F238E27FC236}">
              <a16:creationId xmlns="" xmlns:a16="http://schemas.microsoft.com/office/drawing/2014/main" id="{38B0EA10-47C1-442B-B840-B4DEE0A64BF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9" name="Text Box 9">
          <a:extLst>
            <a:ext uri="{FF2B5EF4-FFF2-40B4-BE49-F238E27FC236}">
              <a16:creationId xmlns="" xmlns:a16="http://schemas.microsoft.com/office/drawing/2014/main" id="{82BA3908-51D7-4DB9-BD57-C805C1AA73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0" name="Text Box 10">
          <a:extLst>
            <a:ext uri="{FF2B5EF4-FFF2-40B4-BE49-F238E27FC236}">
              <a16:creationId xmlns="" xmlns:a16="http://schemas.microsoft.com/office/drawing/2014/main" id="{FD721E23-B985-4273-8E1B-211DC1DDA6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1" name="Text Box 6">
          <a:extLst>
            <a:ext uri="{FF2B5EF4-FFF2-40B4-BE49-F238E27FC236}">
              <a16:creationId xmlns="" xmlns:a16="http://schemas.microsoft.com/office/drawing/2014/main" id="{788D2A4A-5A2A-42F7-AE70-E84B47046B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2" name="Text Box 7">
          <a:extLst>
            <a:ext uri="{FF2B5EF4-FFF2-40B4-BE49-F238E27FC236}">
              <a16:creationId xmlns="" xmlns:a16="http://schemas.microsoft.com/office/drawing/2014/main" id="{EE5F708D-FB0E-4401-937C-9DC4BA544E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3" name="Text Box 9">
          <a:extLst>
            <a:ext uri="{FF2B5EF4-FFF2-40B4-BE49-F238E27FC236}">
              <a16:creationId xmlns="" xmlns:a16="http://schemas.microsoft.com/office/drawing/2014/main" id="{CB5D687D-B23F-4F59-960F-D004B72FB0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4" name="Text Box 10">
          <a:extLst>
            <a:ext uri="{FF2B5EF4-FFF2-40B4-BE49-F238E27FC236}">
              <a16:creationId xmlns="" xmlns:a16="http://schemas.microsoft.com/office/drawing/2014/main" id="{41897A78-AB9E-49BC-907B-A74C2C0FF8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5" name="Text Box 5">
          <a:extLst>
            <a:ext uri="{FF2B5EF4-FFF2-40B4-BE49-F238E27FC236}">
              <a16:creationId xmlns="" xmlns:a16="http://schemas.microsoft.com/office/drawing/2014/main" id="{F70F9980-64EE-4007-9BD0-2010ED626B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6" name="Text Box 6">
          <a:extLst>
            <a:ext uri="{FF2B5EF4-FFF2-40B4-BE49-F238E27FC236}">
              <a16:creationId xmlns="" xmlns:a16="http://schemas.microsoft.com/office/drawing/2014/main" id="{0E6AD0FD-F07B-4BD4-8C0A-A9BD53447A2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7" name="Text Box 8">
          <a:extLst>
            <a:ext uri="{FF2B5EF4-FFF2-40B4-BE49-F238E27FC236}">
              <a16:creationId xmlns="" xmlns:a16="http://schemas.microsoft.com/office/drawing/2014/main" id="{8E41123E-6482-4E8C-9C44-20D0F223A27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8" name="Text Box 9">
          <a:extLst>
            <a:ext uri="{FF2B5EF4-FFF2-40B4-BE49-F238E27FC236}">
              <a16:creationId xmlns="" xmlns:a16="http://schemas.microsoft.com/office/drawing/2014/main" id="{4AE01B65-F9EA-4F76-AA5D-A4A27ED91F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9" name="Text Box 6">
          <a:extLst>
            <a:ext uri="{FF2B5EF4-FFF2-40B4-BE49-F238E27FC236}">
              <a16:creationId xmlns="" xmlns:a16="http://schemas.microsoft.com/office/drawing/2014/main" id="{DBC15DDD-9E03-48C7-B635-0A302B4B86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0" name="Text Box 7">
          <a:extLst>
            <a:ext uri="{FF2B5EF4-FFF2-40B4-BE49-F238E27FC236}">
              <a16:creationId xmlns="" xmlns:a16="http://schemas.microsoft.com/office/drawing/2014/main" id="{A9DB91D2-0DAC-47BA-B0FA-B361C7A4F1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1" name="Text Box 9">
          <a:extLst>
            <a:ext uri="{FF2B5EF4-FFF2-40B4-BE49-F238E27FC236}">
              <a16:creationId xmlns="" xmlns:a16="http://schemas.microsoft.com/office/drawing/2014/main" id="{6349C89F-1EAE-43B2-B49E-BCF3B42A95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2" name="Text Box 10">
          <a:extLst>
            <a:ext uri="{FF2B5EF4-FFF2-40B4-BE49-F238E27FC236}">
              <a16:creationId xmlns="" xmlns:a16="http://schemas.microsoft.com/office/drawing/2014/main" id="{81C81ABC-7D45-4FE3-92E8-9B5F4F3F6B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3" name="Text Box 6">
          <a:extLst>
            <a:ext uri="{FF2B5EF4-FFF2-40B4-BE49-F238E27FC236}">
              <a16:creationId xmlns="" xmlns:a16="http://schemas.microsoft.com/office/drawing/2014/main" id="{3388D48F-A2A9-4DA8-9B63-DD01F76CA8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4" name="Text Box 7">
          <a:extLst>
            <a:ext uri="{FF2B5EF4-FFF2-40B4-BE49-F238E27FC236}">
              <a16:creationId xmlns="" xmlns:a16="http://schemas.microsoft.com/office/drawing/2014/main" id="{FD750473-67AA-4364-A5DA-68F3ACFE0B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5" name="Text Box 9">
          <a:extLst>
            <a:ext uri="{FF2B5EF4-FFF2-40B4-BE49-F238E27FC236}">
              <a16:creationId xmlns="" xmlns:a16="http://schemas.microsoft.com/office/drawing/2014/main" id="{99278277-9E33-4C0D-8E48-9B851599D0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6" name="Text Box 10">
          <a:extLst>
            <a:ext uri="{FF2B5EF4-FFF2-40B4-BE49-F238E27FC236}">
              <a16:creationId xmlns="" xmlns:a16="http://schemas.microsoft.com/office/drawing/2014/main" id="{A7076D35-CCEC-44B1-B584-73C46A45E0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7" name="Text Box 5">
          <a:extLst>
            <a:ext uri="{FF2B5EF4-FFF2-40B4-BE49-F238E27FC236}">
              <a16:creationId xmlns="" xmlns:a16="http://schemas.microsoft.com/office/drawing/2014/main" id="{326D843D-E858-4BB6-9389-232D7737D8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8" name="Text Box 6">
          <a:extLst>
            <a:ext uri="{FF2B5EF4-FFF2-40B4-BE49-F238E27FC236}">
              <a16:creationId xmlns="" xmlns:a16="http://schemas.microsoft.com/office/drawing/2014/main" id="{AED0DB6E-6A87-4709-BE8A-3F1958049A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9" name="Text Box 8">
          <a:extLst>
            <a:ext uri="{FF2B5EF4-FFF2-40B4-BE49-F238E27FC236}">
              <a16:creationId xmlns="" xmlns:a16="http://schemas.microsoft.com/office/drawing/2014/main" id="{A55300CA-C49F-4355-8D9C-7D61D32143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0" name="Text Box 9">
          <a:extLst>
            <a:ext uri="{FF2B5EF4-FFF2-40B4-BE49-F238E27FC236}">
              <a16:creationId xmlns="" xmlns:a16="http://schemas.microsoft.com/office/drawing/2014/main" id="{1C744584-FC82-412B-A4D1-CD2BB483E8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1" name="Text Box 5">
          <a:extLst>
            <a:ext uri="{FF2B5EF4-FFF2-40B4-BE49-F238E27FC236}">
              <a16:creationId xmlns="" xmlns:a16="http://schemas.microsoft.com/office/drawing/2014/main" id="{08F34144-489A-47B7-9F72-77DA3A6DA3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2" name="Text Box 6">
          <a:extLst>
            <a:ext uri="{FF2B5EF4-FFF2-40B4-BE49-F238E27FC236}">
              <a16:creationId xmlns="" xmlns:a16="http://schemas.microsoft.com/office/drawing/2014/main" id="{5B2FDD1E-1524-4E97-BA0E-DCC297CEC5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3" name="Text Box 8">
          <a:extLst>
            <a:ext uri="{FF2B5EF4-FFF2-40B4-BE49-F238E27FC236}">
              <a16:creationId xmlns="" xmlns:a16="http://schemas.microsoft.com/office/drawing/2014/main" id="{866580A4-5D82-4808-9F9A-56350296513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4" name="Text Box 9">
          <a:extLst>
            <a:ext uri="{FF2B5EF4-FFF2-40B4-BE49-F238E27FC236}">
              <a16:creationId xmlns="" xmlns:a16="http://schemas.microsoft.com/office/drawing/2014/main" id="{6AD266E4-6B63-488C-8EA8-8CE69DA1F6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5" name="Text Box 5">
          <a:extLst>
            <a:ext uri="{FF2B5EF4-FFF2-40B4-BE49-F238E27FC236}">
              <a16:creationId xmlns="" xmlns:a16="http://schemas.microsoft.com/office/drawing/2014/main" id="{B491C62A-C0A8-4345-8962-0A7F14E6B6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6" name="Text Box 6">
          <a:extLst>
            <a:ext uri="{FF2B5EF4-FFF2-40B4-BE49-F238E27FC236}">
              <a16:creationId xmlns="" xmlns:a16="http://schemas.microsoft.com/office/drawing/2014/main" id="{2B8D18F5-5F1D-4403-8848-6EBCFE52BC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7" name="Text Box 8">
          <a:extLst>
            <a:ext uri="{FF2B5EF4-FFF2-40B4-BE49-F238E27FC236}">
              <a16:creationId xmlns="" xmlns:a16="http://schemas.microsoft.com/office/drawing/2014/main" id="{3DF945AC-AD17-4080-98F7-BC0994FE64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8" name="Text Box 9">
          <a:extLst>
            <a:ext uri="{FF2B5EF4-FFF2-40B4-BE49-F238E27FC236}">
              <a16:creationId xmlns="" xmlns:a16="http://schemas.microsoft.com/office/drawing/2014/main" id="{351DA96B-267B-478D-B63E-4B1760F6683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9" name="Text Box 5">
          <a:extLst>
            <a:ext uri="{FF2B5EF4-FFF2-40B4-BE49-F238E27FC236}">
              <a16:creationId xmlns="" xmlns:a16="http://schemas.microsoft.com/office/drawing/2014/main" id="{08978CB3-52C6-40F7-8386-1DD950A3603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70" name="Text Box 6">
          <a:extLst>
            <a:ext uri="{FF2B5EF4-FFF2-40B4-BE49-F238E27FC236}">
              <a16:creationId xmlns="" xmlns:a16="http://schemas.microsoft.com/office/drawing/2014/main" id="{5619F2DD-887B-4771-9914-0DCE927202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71" name="Text Box 8">
          <a:extLst>
            <a:ext uri="{FF2B5EF4-FFF2-40B4-BE49-F238E27FC236}">
              <a16:creationId xmlns="" xmlns:a16="http://schemas.microsoft.com/office/drawing/2014/main" id="{6C08975C-0494-48CE-AE4B-BDEBAB16BA5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72" name="Text Box 9">
          <a:extLst>
            <a:ext uri="{FF2B5EF4-FFF2-40B4-BE49-F238E27FC236}">
              <a16:creationId xmlns="" xmlns:a16="http://schemas.microsoft.com/office/drawing/2014/main" id="{66228C46-E943-4606-920E-0A73F5CECD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3" name="Text Box 5">
          <a:extLst>
            <a:ext uri="{FF2B5EF4-FFF2-40B4-BE49-F238E27FC236}">
              <a16:creationId xmlns="" xmlns:a16="http://schemas.microsoft.com/office/drawing/2014/main" id="{25ABDC48-1984-4A01-842D-EA9B7ED3D5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4" name="Text Box 6">
          <a:extLst>
            <a:ext uri="{FF2B5EF4-FFF2-40B4-BE49-F238E27FC236}">
              <a16:creationId xmlns="" xmlns:a16="http://schemas.microsoft.com/office/drawing/2014/main" id="{24A8B004-E1F2-4B82-A80F-AEF493C526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5" name="Text Box 8">
          <a:extLst>
            <a:ext uri="{FF2B5EF4-FFF2-40B4-BE49-F238E27FC236}">
              <a16:creationId xmlns="" xmlns:a16="http://schemas.microsoft.com/office/drawing/2014/main" id="{60D4F457-0E0B-4138-AAD6-F7859EBBB9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6" name="Text Box 9">
          <a:extLst>
            <a:ext uri="{FF2B5EF4-FFF2-40B4-BE49-F238E27FC236}">
              <a16:creationId xmlns="" xmlns:a16="http://schemas.microsoft.com/office/drawing/2014/main" id="{E7D46610-7F52-4428-8367-9853A6D94E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7" name="Text Box 5">
          <a:extLst>
            <a:ext uri="{FF2B5EF4-FFF2-40B4-BE49-F238E27FC236}">
              <a16:creationId xmlns="" xmlns:a16="http://schemas.microsoft.com/office/drawing/2014/main" id="{A9695B8C-6A01-419F-9B7A-ADFCE589C8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8" name="Text Box 6">
          <a:extLst>
            <a:ext uri="{FF2B5EF4-FFF2-40B4-BE49-F238E27FC236}">
              <a16:creationId xmlns="" xmlns:a16="http://schemas.microsoft.com/office/drawing/2014/main" id="{57839F12-1036-4CD8-945B-83C4BFA81B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9" name="Text Box 8">
          <a:extLst>
            <a:ext uri="{FF2B5EF4-FFF2-40B4-BE49-F238E27FC236}">
              <a16:creationId xmlns="" xmlns:a16="http://schemas.microsoft.com/office/drawing/2014/main" id="{687C1ED6-FBDD-4F74-BFFE-62F87ED610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0" name="Text Box 9">
          <a:extLst>
            <a:ext uri="{FF2B5EF4-FFF2-40B4-BE49-F238E27FC236}">
              <a16:creationId xmlns="" xmlns:a16="http://schemas.microsoft.com/office/drawing/2014/main" id="{C661C791-3DAC-4375-8A2E-C8E906F7BE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1" name="Text Box 5">
          <a:extLst>
            <a:ext uri="{FF2B5EF4-FFF2-40B4-BE49-F238E27FC236}">
              <a16:creationId xmlns="" xmlns:a16="http://schemas.microsoft.com/office/drawing/2014/main" id="{2F68844D-5BA2-46D4-9B9F-A23685B886C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2" name="Text Box 6">
          <a:extLst>
            <a:ext uri="{FF2B5EF4-FFF2-40B4-BE49-F238E27FC236}">
              <a16:creationId xmlns="" xmlns:a16="http://schemas.microsoft.com/office/drawing/2014/main" id="{1524691A-E582-4D17-B57D-4EED5A97209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3" name="Text Box 8">
          <a:extLst>
            <a:ext uri="{FF2B5EF4-FFF2-40B4-BE49-F238E27FC236}">
              <a16:creationId xmlns="" xmlns:a16="http://schemas.microsoft.com/office/drawing/2014/main" id="{4C5B38A0-7CA6-46BB-ABEE-1FF16A6B1B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4" name="Text Box 9">
          <a:extLst>
            <a:ext uri="{FF2B5EF4-FFF2-40B4-BE49-F238E27FC236}">
              <a16:creationId xmlns="" xmlns:a16="http://schemas.microsoft.com/office/drawing/2014/main" id="{EF722006-C9B8-470A-9025-07BD0CC4316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5" name="Text Box 5">
          <a:extLst>
            <a:ext uri="{FF2B5EF4-FFF2-40B4-BE49-F238E27FC236}">
              <a16:creationId xmlns="" xmlns:a16="http://schemas.microsoft.com/office/drawing/2014/main" id="{099A9C3F-A5F3-465A-B866-221B4AA635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6" name="Text Box 6">
          <a:extLst>
            <a:ext uri="{FF2B5EF4-FFF2-40B4-BE49-F238E27FC236}">
              <a16:creationId xmlns="" xmlns:a16="http://schemas.microsoft.com/office/drawing/2014/main" id="{70064C03-D38C-4625-BA21-E0E35F8AEC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7" name="Text Box 8">
          <a:extLst>
            <a:ext uri="{FF2B5EF4-FFF2-40B4-BE49-F238E27FC236}">
              <a16:creationId xmlns="" xmlns:a16="http://schemas.microsoft.com/office/drawing/2014/main" id="{D73E5030-AD53-4018-82F1-7806CA8A95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8" name="Text Box 9">
          <a:extLst>
            <a:ext uri="{FF2B5EF4-FFF2-40B4-BE49-F238E27FC236}">
              <a16:creationId xmlns="" xmlns:a16="http://schemas.microsoft.com/office/drawing/2014/main" id="{FCAF8B8E-7322-4B2C-AA3D-F35C2B1485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9" name="Text Box 5">
          <a:extLst>
            <a:ext uri="{FF2B5EF4-FFF2-40B4-BE49-F238E27FC236}">
              <a16:creationId xmlns="" xmlns:a16="http://schemas.microsoft.com/office/drawing/2014/main" id="{9B6AA1AB-AD21-4C7C-92A3-9BED441BFC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0" name="Text Box 6">
          <a:extLst>
            <a:ext uri="{FF2B5EF4-FFF2-40B4-BE49-F238E27FC236}">
              <a16:creationId xmlns="" xmlns:a16="http://schemas.microsoft.com/office/drawing/2014/main" id="{06B8EAD9-7382-40D4-963D-E9C2C1C5EB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1" name="Text Box 8">
          <a:extLst>
            <a:ext uri="{FF2B5EF4-FFF2-40B4-BE49-F238E27FC236}">
              <a16:creationId xmlns="" xmlns:a16="http://schemas.microsoft.com/office/drawing/2014/main" id="{A15521D9-EE4E-4A65-83ED-9A0994209C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2" name="Text Box 9">
          <a:extLst>
            <a:ext uri="{FF2B5EF4-FFF2-40B4-BE49-F238E27FC236}">
              <a16:creationId xmlns="" xmlns:a16="http://schemas.microsoft.com/office/drawing/2014/main" id="{FABE5233-8ECA-44A5-AF8B-2263F11C84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3" name="Text Box 5">
          <a:extLst>
            <a:ext uri="{FF2B5EF4-FFF2-40B4-BE49-F238E27FC236}">
              <a16:creationId xmlns="" xmlns:a16="http://schemas.microsoft.com/office/drawing/2014/main" id="{0B4EB972-8A96-45C5-A5BC-2C1F964EF2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4" name="Text Box 6">
          <a:extLst>
            <a:ext uri="{FF2B5EF4-FFF2-40B4-BE49-F238E27FC236}">
              <a16:creationId xmlns="" xmlns:a16="http://schemas.microsoft.com/office/drawing/2014/main" id="{4E832E2D-55AF-469F-8BA8-9E7457C569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5" name="Text Box 8">
          <a:extLst>
            <a:ext uri="{FF2B5EF4-FFF2-40B4-BE49-F238E27FC236}">
              <a16:creationId xmlns="" xmlns:a16="http://schemas.microsoft.com/office/drawing/2014/main" id="{B83873C6-CC02-4B28-9DA5-BC847C1B48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6" name="Text Box 9">
          <a:extLst>
            <a:ext uri="{FF2B5EF4-FFF2-40B4-BE49-F238E27FC236}">
              <a16:creationId xmlns="" xmlns:a16="http://schemas.microsoft.com/office/drawing/2014/main" id="{CD27519D-ADA5-47C4-82EC-6DFCFC6009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7" name="Text Box 6">
          <a:extLst>
            <a:ext uri="{FF2B5EF4-FFF2-40B4-BE49-F238E27FC236}">
              <a16:creationId xmlns="" xmlns:a16="http://schemas.microsoft.com/office/drawing/2014/main" id="{41C904E8-41D5-4E44-A295-2FFCAB03BA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8" name="Text Box 7">
          <a:extLst>
            <a:ext uri="{FF2B5EF4-FFF2-40B4-BE49-F238E27FC236}">
              <a16:creationId xmlns="" xmlns:a16="http://schemas.microsoft.com/office/drawing/2014/main" id="{7C35AE56-316A-47D9-8EE5-DF44C6A42A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9" name="Text Box 9">
          <a:extLst>
            <a:ext uri="{FF2B5EF4-FFF2-40B4-BE49-F238E27FC236}">
              <a16:creationId xmlns="" xmlns:a16="http://schemas.microsoft.com/office/drawing/2014/main" id="{471E84BB-D3AC-41A8-B0BF-E8E2023615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0" name="Text Box 10">
          <a:extLst>
            <a:ext uri="{FF2B5EF4-FFF2-40B4-BE49-F238E27FC236}">
              <a16:creationId xmlns="" xmlns:a16="http://schemas.microsoft.com/office/drawing/2014/main" id="{84E12364-1988-47E6-96F3-2F02CF47B4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1" name="Text Box 6">
          <a:extLst>
            <a:ext uri="{FF2B5EF4-FFF2-40B4-BE49-F238E27FC236}">
              <a16:creationId xmlns="" xmlns:a16="http://schemas.microsoft.com/office/drawing/2014/main" id="{D9D2C98D-9A3F-417E-AD95-53341519E1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2" name="Text Box 7">
          <a:extLst>
            <a:ext uri="{FF2B5EF4-FFF2-40B4-BE49-F238E27FC236}">
              <a16:creationId xmlns="" xmlns:a16="http://schemas.microsoft.com/office/drawing/2014/main" id="{6B2DC082-6270-4253-A9A3-7260AAC906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3" name="Text Box 9">
          <a:extLst>
            <a:ext uri="{FF2B5EF4-FFF2-40B4-BE49-F238E27FC236}">
              <a16:creationId xmlns="" xmlns:a16="http://schemas.microsoft.com/office/drawing/2014/main" id="{A06EACB2-C67C-422F-837A-D72436DAD8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4" name="Text Box 10">
          <a:extLst>
            <a:ext uri="{FF2B5EF4-FFF2-40B4-BE49-F238E27FC236}">
              <a16:creationId xmlns="" xmlns:a16="http://schemas.microsoft.com/office/drawing/2014/main" id="{70F753FB-657A-4BE5-B71D-2464364B82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5" name="Text Box 5">
          <a:extLst>
            <a:ext uri="{FF2B5EF4-FFF2-40B4-BE49-F238E27FC236}">
              <a16:creationId xmlns="" xmlns:a16="http://schemas.microsoft.com/office/drawing/2014/main" id="{129B2971-8CB4-45AE-BDD5-43CBB5C917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6" name="Text Box 6">
          <a:extLst>
            <a:ext uri="{FF2B5EF4-FFF2-40B4-BE49-F238E27FC236}">
              <a16:creationId xmlns="" xmlns:a16="http://schemas.microsoft.com/office/drawing/2014/main" id="{82CB119C-1C98-430D-8C66-AD44817B52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7" name="Text Box 8">
          <a:extLst>
            <a:ext uri="{FF2B5EF4-FFF2-40B4-BE49-F238E27FC236}">
              <a16:creationId xmlns="" xmlns:a16="http://schemas.microsoft.com/office/drawing/2014/main" id="{E1E91786-9D3F-457A-A9EA-336C98F338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8" name="Text Box 9">
          <a:extLst>
            <a:ext uri="{FF2B5EF4-FFF2-40B4-BE49-F238E27FC236}">
              <a16:creationId xmlns="" xmlns:a16="http://schemas.microsoft.com/office/drawing/2014/main" id="{ED649713-95A3-4EB2-8DF3-49C0D14F93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9" name="Text Box 6">
          <a:extLst>
            <a:ext uri="{FF2B5EF4-FFF2-40B4-BE49-F238E27FC236}">
              <a16:creationId xmlns="" xmlns:a16="http://schemas.microsoft.com/office/drawing/2014/main" id="{55E07F6F-E9D2-49DD-93CE-7FDF62EED9D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0" name="Text Box 7">
          <a:extLst>
            <a:ext uri="{FF2B5EF4-FFF2-40B4-BE49-F238E27FC236}">
              <a16:creationId xmlns="" xmlns:a16="http://schemas.microsoft.com/office/drawing/2014/main" id="{0D240A78-9605-4D42-AAE1-D6DC0C04AC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1" name="Text Box 9">
          <a:extLst>
            <a:ext uri="{FF2B5EF4-FFF2-40B4-BE49-F238E27FC236}">
              <a16:creationId xmlns="" xmlns:a16="http://schemas.microsoft.com/office/drawing/2014/main" id="{4F5B52C2-58F5-42A3-85FD-69C25C7A50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2" name="Text Box 10">
          <a:extLst>
            <a:ext uri="{FF2B5EF4-FFF2-40B4-BE49-F238E27FC236}">
              <a16:creationId xmlns="" xmlns:a16="http://schemas.microsoft.com/office/drawing/2014/main" id="{EF3C1AC3-C299-482C-90AF-CED27BF5D1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3" name="Text Box 6">
          <a:extLst>
            <a:ext uri="{FF2B5EF4-FFF2-40B4-BE49-F238E27FC236}">
              <a16:creationId xmlns="" xmlns:a16="http://schemas.microsoft.com/office/drawing/2014/main" id="{178F9B69-093F-4796-A7E8-B5208466F8C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4" name="Text Box 7">
          <a:extLst>
            <a:ext uri="{FF2B5EF4-FFF2-40B4-BE49-F238E27FC236}">
              <a16:creationId xmlns="" xmlns:a16="http://schemas.microsoft.com/office/drawing/2014/main" id="{1CC80662-7D55-44B8-B68A-AB4269A921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5" name="Text Box 9">
          <a:extLst>
            <a:ext uri="{FF2B5EF4-FFF2-40B4-BE49-F238E27FC236}">
              <a16:creationId xmlns="" xmlns:a16="http://schemas.microsoft.com/office/drawing/2014/main" id="{10A11197-05C9-490C-894A-DADEA342BC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6" name="Text Box 10">
          <a:extLst>
            <a:ext uri="{FF2B5EF4-FFF2-40B4-BE49-F238E27FC236}">
              <a16:creationId xmlns="" xmlns:a16="http://schemas.microsoft.com/office/drawing/2014/main" id="{A1D5720B-1894-4674-9191-C9B9FBE107D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7" name="Text Box 5">
          <a:extLst>
            <a:ext uri="{FF2B5EF4-FFF2-40B4-BE49-F238E27FC236}">
              <a16:creationId xmlns="" xmlns:a16="http://schemas.microsoft.com/office/drawing/2014/main" id="{C38131CC-8773-42D7-959F-778BDB8C67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8" name="Text Box 6">
          <a:extLst>
            <a:ext uri="{FF2B5EF4-FFF2-40B4-BE49-F238E27FC236}">
              <a16:creationId xmlns="" xmlns:a16="http://schemas.microsoft.com/office/drawing/2014/main" id="{72AFAADD-F39A-4556-B844-56C7BBA5FC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9" name="Text Box 8">
          <a:extLst>
            <a:ext uri="{FF2B5EF4-FFF2-40B4-BE49-F238E27FC236}">
              <a16:creationId xmlns="" xmlns:a16="http://schemas.microsoft.com/office/drawing/2014/main" id="{64F776C5-CAEF-421B-99AC-1E80A88F3C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0" name="Text Box 9">
          <a:extLst>
            <a:ext uri="{FF2B5EF4-FFF2-40B4-BE49-F238E27FC236}">
              <a16:creationId xmlns="" xmlns:a16="http://schemas.microsoft.com/office/drawing/2014/main" id="{3D47684B-D950-411C-B367-A73DA06225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1" name="Text Box 5">
          <a:extLst>
            <a:ext uri="{FF2B5EF4-FFF2-40B4-BE49-F238E27FC236}">
              <a16:creationId xmlns="" xmlns:a16="http://schemas.microsoft.com/office/drawing/2014/main" id="{C107E76C-24C6-47E7-959C-0D9B815CF6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2" name="Text Box 6">
          <a:extLst>
            <a:ext uri="{FF2B5EF4-FFF2-40B4-BE49-F238E27FC236}">
              <a16:creationId xmlns="" xmlns:a16="http://schemas.microsoft.com/office/drawing/2014/main" id="{A1C005A0-B8EE-4BF7-A52A-196810520A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3" name="Text Box 8">
          <a:extLst>
            <a:ext uri="{FF2B5EF4-FFF2-40B4-BE49-F238E27FC236}">
              <a16:creationId xmlns="" xmlns:a16="http://schemas.microsoft.com/office/drawing/2014/main" id="{FC507927-C3C8-417D-82EA-776696418C1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4" name="Text Box 9">
          <a:extLst>
            <a:ext uri="{FF2B5EF4-FFF2-40B4-BE49-F238E27FC236}">
              <a16:creationId xmlns="" xmlns:a16="http://schemas.microsoft.com/office/drawing/2014/main" id="{117629CE-41CA-4C73-88CF-E1C41C75AA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5" name="Text Box 5">
          <a:extLst>
            <a:ext uri="{FF2B5EF4-FFF2-40B4-BE49-F238E27FC236}">
              <a16:creationId xmlns="" xmlns:a16="http://schemas.microsoft.com/office/drawing/2014/main" id="{E4118D9C-22E4-479E-875E-9692F0167A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6" name="Text Box 6">
          <a:extLst>
            <a:ext uri="{FF2B5EF4-FFF2-40B4-BE49-F238E27FC236}">
              <a16:creationId xmlns="" xmlns:a16="http://schemas.microsoft.com/office/drawing/2014/main" id="{54A8CEA0-B2FE-4341-A798-BE52D8343CE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7" name="Text Box 8">
          <a:extLst>
            <a:ext uri="{FF2B5EF4-FFF2-40B4-BE49-F238E27FC236}">
              <a16:creationId xmlns="" xmlns:a16="http://schemas.microsoft.com/office/drawing/2014/main" id="{E904262E-4B84-49C1-B6E3-9BB8F95BA4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8" name="Text Box 9">
          <a:extLst>
            <a:ext uri="{FF2B5EF4-FFF2-40B4-BE49-F238E27FC236}">
              <a16:creationId xmlns="" xmlns:a16="http://schemas.microsoft.com/office/drawing/2014/main" id="{EF1A0D71-2E4F-43FD-ABBD-0ECDC6C310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9" name="Text Box 5">
          <a:extLst>
            <a:ext uri="{FF2B5EF4-FFF2-40B4-BE49-F238E27FC236}">
              <a16:creationId xmlns="" xmlns:a16="http://schemas.microsoft.com/office/drawing/2014/main" id="{2E278E03-81F0-473D-A794-0B99300A3A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30" name="Text Box 6">
          <a:extLst>
            <a:ext uri="{FF2B5EF4-FFF2-40B4-BE49-F238E27FC236}">
              <a16:creationId xmlns="" xmlns:a16="http://schemas.microsoft.com/office/drawing/2014/main" id="{00ECAC76-4D73-4356-AE7D-8D747F263A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31" name="Text Box 8">
          <a:extLst>
            <a:ext uri="{FF2B5EF4-FFF2-40B4-BE49-F238E27FC236}">
              <a16:creationId xmlns="" xmlns:a16="http://schemas.microsoft.com/office/drawing/2014/main" id="{4D494765-D75D-4015-8363-A164A4C731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32" name="Text Box 9">
          <a:extLst>
            <a:ext uri="{FF2B5EF4-FFF2-40B4-BE49-F238E27FC236}">
              <a16:creationId xmlns="" xmlns:a16="http://schemas.microsoft.com/office/drawing/2014/main" id="{EBEBAE2A-E747-4DEB-9F2B-ADF2A0054C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3" name="Text Box 5">
          <a:extLst>
            <a:ext uri="{FF2B5EF4-FFF2-40B4-BE49-F238E27FC236}">
              <a16:creationId xmlns="" xmlns:a16="http://schemas.microsoft.com/office/drawing/2014/main" id="{E51592C3-A1ED-431F-8235-635F0732B9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4" name="Text Box 6">
          <a:extLst>
            <a:ext uri="{FF2B5EF4-FFF2-40B4-BE49-F238E27FC236}">
              <a16:creationId xmlns="" xmlns:a16="http://schemas.microsoft.com/office/drawing/2014/main" id="{E3289767-BB0D-44B5-B237-14463BF107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5" name="Text Box 8">
          <a:extLst>
            <a:ext uri="{FF2B5EF4-FFF2-40B4-BE49-F238E27FC236}">
              <a16:creationId xmlns="" xmlns:a16="http://schemas.microsoft.com/office/drawing/2014/main" id="{9377C9DA-1D63-4963-9614-DB4CF82F19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6" name="Text Box 9">
          <a:extLst>
            <a:ext uri="{FF2B5EF4-FFF2-40B4-BE49-F238E27FC236}">
              <a16:creationId xmlns="" xmlns:a16="http://schemas.microsoft.com/office/drawing/2014/main" id="{C6742A55-AA76-4EBC-BD59-9104A672BA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7" name="Text Box 5">
          <a:extLst>
            <a:ext uri="{FF2B5EF4-FFF2-40B4-BE49-F238E27FC236}">
              <a16:creationId xmlns="" xmlns:a16="http://schemas.microsoft.com/office/drawing/2014/main" id="{722E53E6-1263-4B21-A137-C98D352EDAE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8" name="Text Box 6">
          <a:extLst>
            <a:ext uri="{FF2B5EF4-FFF2-40B4-BE49-F238E27FC236}">
              <a16:creationId xmlns="" xmlns:a16="http://schemas.microsoft.com/office/drawing/2014/main" id="{09416F7F-2AB3-4C87-8AA2-BEA3B74083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9" name="Text Box 8">
          <a:extLst>
            <a:ext uri="{FF2B5EF4-FFF2-40B4-BE49-F238E27FC236}">
              <a16:creationId xmlns="" xmlns:a16="http://schemas.microsoft.com/office/drawing/2014/main" id="{27ADEE71-1725-4EC7-82CE-60891DC5F3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0" name="Text Box 9">
          <a:extLst>
            <a:ext uri="{FF2B5EF4-FFF2-40B4-BE49-F238E27FC236}">
              <a16:creationId xmlns="" xmlns:a16="http://schemas.microsoft.com/office/drawing/2014/main" id="{E2B6D68F-EEA5-458E-A87C-43FD878E88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1" name="Text Box 5">
          <a:extLst>
            <a:ext uri="{FF2B5EF4-FFF2-40B4-BE49-F238E27FC236}">
              <a16:creationId xmlns="" xmlns:a16="http://schemas.microsoft.com/office/drawing/2014/main" id="{69E773EF-5096-406A-9E48-0D0B6083031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2" name="Text Box 6">
          <a:extLst>
            <a:ext uri="{FF2B5EF4-FFF2-40B4-BE49-F238E27FC236}">
              <a16:creationId xmlns="" xmlns:a16="http://schemas.microsoft.com/office/drawing/2014/main" id="{E1C241A5-62B7-4546-9096-BB8192C8A1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3" name="Text Box 8">
          <a:extLst>
            <a:ext uri="{FF2B5EF4-FFF2-40B4-BE49-F238E27FC236}">
              <a16:creationId xmlns="" xmlns:a16="http://schemas.microsoft.com/office/drawing/2014/main" id="{6A5D7220-1C80-4B12-B336-2C8B00345E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4" name="Text Box 9">
          <a:extLst>
            <a:ext uri="{FF2B5EF4-FFF2-40B4-BE49-F238E27FC236}">
              <a16:creationId xmlns="" xmlns:a16="http://schemas.microsoft.com/office/drawing/2014/main" id="{6A18CC0C-6DDD-4D16-9F6E-32F1CF320F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5" name="Text Box 5">
          <a:extLst>
            <a:ext uri="{FF2B5EF4-FFF2-40B4-BE49-F238E27FC236}">
              <a16:creationId xmlns="" xmlns:a16="http://schemas.microsoft.com/office/drawing/2014/main" id="{6AB78162-087F-4736-B2C1-93CFD6EEAB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6" name="Text Box 6">
          <a:extLst>
            <a:ext uri="{FF2B5EF4-FFF2-40B4-BE49-F238E27FC236}">
              <a16:creationId xmlns="" xmlns:a16="http://schemas.microsoft.com/office/drawing/2014/main" id="{3A94F233-D488-4444-8A3C-F8BC4B102E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7" name="Text Box 8">
          <a:extLst>
            <a:ext uri="{FF2B5EF4-FFF2-40B4-BE49-F238E27FC236}">
              <a16:creationId xmlns="" xmlns:a16="http://schemas.microsoft.com/office/drawing/2014/main" id="{02F17F51-09FB-4654-A2FD-A05D3A2F40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8" name="Text Box 9">
          <a:extLst>
            <a:ext uri="{FF2B5EF4-FFF2-40B4-BE49-F238E27FC236}">
              <a16:creationId xmlns="" xmlns:a16="http://schemas.microsoft.com/office/drawing/2014/main" id="{620FDE8C-A3FD-4FC6-85B0-4F5291B163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9" name="Text Box 5">
          <a:extLst>
            <a:ext uri="{FF2B5EF4-FFF2-40B4-BE49-F238E27FC236}">
              <a16:creationId xmlns="" xmlns:a16="http://schemas.microsoft.com/office/drawing/2014/main" id="{6AC686A7-CD46-4874-BC6C-EA5A167ABA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50" name="Text Box 6">
          <a:extLst>
            <a:ext uri="{FF2B5EF4-FFF2-40B4-BE49-F238E27FC236}">
              <a16:creationId xmlns="" xmlns:a16="http://schemas.microsoft.com/office/drawing/2014/main" id="{C16D5C7C-DE68-4499-8ED2-AED12A6BED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1" name="Text Box 5">
          <a:extLst>
            <a:ext uri="{FF2B5EF4-FFF2-40B4-BE49-F238E27FC236}">
              <a16:creationId xmlns="" xmlns:a16="http://schemas.microsoft.com/office/drawing/2014/main" id="{809E9CF5-6BAD-4242-95F1-B80C48B3BD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2" name="Text Box 6">
          <a:extLst>
            <a:ext uri="{FF2B5EF4-FFF2-40B4-BE49-F238E27FC236}">
              <a16:creationId xmlns="" xmlns:a16="http://schemas.microsoft.com/office/drawing/2014/main" id="{9D488929-C99E-4E11-AF03-D07AB1FA27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3" name="Text Box 8">
          <a:extLst>
            <a:ext uri="{FF2B5EF4-FFF2-40B4-BE49-F238E27FC236}">
              <a16:creationId xmlns="" xmlns:a16="http://schemas.microsoft.com/office/drawing/2014/main" id="{F3055042-70C8-4B3A-B0EF-48E1E35B27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4" name="Text Box 9">
          <a:extLst>
            <a:ext uri="{FF2B5EF4-FFF2-40B4-BE49-F238E27FC236}">
              <a16:creationId xmlns="" xmlns:a16="http://schemas.microsoft.com/office/drawing/2014/main" id="{016C7977-C104-4979-B0FA-E4126D8A545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5" name="Text Box 5">
          <a:extLst>
            <a:ext uri="{FF2B5EF4-FFF2-40B4-BE49-F238E27FC236}">
              <a16:creationId xmlns="" xmlns:a16="http://schemas.microsoft.com/office/drawing/2014/main" id="{BB83E80D-7305-4B70-AC7D-5ABE3950E9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6" name="Text Box 6">
          <a:extLst>
            <a:ext uri="{FF2B5EF4-FFF2-40B4-BE49-F238E27FC236}">
              <a16:creationId xmlns="" xmlns:a16="http://schemas.microsoft.com/office/drawing/2014/main" id="{94BCEA5C-BF91-4C24-AB7A-AC5A34036C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7" name="Text Box 8">
          <a:extLst>
            <a:ext uri="{FF2B5EF4-FFF2-40B4-BE49-F238E27FC236}">
              <a16:creationId xmlns="" xmlns:a16="http://schemas.microsoft.com/office/drawing/2014/main" id="{F454011A-9FBF-4DB5-B146-6E612595A1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8" name="Text Box 9">
          <a:extLst>
            <a:ext uri="{FF2B5EF4-FFF2-40B4-BE49-F238E27FC236}">
              <a16:creationId xmlns="" xmlns:a16="http://schemas.microsoft.com/office/drawing/2014/main" id="{3D4BB15C-51A4-4C8C-9B43-D26772ABDF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9" name="Text Box 5">
          <a:extLst>
            <a:ext uri="{FF2B5EF4-FFF2-40B4-BE49-F238E27FC236}">
              <a16:creationId xmlns="" xmlns:a16="http://schemas.microsoft.com/office/drawing/2014/main" id="{105B8564-B518-4ECC-B987-C1BB33635ED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0" name="Text Box 6">
          <a:extLst>
            <a:ext uri="{FF2B5EF4-FFF2-40B4-BE49-F238E27FC236}">
              <a16:creationId xmlns="" xmlns:a16="http://schemas.microsoft.com/office/drawing/2014/main" id="{A3BFF5FE-EC77-4F5D-A2E5-259E16CE79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1" name="Text Box 8">
          <a:extLst>
            <a:ext uri="{FF2B5EF4-FFF2-40B4-BE49-F238E27FC236}">
              <a16:creationId xmlns="" xmlns:a16="http://schemas.microsoft.com/office/drawing/2014/main" id="{391B1B05-4290-4426-A30C-5745D6D4D9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2" name="Text Box 9">
          <a:extLst>
            <a:ext uri="{FF2B5EF4-FFF2-40B4-BE49-F238E27FC236}">
              <a16:creationId xmlns="" xmlns:a16="http://schemas.microsoft.com/office/drawing/2014/main" id="{4D283928-7593-4EFE-B0D7-5C54D626BE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3" name="Text Box 6">
          <a:extLst>
            <a:ext uri="{FF2B5EF4-FFF2-40B4-BE49-F238E27FC236}">
              <a16:creationId xmlns="" xmlns:a16="http://schemas.microsoft.com/office/drawing/2014/main" id="{F04A93EC-DCDB-4853-95C7-6BCFF34BE7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4" name="Text Box 7">
          <a:extLst>
            <a:ext uri="{FF2B5EF4-FFF2-40B4-BE49-F238E27FC236}">
              <a16:creationId xmlns="" xmlns:a16="http://schemas.microsoft.com/office/drawing/2014/main" id="{8628108A-00B8-4D76-880A-DC28FD345A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5" name="Text Box 9">
          <a:extLst>
            <a:ext uri="{FF2B5EF4-FFF2-40B4-BE49-F238E27FC236}">
              <a16:creationId xmlns="" xmlns:a16="http://schemas.microsoft.com/office/drawing/2014/main" id="{009D8769-7661-43FE-BD23-35ADC0851F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6" name="Text Box 10">
          <a:extLst>
            <a:ext uri="{FF2B5EF4-FFF2-40B4-BE49-F238E27FC236}">
              <a16:creationId xmlns="" xmlns:a16="http://schemas.microsoft.com/office/drawing/2014/main" id="{7C70F34D-9420-4EFA-8B93-7D9F4A399B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7" name="Text Box 6">
          <a:extLst>
            <a:ext uri="{FF2B5EF4-FFF2-40B4-BE49-F238E27FC236}">
              <a16:creationId xmlns="" xmlns:a16="http://schemas.microsoft.com/office/drawing/2014/main" id="{167A898E-F428-4237-B087-B277CAB6FC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8" name="Text Box 7">
          <a:extLst>
            <a:ext uri="{FF2B5EF4-FFF2-40B4-BE49-F238E27FC236}">
              <a16:creationId xmlns="" xmlns:a16="http://schemas.microsoft.com/office/drawing/2014/main" id="{F8EC545A-1BF0-4C1B-9624-8908F10695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9" name="Text Box 9">
          <a:extLst>
            <a:ext uri="{FF2B5EF4-FFF2-40B4-BE49-F238E27FC236}">
              <a16:creationId xmlns="" xmlns:a16="http://schemas.microsoft.com/office/drawing/2014/main" id="{0BB3CA83-210E-4B89-ADDD-7AD37EA755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0" name="Text Box 10">
          <a:extLst>
            <a:ext uri="{FF2B5EF4-FFF2-40B4-BE49-F238E27FC236}">
              <a16:creationId xmlns="" xmlns:a16="http://schemas.microsoft.com/office/drawing/2014/main" id="{366FD0FB-F7F3-409B-94EF-576684717D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1" name="Text Box 5">
          <a:extLst>
            <a:ext uri="{FF2B5EF4-FFF2-40B4-BE49-F238E27FC236}">
              <a16:creationId xmlns="" xmlns:a16="http://schemas.microsoft.com/office/drawing/2014/main" id="{6848AFEA-2BE0-46EA-8C5D-AD8181AE63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2" name="Text Box 6">
          <a:extLst>
            <a:ext uri="{FF2B5EF4-FFF2-40B4-BE49-F238E27FC236}">
              <a16:creationId xmlns="" xmlns:a16="http://schemas.microsoft.com/office/drawing/2014/main" id="{1A83B836-3BD8-4F9A-B0AB-9D8A6F00BA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3" name="Text Box 8">
          <a:extLst>
            <a:ext uri="{FF2B5EF4-FFF2-40B4-BE49-F238E27FC236}">
              <a16:creationId xmlns="" xmlns:a16="http://schemas.microsoft.com/office/drawing/2014/main" id="{F1209B00-44AC-4EDB-81F8-03B26C63E7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4" name="Text Box 9">
          <a:extLst>
            <a:ext uri="{FF2B5EF4-FFF2-40B4-BE49-F238E27FC236}">
              <a16:creationId xmlns="" xmlns:a16="http://schemas.microsoft.com/office/drawing/2014/main" id="{05567240-EEF9-4467-A0D5-B62E5F2674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5" name="Text Box 6">
          <a:extLst>
            <a:ext uri="{FF2B5EF4-FFF2-40B4-BE49-F238E27FC236}">
              <a16:creationId xmlns="" xmlns:a16="http://schemas.microsoft.com/office/drawing/2014/main" id="{7B648266-A75C-4668-8B10-BF0AC20D923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6" name="Text Box 7">
          <a:extLst>
            <a:ext uri="{FF2B5EF4-FFF2-40B4-BE49-F238E27FC236}">
              <a16:creationId xmlns="" xmlns:a16="http://schemas.microsoft.com/office/drawing/2014/main" id="{FF0E164A-5E12-4E4A-A863-9E18B87E0B2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7" name="Text Box 9">
          <a:extLst>
            <a:ext uri="{FF2B5EF4-FFF2-40B4-BE49-F238E27FC236}">
              <a16:creationId xmlns="" xmlns:a16="http://schemas.microsoft.com/office/drawing/2014/main" id="{62F1DD96-FD14-445E-884D-63BBD1A813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8" name="Text Box 10">
          <a:extLst>
            <a:ext uri="{FF2B5EF4-FFF2-40B4-BE49-F238E27FC236}">
              <a16:creationId xmlns="" xmlns:a16="http://schemas.microsoft.com/office/drawing/2014/main" id="{5A8B642F-D94E-44B5-9E41-2740249D8A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9" name="Text Box 6">
          <a:extLst>
            <a:ext uri="{FF2B5EF4-FFF2-40B4-BE49-F238E27FC236}">
              <a16:creationId xmlns="" xmlns:a16="http://schemas.microsoft.com/office/drawing/2014/main" id="{ADA07A87-A3A2-40FE-ACC6-BD8ADE7ED2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0" name="Text Box 7">
          <a:extLst>
            <a:ext uri="{FF2B5EF4-FFF2-40B4-BE49-F238E27FC236}">
              <a16:creationId xmlns="" xmlns:a16="http://schemas.microsoft.com/office/drawing/2014/main" id="{19EE8CE1-E4F4-4E63-A385-826629DFC6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1" name="Text Box 9">
          <a:extLst>
            <a:ext uri="{FF2B5EF4-FFF2-40B4-BE49-F238E27FC236}">
              <a16:creationId xmlns="" xmlns:a16="http://schemas.microsoft.com/office/drawing/2014/main" id="{F7EAA0F4-4BD6-439E-A2E2-4DAA7B32A6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2" name="Text Box 10">
          <a:extLst>
            <a:ext uri="{FF2B5EF4-FFF2-40B4-BE49-F238E27FC236}">
              <a16:creationId xmlns="" xmlns:a16="http://schemas.microsoft.com/office/drawing/2014/main" id="{A983ADD8-DFF9-4505-9D4F-2A4A2EAE86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3" name="Text Box 5">
          <a:extLst>
            <a:ext uri="{FF2B5EF4-FFF2-40B4-BE49-F238E27FC236}">
              <a16:creationId xmlns="" xmlns:a16="http://schemas.microsoft.com/office/drawing/2014/main" id="{F80EAD45-F36C-4837-B07E-66744175FD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4" name="Text Box 6">
          <a:extLst>
            <a:ext uri="{FF2B5EF4-FFF2-40B4-BE49-F238E27FC236}">
              <a16:creationId xmlns="" xmlns:a16="http://schemas.microsoft.com/office/drawing/2014/main" id="{9FCBD1F7-28C1-4F1F-817D-C27548A4BEE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5" name="Text Box 8">
          <a:extLst>
            <a:ext uri="{FF2B5EF4-FFF2-40B4-BE49-F238E27FC236}">
              <a16:creationId xmlns="" xmlns:a16="http://schemas.microsoft.com/office/drawing/2014/main" id="{139C4F5F-07B0-4EF8-AC14-0EBD72DA6D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6" name="Text Box 9">
          <a:extLst>
            <a:ext uri="{FF2B5EF4-FFF2-40B4-BE49-F238E27FC236}">
              <a16:creationId xmlns="" xmlns:a16="http://schemas.microsoft.com/office/drawing/2014/main" id="{4C6EB3C1-ABA2-417E-8334-C7C116D6A8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7" name="Text Box 5">
          <a:extLst>
            <a:ext uri="{FF2B5EF4-FFF2-40B4-BE49-F238E27FC236}">
              <a16:creationId xmlns="" xmlns:a16="http://schemas.microsoft.com/office/drawing/2014/main" id="{4B31085C-1309-4E1B-83BC-078C6E2E29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8" name="Text Box 6">
          <a:extLst>
            <a:ext uri="{FF2B5EF4-FFF2-40B4-BE49-F238E27FC236}">
              <a16:creationId xmlns="" xmlns:a16="http://schemas.microsoft.com/office/drawing/2014/main" id="{A790C22B-9771-4629-8767-CDD2BB580C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9" name="Text Box 8">
          <a:extLst>
            <a:ext uri="{FF2B5EF4-FFF2-40B4-BE49-F238E27FC236}">
              <a16:creationId xmlns="" xmlns:a16="http://schemas.microsoft.com/office/drawing/2014/main" id="{732CE5CC-A695-4373-BEDC-FE0F3984B6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0" name="Text Box 9">
          <a:extLst>
            <a:ext uri="{FF2B5EF4-FFF2-40B4-BE49-F238E27FC236}">
              <a16:creationId xmlns="" xmlns:a16="http://schemas.microsoft.com/office/drawing/2014/main" id="{3617375D-6FA7-4BC4-A17F-8ACCF5FF0E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1" name="Text Box 5">
          <a:extLst>
            <a:ext uri="{FF2B5EF4-FFF2-40B4-BE49-F238E27FC236}">
              <a16:creationId xmlns="" xmlns:a16="http://schemas.microsoft.com/office/drawing/2014/main" id="{03CC9AEC-F6ED-474A-A34B-7262E93C3C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2" name="Text Box 6">
          <a:extLst>
            <a:ext uri="{FF2B5EF4-FFF2-40B4-BE49-F238E27FC236}">
              <a16:creationId xmlns="" xmlns:a16="http://schemas.microsoft.com/office/drawing/2014/main" id="{FF285A80-4363-41AA-8FC0-9DAC7F622A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3" name="Text Box 8">
          <a:extLst>
            <a:ext uri="{FF2B5EF4-FFF2-40B4-BE49-F238E27FC236}">
              <a16:creationId xmlns="" xmlns:a16="http://schemas.microsoft.com/office/drawing/2014/main" id="{DAB1DF11-33CF-4C0B-87F0-EA25836BF9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4" name="Text Box 9">
          <a:extLst>
            <a:ext uri="{FF2B5EF4-FFF2-40B4-BE49-F238E27FC236}">
              <a16:creationId xmlns="" xmlns:a16="http://schemas.microsoft.com/office/drawing/2014/main" id="{CD81B454-D791-434B-A8ED-6762BD03E3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5" name="Text Box 5">
          <a:extLst>
            <a:ext uri="{FF2B5EF4-FFF2-40B4-BE49-F238E27FC236}">
              <a16:creationId xmlns="" xmlns:a16="http://schemas.microsoft.com/office/drawing/2014/main" id="{2D27531D-390F-4BBD-8FED-7D5E6DF4A5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6" name="Text Box 6">
          <a:extLst>
            <a:ext uri="{FF2B5EF4-FFF2-40B4-BE49-F238E27FC236}">
              <a16:creationId xmlns="" xmlns:a16="http://schemas.microsoft.com/office/drawing/2014/main" id="{6A72E2CC-642A-4F89-8916-CC6132E07C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7" name="Text Box 8">
          <a:extLst>
            <a:ext uri="{FF2B5EF4-FFF2-40B4-BE49-F238E27FC236}">
              <a16:creationId xmlns="" xmlns:a16="http://schemas.microsoft.com/office/drawing/2014/main" id="{8BB8351B-E41F-4B27-A2EB-289CC3D3DF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8" name="Text Box 9">
          <a:extLst>
            <a:ext uri="{FF2B5EF4-FFF2-40B4-BE49-F238E27FC236}">
              <a16:creationId xmlns="" xmlns:a16="http://schemas.microsoft.com/office/drawing/2014/main" id="{02DEE0A5-F0AA-4BB8-BF7C-BA7BEA10D3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9" name="Text Box 5">
          <a:extLst>
            <a:ext uri="{FF2B5EF4-FFF2-40B4-BE49-F238E27FC236}">
              <a16:creationId xmlns="" xmlns:a16="http://schemas.microsoft.com/office/drawing/2014/main" id="{F6D0C985-C1F5-4018-891E-FA015E7018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0" name="Text Box 6">
          <a:extLst>
            <a:ext uri="{FF2B5EF4-FFF2-40B4-BE49-F238E27FC236}">
              <a16:creationId xmlns="" xmlns:a16="http://schemas.microsoft.com/office/drawing/2014/main" id="{1167DFD4-672B-453F-B55E-6C949DABE85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1" name="Text Box 8">
          <a:extLst>
            <a:ext uri="{FF2B5EF4-FFF2-40B4-BE49-F238E27FC236}">
              <a16:creationId xmlns="" xmlns:a16="http://schemas.microsoft.com/office/drawing/2014/main" id="{47339D6D-492E-4099-A369-CD617A9D01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2" name="Text Box 9">
          <a:extLst>
            <a:ext uri="{FF2B5EF4-FFF2-40B4-BE49-F238E27FC236}">
              <a16:creationId xmlns="" xmlns:a16="http://schemas.microsoft.com/office/drawing/2014/main" id="{15F4EF82-CEA2-4C2E-A7BD-9023A666DE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3" name="Text Box 5">
          <a:extLst>
            <a:ext uri="{FF2B5EF4-FFF2-40B4-BE49-F238E27FC236}">
              <a16:creationId xmlns="" xmlns:a16="http://schemas.microsoft.com/office/drawing/2014/main" id="{FCDB5DA7-F40A-4606-B7C0-18B7F89557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4" name="Text Box 6">
          <a:extLst>
            <a:ext uri="{FF2B5EF4-FFF2-40B4-BE49-F238E27FC236}">
              <a16:creationId xmlns="" xmlns:a16="http://schemas.microsoft.com/office/drawing/2014/main" id="{A77809CC-1450-416A-916F-C2863DD1C2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5" name="Text Box 8">
          <a:extLst>
            <a:ext uri="{FF2B5EF4-FFF2-40B4-BE49-F238E27FC236}">
              <a16:creationId xmlns="" xmlns:a16="http://schemas.microsoft.com/office/drawing/2014/main" id="{5C4A4A6D-88B6-4E1A-B59A-58D3524837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6" name="Text Box 9">
          <a:extLst>
            <a:ext uri="{FF2B5EF4-FFF2-40B4-BE49-F238E27FC236}">
              <a16:creationId xmlns="" xmlns:a16="http://schemas.microsoft.com/office/drawing/2014/main" id="{F0D01DE4-B8FB-444C-BE1A-61E0E20DD0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7" name="Text Box 5">
          <a:extLst>
            <a:ext uri="{FF2B5EF4-FFF2-40B4-BE49-F238E27FC236}">
              <a16:creationId xmlns="" xmlns:a16="http://schemas.microsoft.com/office/drawing/2014/main" id="{6A7492F1-4B20-483D-934C-3954386F0A1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8" name="Text Box 6">
          <a:extLst>
            <a:ext uri="{FF2B5EF4-FFF2-40B4-BE49-F238E27FC236}">
              <a16:creationId xmlns="" xmlns:a16="http://schemas.microsoft.com/office/drawing/2014/main" id="{DAC0D9D5-DCBB-4F7B-BC1D-C76F56E5EF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9" name="Text Box 8">
          <a:extLst>
            <a:ext uri="{FF2B5EF4-FFF2-40B4-BE49-F238E27FC236}">
              <a16:creationId xmlns="" xmlns:a16="http://schemas.microsoft.com/office/drawing/2014/main" id="{AABF238E-EB5E-490F-9936-0FE25D5075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0" name="Text Box 9">
          <a:extLst>
            <a:ext uri="{FF2B5EF4-FFF2-40B4-BE49-F238E27FC236}">
              <a16:creationId xmlns="" xmlns:a16="http://schemas.microsoft.com/office/drawing/2014/main" id="{76473318-EE58-40ED-8BA7-BB42DEB49A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1" name="Text Box 6">
          <a:extLst>
            <a:ext uri="{FF2B5EF4-FFF2-40B4-BE49-F238E27FC236}">
              <a16:creationId xmlns="" xmlns:a16="http://schemas.microsoft.com/office/drawing/2014/main" id="{72ED3E04-E0B6-4315-A25C-5C05BD9247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2" name="Text Box 7">
          <a:extLst>
            <a:ext uri="{FF2B5EF4-FFF2-40B4-BE49-F238E27FC236}">
              <a16:creationId xmlns="" xmlns:a16="http://schemas.microsoft.com/office/drawing/2014/main" id="{07C71FDF-0559-47EE-8E20-1B92A32E03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3" name="Text Box 9">
          <a:extLst>
            <a:ext uri="{FF2B5EF4-FFF2-40B4-BE49-F238E27FC236}">
              <a16:creationId xmlns="" xmlns:a16="http://schemas.microsoft.com/office/drawing/2014/main" id="{F77E17E9-82F8-48D2-A88D-ECC60D3924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4" name="Text Box 10">
          <a:extLst>
            <a:ext uri="{FF2B5EF4-FFF2-40B4-BE49-F238E27FC236}">
              <a16:creationId xmlns="" xmlns:a16="http://schemas.microsoft.com/office/drawing/2014/main" id="{FF17CFF0-3436-4B5D-83A5-2BA44FDFF7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5" name="Text Box 6">
          <a:extLst>
            <a:ext uri="{FF2B5EF4-FFF2-40B4-BE49-F238E27FC236}">
              <a16:creationId xmlns="" xmlns:a16="http://schemas.microsoft.com/office/drawing/2014/main" id="{ADAD9AF3-7C0E-4B5E-B07A-CC505EF6F9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6" name="Text Box 7">
          <a:extLst>
            <a:ext uri="{FF2B5EF4-FFF2-40B4-BE49-F238E27FC236}">
              <a16:creationId xmlns="" xmlns:a16="http://schemas.microsoft.com/office/drawing/2014/main" id="{55CD2294-159F-4962-ABFD-5CE51B9EF5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7" name="Text Box 9">
          <a:extLst>
            <a:ext uri="{FF2B5EF4-FFF2-40B4-BE49-F238E27FC236}">
              <a16:creationId xmlns="" xmlns:a16="http://schemas.microsoft.com/office/drawing/2014/main" id="{AACBD220-DEC4-4DB9-B240-543AE02B80D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8" name="Text Box 10">
          <a:extLst>
            <a:ext uri="{FF2B5EF4-FFF2-40B4-BE49-F238E27FC236}">
              <a16:creationId xmlns="" xmlns:a16="http://schemas.microsoft.com/office/drawing/2014/main" id="{1F33D1D8-628E-4512-9E30-A79385CE4A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9" name="Text Box 5">
          <a:extLst>
            <a:ext uri="{FF2B5EF4-FFF2-40B4-BE49-F238E27FC236}">
              <a16:creationId xmlns="" xmlns:a16="http://schemas.microsoft.com/office/drawing/2014/main" id="{13F9AF3C-3E4B-4BCF-A3A0-D4F24030B9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0" name="Text Box 6">
          <a:extLst>
            <a:ext uri="{FF2B5EF4-FFF2-40B4-BE49-F238E27FC236}">
              <a16:creationId xmlns="" xmlns:a16="http://schemas.microsoft.com/office/drawing/2014/main" id="{5CCC73D4-975F-4B8F-B0CA-DE9527D482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1" name="Text Box 8">
          <a:extLst>
            <a:ext uri="{FF2B5EF4-FFF2-40B4-BE49-F238E27FC236}">
              <a16:creationId xmlns="" xmlns:a16="http://schemas.microsoft.com/office/drawing/2014/main" id="{5C792AA5-0830-4539-B958-628CBA5E3DE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2" name="Text Box 9">
          <a:extLst>
            <a:ext uri="{FF2B5EF4-FFF2-40B4-BE49-F238E27FC236}">
              <a16:creationId xmlns="" xmlns:a16="http://schemas.microsoft.com/office/drawing/2014/main" id="{A7587559-84EB-4F45-BEDA-14A4DC64CE7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3" name="Text Box 6">
          <a:extLst>
            <a:ext uri="{FF2B5EF4-FFF2-40B4-BE49-F238E27FC236}">
              <a16:creationId xmlns="" xmlns:a16="http://schemas.microsoft.com/office/drawing/2014/main" id="{C8F8081B-3ECE-4C75-9FA8-C3F0DBFEC8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4" name="Text Box 7">
          <a:extLst>
            <a:ext uri="{FF2B5EF4-FFF2-40B4-BE49-F238E27FC236}">
              <a16:creationId xmlns="" xmlns:a16="http://schemas.microsoft.com/office/drawing/2014/main" id="{866B4E92-4936-480C-BD8D-171531242E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5" name="Text Box 9">
          <a:extLst>
            <a:ext uri="{FF2B5EF4-FFF2-40B4-BE49-F238E27FC236}">
              <a16:creationId xmlns="" xmlns:a16="http://schemas.microsoft.com/office/drawing/2014/main" id="{029CAF1E-81E5-4060-BF5C-287EA92BF1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6" name="Text Box 10">
          <a:extLst>
            <a:ext uri="{FF2B5EF4-FFF2-40B4-BE49-F238E27FC236}">
              <a16:creationId xmlns="" xmlns:a16="http://schemas.microsoft.com/office/drawing/2014/main" id="{C934AB0B-EDCA-4B56-A4AA-AE8DB51419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7" name="Text Box 6">
          <a:extLst>
            <a:ext uri="{FF2B5EF4-FFF2-40B4-BE49-F238E27FC236}">
              <a16:creationId xmlns="" xmlns:a16="http://schemas.microsoft.com/office/drawing/2014/main" id="{C10044A2-B2C7-4B8F-86EA-E74FA79926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8" name="Text Box 7">
          <a:extLst>
            <a:ext uri="{FF2B5EF4-FFF2-40B4-BE49-F238E27FC236}">
              <a16:creationId xmlns="" xmlns:a16="http://schemas.microsoft.com/office/drawing/2014/main" id="{45EE03EA-36E6-4E75-BD31-D84A374C19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9" name="Text Box 9">
          <a:extLst>
            <a:ext uri="{FF2B5EF4-FFF2-40B4-BE49-F238E27FC236}">
              <a16:creationId xmlns="" xmlns:a16="http://schemas.microsoft.com/office/drawing/2014/main" id="{B58FDF49-C944-4BFB-A930-AAC88C82EB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0" name="Text Box 10">
          <a:extLst>
            <a:ext uri="{FF2B5EF4-FFF2-40B4-BE49-F238E27FC236}">
              <a16:creationId xmlns="" xmlns:a16="http://schemas.microsoft.com/office/drawing/2014/main" id="{B84FCF04-249D-47F3-A4A2-C4A836F0F8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1" name="Text Box 5">
          <a:extLst>
            <a:ext uri="{FF2B5EF4-FFF2-40B4-BE49-F238E27FC236}">
              <a16:creationId xmlns="" xmlns:a16="http://schemas.microsoft.com/office/drawing/2014/main" id="{6C04B862-631E-4D77-93C1-D3988C1132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2" name="Text Box 6">
          <a:extLst>
            <a:ext uri="{FF2B5EF4-FFF2-40B4-BE49-F238E27FC236}">
              <a16:creationId xmlns="" xmlns:a16="http://schemas.microsoft.com/office/drawing/2014/main" id="{D76C26C7-6A93-4A86-B00B-7B8B4E0BB2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3" name="Text Box 8">
          <a:extLst>
            <a:ext uri="{FF2B5EF4-FFF2-40B4-BE49-F238E27FC236}">
              <a16:creationId xmlns="" xmlns:a16="http://schemas.microsoft.com/office/drawing/2014/main" id="{CB145D4C-8A10-4121-A320-9BA22D559A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4" name="Text Box 9">
          <a:extLst>
            <a:ext uri="{FF2B5EF4-FFF2-40B4-BE49-F238E27FC236}">
              <a16:creationId xmlns="" xmlns:a16="http://schemas.microsoft.com/office/drawing/2014/main" id="{E8BB75A8-3303-4A44-AAA6-36DD820732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5" name="Text Box 5">
          <a:extLst>
            <a:ext uri="{FF2B5EF4-FFF2-40B4-BE49-F238E27FC236}">
              <a16:creationId xmlns="" xmlns:a16="http://schemas.microsoft.com/office/drawing/2014/main" id="{97E89019-8FDC-465A-A49D-3EB3EC8726F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6" name="Text Box 6">
          <a:extLst>
            <a:ext uri="{FF2B5EF4-FFF2-40B4-BE49-F238E27FC236}">
              <a16:creationId xmlns="" xmlns:a16="http://schemas.microsoft.com/office/drawing/2014/main" id="{70EEA2CC-DB3C-437E-9009-90B27CAE1E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7" name="Text Box 8">
          <a:extLst>
            <a:ext uri="{FF2B5EF4-FFF2-40B4-BE49-F238E27FC236}">
              <a16:creationId xmlns="" xmlns:a16="http://schemas.microsoft.com/office/drawing/2014/main" id="{329C4500-7F16-45AA-91AC-D3B364A50A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8" name="Text Box 9">
          <a:extLst>
            <a:ext uri="{FF2B5EF4-FFF2-40B4-BE49-F238E27FC236}">
              <a16:creationId xmlns="" xmlns:a16="http://schemas.microsoft.com/office/drawing/2014/main" id="{84C0AC2C-D67A-45C4-A0B7-D4A4A0C9AF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9" name="Text Box 5">
          <a:extLst>
            <a:ext uri="{FF2B5EF4-FFF2-40B4-BE49-F238E27FC236}">
              <a16:creationId xmlns="" xmlns:a16="http://schemas.microsoft.com/office/drawing/2014/main" id="{59AA90AF-91F0-4386-B1F1-C583931C07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0" name="Text Box 6">
          <a:extLst>
            <a:ext uri="{FF2B5EF4-FFF2-40B4-BE49-F238E27FC236}">
              <a16:creationId xmlns="" xmlns:a16="http://schemas.microsoft.com/office/drawing/2014/main" id="{72B483D2-B4D3-438B-AA8E-583F10A74B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1" name="Text Box 8">
          <a:extLst>
            <a:ext uri="{FF2B5EF4-FFF2-40B4-BE49-F238E27FC236}">
              <a16:creationId xmlns="" xmlns:a16="http://schemas.microsoft.com/office/drawing/2014/main" id="{1DA5790E-7C81-4AB8-9BDF-D6CFD20AFD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2" name="Text Box 9">
          <a:extLst>
            <a:ext uri="{FF2B5EF4-FFF2-40B4-BE49-F238E27FC236}">
              <a16:creationId xmlns="" xmlns:a16="http://schemas.microsoft.com/office/drawing/2014/main" id="{E2E7D9AF-41C0-4BEF-8710-7F2D8FA516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3" name="Text Box 5">
          <a:extLst>
            <a:ext uri="{FF2B5EF4-FFF2-40B4-BE49-F238E27FC236}">
              <a16:creationId xmlns="" xmlns:a16="http://schemas.microsoft.com/office/drawing/2014/main" id="{77F1BAEE-73BC-4454-ADC5-78E4A40685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4" name="Text Box 6">
          <a:extLst>
            <a:ext uri="{FF2B5EF4-FFF2-40B4-BE49-F238E27FC236}">
              <a16:creationId xmlns="" xmlns:a16="http://schemas.microsoft.com/office/drawing/2014/main" id="{C33DFC51-4234-420F-9DC0-A16DBC2E793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5" name="Text Box 8">
          <a:extLst>
            <a:ext uri="{FF2B5EF4-FFF2-40B4-BE49-F238E27FC236}">
              <a16:creationId xmlns="" xmlns:a16="http://schemas.microsoft.com/office/drawing/2014/main" id="{A0DC6AB3-ADD1-499C-AA14-62B4DAE1D3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6" name="Text Box 9">
          <a:extLst>
            <a:ext uri="{FF2B5EF4-FFF2-40B4-BE49-F238E27FC236}">
              <a16:creationId xmlns="" xmlns:a16="http://schemas.microsoft.com/office/drawing/2014/main" id="{851832E9-9F48-4FC4-AD55-B11E9431C6B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47" name="Text Box 5">
          <a:extLst>
            <a:ext uri="{FF2B5EF4-FFF2-40B4-BE49-F238E27FC236}">
              <a16:creationId xmlns="" xmlns:a16="http://schemas.microsoft.com/office/drawing/2014/main" id="{CD3BA6FA-B305-4120-BBA5-CFF5603971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48" name="Text Box 6">
          <a:extLst>
            <a:ext uri="{FF2B5EF4-FFF2-40B4-BE49-F238E27FC236}">
              <a16:creationId xmlns="" xmlns:a16="http://schemas.microsoft.com/office/drawing/2014/main" id="{41BD70F0-DC22-4FFA-878F-FFAFAFF14A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49" name="Text Box 8">
          <a:extLst>
            <a:ext uri="{FF2B5EF4-FFF2-40B4-BE49-F238E27FC236}">
              <a16:creationId xmlns="" xmlns:a16="http://schemas.microsoft.com/office/drawing/2014/main" id="{A48FF6F6-7A43-419A-84CC-9885158C1B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0" name="Text Box 9">
          <a:extLst>
            <a:ext uri="{FF2B5EF4-FFF2-40B4-BE49-F238E27FC236}">
              <a16:creationId xmlns="" xmlns:a16="http://schemas.microsoft.com/office/drawing/2014/main" id="{201C8069-B180-40B8-B0E2-FDB30AF714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1" name="Text Box 5">
          <a:extLst>
            <a:ext uri="{FF2B5EF4-FFF2-40B4-BE49-F238E27FC236}">
              <a16:creationId xmlns="" xmlns:a16="http://schemas.microsoft.com/office/drawing/2014/main" id="{C5C3AEBB-2D04-4EF9-9C34-83828641EC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2" name="Text Box 6">
          <a:extLst>
            <a:ext uri="{FF2B5EF4-FFF2-40B4-BE49-F238E27FC236}">
              <a16:creationId xmlns="" xmlns:a16="http://schemas.microsoft.com/office/drawing/2014/main" id="{EE2759C2-7BE1-431F-ACC8-9BB7E99030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3" name="Text Box 8">
          <a:extLst>
            <a:ext uri="{FF2B5EF4-FFF2-40B4-BE49-F238E27FC236}">
              <a16:creationId xmlns="" xmlns:a16="http://schemas.microsoft.com/office/drawing/2014/main" id="{7E723C86-F716-47F3-9FE8-39AF9BA6E7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4" name="Text Box 9">
          <a:extLst>
            <a:ext uri="{FF2B5EF4-FFF2-40B4-BE49-F238E27FC236}">
              <a16:creationId xmlns="" xmlns:a16="http://schemas.microsoft.com/office/drawing/2014/main" id="{9193FA5E-1BA4-451A-B093-C0E42AFA8D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5" name="Text Box 6">
          <a:extLst>
            <a:ext uri="{FF2B5EF4-FFF2-40B4-BE49-F238E27FC236}">
              <a16:creationId xmlns="" xmlns:a16="http://schemas.microsoft.com/office/drawing/2014/main" id="{B7DCA642-4528-4D33-9D44-0FC064E8E98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6" name="Text Box 8">
          <a:extLst>
            <a:ext uri="{FF2B5EF4-FFF2-40B4-BE49-F238E27FC236}">
              <a16:creationId xmlns="" xmlns:a16="http://schemas.microsoft.com/office/drawing/2014/main" id="{063C3D97-A1C4-4A0E-AA17-36454F8108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7" name="Text Box 9">
          <a:extLst>
            <a:ext uri="{FF2B5EF4-FFF2-40B4-BE49-F238E27FC236}">
              <a16:creationId xmlns="" xmlns:a16="http://schemas.microsoft.com/office/drawing/2014/main" id="{3801DA5C-E6E9-4E8C-AAC6-8224ADA935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8" name="Text Box 5">
          <a:extLst>
            <a:ext uri="{FF2B5EF4-FFF2-40B4-BE49-F238E27FC236}">
              <a16:creationId xmlns="" xmlns:a16="http://schemas.microsoft.com/office/drawing/2014/main" id="{9987B069-C875-455E-BC8C-DE341D16BC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9" name="Text Box 6">
          <a:extLst>
            <a:ext uri="{FF2B5EF4-FFF2-40B4-BE49-F238E27FC236}">
              <a16:creationId xmlns="" xmlns:a16="http://schemas.microsoft.com/office/drawing/2014/main" id="{9F2183A2-E78A-42BE-ADA9-C7313E892D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0" name="Text Box 8">
          <a:extLst>
            <a:ext uri="{FF2B5EF4-FFF2-40B4-BE49-F238E27FC236}">
              <a16:creationId xmlns="" xmlns:a16="http://schemas.microsoft.com/office/drawing/2014/main" id="{42128F66-82B7-45CC-98BE-7F62C7E550B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1" name="Text Box 9">
          <a:extLst>
            <a:ext uri="{FF2B5EF4-FFF2-40B4-BE49-F238E27FC236}">
              <a16:creationId xmlns="" xmlns:a16="http://schemas.microsoft.com/office/drawing/2014/main" id="{6C0521FE-69C3-41E4-B6FA-4C4735AAC9E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2" name="Text Box 5">
          <a:extLst>
            <a:ext uri="{FF2B5EF4-FFF2-40B4-BE49-F238E27FC236}">
              <a16:creationId xmlns="" xmlns:a16="http://schemas.microsoft.com/office/drawing/2014/main" id="{AB2A525F-A49B-4CC0-A19E-0A21753F23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3" name="Text Box 6">
          <a:extLst>
            <a:ext uri="{FF2B5EF4-FFF2-40B4-BE49-F238E27FC236}">
              <a16:creationId xmlns="" xmlns:a16="http://schemas.microsoft.com/office/drawing/2014/main" id="{2B81881A-57CE-46BB-A15D-78CD6A026E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4" name="Text Box 8">
          <a:extLst>
            <a:ext uri="{FF2B5EF4-FFF2-40B4-BE49-F238E27FC236}">
              <a16:creationId xmlns="" xmlns:a16="http://schemas.microsoft.com/office/drawing/2014/main" id="{63832053-7353-4F0C-B875-4ACEFAF7C8F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5" name="Text Box 9">
          <a:extLst>
            <a:ext uri="{FF2B5EF4-FFF2-40B4-BE49-F238E27FC236}">
              <a16:creationId xmlns="" xmlns:a16="http://schemas.microsoft.com/office/drawing/2014/main" id="{0DC7EDEF-7F39-4D8D-99EE-2D69521F3D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6" name="Text Box 6">
          <a:extLst>
            <a:ext uri="{FF2B5EF4-FFF2-40B4-BE49-F238E27FC236}">
              <a16:creationId xmlns="" xmlns:a16="http://schemas.microsoft.com/office/drawing/2014/main" id="{C002B931-45C0-46B1-A458-D298C25E65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7" name="Text Box 7">
          <a:extLst>
            <a:ext uri="{FF2B5EF4-FFF2-40B4-BE49-F238E27FC236}">
              <a16:creationId xmlns="" xmlns:a16="http://schemas.microsoft.com/office/drawing/2014/main" id="{D0F60044-6322-496C-A386-2560F6461A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8" name="Text Box 9">
          <a:extLst>
            <a:ext uri="{FF2B5EF4-FFF2-40B4-BE49-F238E27FC236}">
              <a16:creationId xmlns="" xmlns:a16="http://schemas.microsoft.com/office/drawing/2014/main" id="{6948640F-37E5-46FC-9058-ABF0234CBA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9" name="Text Box 10">
          <a:extLst>
            <a:ext uri="{FF2B5EF4-FFF2-40B4-BE49-F238E27FC236}">
              <a16:creationId xmlns="" xmlns:a16="http://schemas.microsoft.com/office/drawing/2014/main" id="{9C90ED1E-B6B0-42EA-AE3F-EDE4FB21B4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0" name="Text Box 6">
          <a:extLst>
            <a:ext uri="{FF2B5EF4-FFF2-40B4-BE49-F238E27FC236}">
              <a16:creationId xmlns="" xmlns:a16="http://schemas.microsoft.com/office/drawing/2014/main" id="{EFF1D022-ED9F-431F-9941-1DED56999C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1" name="Text Box 7">
          <a:extLst>
            <a:ext uri="{FF2B5EF4-FFF2-40B4-BE49-F238E27FC236}">
              <a16:creationId xmlns="" xmlns:a16="http://schemas.microsoft.com/office/drawing/2014/main" id="{E301FA89-F87B-4EF3-B8C3-8DDFA9C1D84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2" name="Text Box 9">
          <a:extLst>
            <a:ext uri="{FF2B5EF4-FFF2-40B4-BE49-F238E27FC236}">
              <a16:creationId xmlns="" xmlns:a16="http://schemas.microsoft.com/office/drawing/2014/main" id="{C3D1D4C1-0A1D-4C5B-8990-24F7CB247B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3" name="Text Box 10">
          <a:extLst>
            <a:ext uri="{FF2B5EF4-FFF2-40B4-BE49-F238E27FC236}">
              <a16:creationId xmlns="" xmlns:a16="http://schemas.microsoft.com/office/drawing/2014/main" id="{ACDD853E-A085-43EB-9CFB-47068ACD74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4" name="Text Box 5">
          <a:extLst>
            <a:ext uri="{FF2B5EF4-FFF2-40B4-BE49-F238E27FC236}">
              <a16:creationId xmlns="" xmlns:a16="http://schemas.microsoft.com/office/drawing/2014/main" id="{4D7EDDEA-4D76-4BC9-A9E9-4B0E3B1A7C0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5" name="Text Box 6">
          <a:extLst>
            <a:ext uri="{FF2B5EF4-FFF2-40B4-BE49-F238E27FC236}">
              <a16:creationId xmlns="" xmlns:a16="http://schemas.microsoft.com/office/drawing/2014/main" id="{0E90CF0E-7E0A-4CE2-A3A5-ECA9CDA418D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6" name="Text Box 8">
          <a:extLst>
            <a:ext uri="{FF2B5EF4-FFF2-40B4-BE49-F238E27FC236}">
              <a16:creationId xmlns="" xmlns:a16="http://schemas.microsoft.com/office/drawing/2014/main" id="{D8A97804-D8D9-42A3-97AF-D9754F301A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7" name="Text Box 9">
          <a:extLst>
            <a:ext uri="{FF2B5EF4-FFF2-40B4-BE49-F238E27FC236}">
              <a16:creationId xmlns="" xmlns:a16="http://schemas.microsoft.com/office/drawing/2014/main" id="{79153D23-998E-4597-ABF1-366ACEE69D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8" name="Text Box 6">
          <a:extLst>
            <a:ext uri="{FF2B5EF4-FFF2-40B4-BE49-F238E27FC236}">
              <a16:creationId xmlns="" xmlns:a16="http://schemas.microsoft.com/office/drawing/2014/main" id="{DBAE130C-47A0-4670-A15C-E08DA15154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9" name="Text Box 7">
          <a:extLst>
            <a:ext uri="{FF2B5EF4-FFF2-40B4-BE49-F238E27FC236}">
              <a16:creationId xmlns="" xmlns:a16="http://schemas.microsoft.com/office/drawing/2014/main" id="{0E267D50-4871-49C1-BDCB-CAAE1FE1B0F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0" name="Text Box 9">
          <a:extLst>
            <a:ext uri="{FF2B5EF4-FFF2-40B4-BE49-F238E27FC236}">
              <a16:creationId xmlns="" xmlns:a16="http://schemas.microsoft.com/office/drawing/2014/main" id="{1A7E9AD1-29ED-440E-971C-CFB9594FBC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1" name="Text Box 10">
          <a:extLst>
            <a:ext uri="{FF2B5EF4-FFF2-40B4-BE49-F238E27FC236}">
              <a16:creationId xmlns="" xmlns:a16="http://schemas.microsoft.com/office/drawing/2014/main" id="{A857C35C-3738-4AC0-8CEA-25CFA01672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2" name="Text Box 6">
          <a:extLst>
            <a:ext uri="{FF2B5EF4-FFF2-40B4-BE49-F238E27FC236}">
              <a16:creationId xmlns="" xmlns:a16="http://schemas.microsoft.com/office/drawing/2014/main" id="{7766CBA8-E5DA-442C-9C5D-16D0D273AE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3" name="Text Box 7">
          <a:extLst>
            <a:ext uri="{FF2B5EF4-FFF2-40B4-BE49-F238E27FC236}">
              <a16:creationId xmlns="" xmlns:a16="http://schemas.microsoft.com/office/drawing/2014/main" id="{196527F5-EAE2-4C7B-86E3-E7463B1E911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4" name="Text Box 9">
          <a:extLst>
            <a:ext uri="{FF2B5EF4-FFF2-40B4-BE49-F238E27FC236}">
              <a16:creationId xmlns="" xmlns:a16="http://schemas.microsoft.com/office/drawing/2014/main" id="{F8675826-9A8C-4F63-BE9B-44D4861324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5" name="Text Box 10">
          <a:extLst>
            <a:ext uri="{FF2B5EF4-FFF2-40B4-BE49-F238E27FC236}">
              <a16:creationId xmlns="" xmlns:a16="http://schemas.microsoft.com/office/drawing/2014/main" id="{A0AE6A12-2A51-433D-84B2-0CA6D963BC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6" name="Text Box 5">
          <a:extLst>
            <a:ext uri="{FF2B5EF4-FFF2-40B4-BE49-F238E27FC236}">
              <a16:creationId xmlns="" xmlns:a16="http://schemas.microsoft.com/office/drawing/2014/main" id="{53223BFF-BF92-41DC-843E-0A2EDEFEFD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7" name="Text Box 6">
          <a:extLst>
            <a:ext uri="{FF2B5EF4-FFF2-40B4-BE49-F238E27FC236}">
              <a16:creationId xmlns="" xmlns:a16="http://schemas.microsoft.com/office/drawing/2014/main" id="{23E309B4-76C5-410C-A7DB-4C595CBA118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8" name="Text Box 8">
          <a:extLst>
            <a:ext uri="{FF2B5EF4-FFF2-40B4-BE49-F238E27FC236}">
              <a16:creationId xmlns="" xmlns:a16="http://schemas.microsoft.com/office/drawing/2014/main" id="{F82E125E-8C10-4701-BEE2-7CC9864502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9" name="Text Box 9">
          <a:extLst>
            <a:ext uri="{FF2B5EF4-FFF2-40B4-BE49-F238E27FC236}">
              <a16:creationId xmlns="" xmlns:a16="http://schemas.microsoft.com/office/drawing/2014/main" id="{462D1531-B51D-44BF-B160-577CA314AB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0" name="Text Box 5">
          <a:extLst>
            <a:ext uri="{FF2B5EF4-FFF2-40B4-BE49-F238E27FC236}">
              <a16:creationId xmlns="" xmlns:a16="http://schemas.microsoft.com/office/drawing/2014/main" id="{746F3EBB-38D9-4FA1-A55D-200C1E2255B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1" name="Text Box 6">
          <a:extLst>
            <a:ext uri="{FF2B5EF4-FFF2-40B4-BE49-F238E27FC236}">
              <a16:creationId xmlns="" xmlns:a16="http://schemas.microsoft.com/office/drawing/2014/main" id="{98939D8D-FBE3-4E03-8221-3AA3CED54F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2" name="Text Box 8">
          <a:extLst>
            <a:ext uri="{FF2B5EF4-FFF2-40B4-BE49-F238E27FC236}">
              <a16:creationId xmlns="" xmlns:a16="http://schemas.microsoft.com/office/drawing/2014/main" id="{192C7E3B-11EC-456B-B405-DB3CADB79F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3" name="Text Box 9">
          <a:extLst>
            <a:ext uri="{FF2B5EF4-FFF2-40B4-BE49-F238E27FC236}">
              <a16:creationId xmlns="" xmlns:a16="http://schemas.microsoft.com/office/drawing/2014/main" id="{86CE6973-2DD2-4626-BCE5-1A42440547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4" name="Text Box 5">
          <a:extLst>
            <a:ext uri="{FF2B5EF4-FFF2-40B4-BE49-F238E27FC236}">
              <a16:creationId xmlns="" xmlns:a16="http://schemas.microsoft.com/office/drawing/2014/main" id="{81BDAE6B-56D7-4091-8D3C-44E86F3541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5" name="Text Box 6">
          <a:extLst>
            <a:ext uri="{FF2B5EF4-FFF2-40B4-BE49-F238E27FC236}">
              <a16:creationId xmlns="" xmlns:a16="http://schemas.microsoft.com/office/drawing/2014/main" id="{49D4DB7D-D28A-4E5C-915A-658AEC8632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6" name="Text Box 8">
          <a:extLst>
            <a:ext uri="{FF2B5EF4-FFF2-40B4-BE49-F238E27FC236}">
              <a16:creationId xmlns="" xmlns:a16="http://schemas.microsoft.com/office/drawing/2014/main" id="{1C765615-44ED-47CD-9AF9-B98F05F3BF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7" name="Text Box 9">
          <a:extLst>
            <a:ext uri="{FF2B5EF4-FFF2-40B4-BE49-F238E27FC236}">
              <a16:creationId xmlns="" xmlns:a16="http://schemas.microsoft.com/office/drawing/2014/main" id="{C1D42749-8F43-420B-8AFE-F635175F377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8" name="Text Box 5">
          <a:extLst>
            <a:ext uri="{FF2B5EF4-FFF2-40B4-BE49-F238E27FC236}">
              <a16:creationId xmlns="" xmlns:a16="http://schemas.microsoft.com/office/drawing/2014/main" id="{82C38153-2F47-4A8F-A0B1-0401F5BEE5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9" name="Text Box 6">
          <a:extLst>
            <a:ext uri="{FF2B5EF4-FFF2-40B4-BE49-F238E27FC236}">
              <a16:creationId xmlns="" xmlns:a16="http://schemas.microsoft.com/office/drawing/2014/main" id="{D42E5742-A3EA-4B2F-9225-D94A0264E3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0" name="Text Box 8">
          <a:extLst>
            <a:ext uri="{FF2B5EF4-FFF2-40B4-BE49-F238E27FC236}">
              <a16:creationId xmlns="" xmlns:a16="http://schemas.microsoft.com/office/drawing/2014/main" id="{7360105F-5C79-44CC-A296-AB76D2F4C82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1" name="Text Box 9">
          <a:extLst>
            <a:ext uri="{FF2B5EF4-FFF2-40B4-BE49-F238E27FC236}">
              <a16:creationId xmlns="" xmlns:a16="http://schemas.microsoft.com/office/drawing/2014/main" id="{932E3C1E-3FEA-4057-9C3F-0DE07F3B0E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2" name="Text Box 5">
          <a:extLst>
            <a:ext uri="{FF2B5EF4-FFF2-40B4-BE49-F238E27FC236}">
              <a16:creationId xmlns="" xmlns:a16="http://schemas.microsoft.com/office/drawing/2014/main" id="{BE4C1825-9264-42AC-85FE-9E86934E08F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3" name="Text Box 6">
          <a:extLst>
            <a:ext uri="{FF2B5EF4-FFF2-40B4-BE49-F238E27FC236}">
              <a16:creationId xmlns="" xmlns:a16="http://schemas.microsoft.com/office/drawing/2014/main" id="{A76D37DB-820E-4673-BF85-B522061E48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4" name="Text Box 8">
          <a:extLst>
            <a:ext uri="{FF2B5EF4-FFF2-40B4-BE49-F238E27FC236}">
              <a16:creationId xmlns="" xmlns:a16="http://schemas.microsoft.com/office/drawing/2014/main" id="{1E5E5A36-6881-4B60-93C6-9484EFA326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5" name="Text Box 9">
          <a:extLst>
            <a:ext uri="{FF2B5EF4-FFF2-40B4-BE49-F238E27FC236}">
              <a16:creationId xmlns="" xmlns:a16="http://schemas.microsoft.com/office/drawing/2014/main" id="{D445D19C-4E37-4CB1-824D-66538AF5F8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6" name="Text Box 5">
          <a:extLst>
            <a:ext uri="{FF2B5EF4-FFF2-40B4-BE49-F238E27FC236}">
              <a16:creationId xmlns="" xmlns:a16="http://schemas.microsoft.com/office/drawing/2014/main" id="{FC9A70F7-3234-4207-8435-05482DD36B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7" name="Text Box 6">
          <a:extLst>
            <a:ext uri="{FF2B5EF4-FFF2-40B4-BE49-F238E27FC236}">
              <a16:creationId xmlns="" xmlns:a16="http://schemas.microsoft.com/office/drawing/2014/main" id="{A6555872-174B-49F6-8EB5-0F516181AD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8" name="Text Box 8">
          <a:extLst>
            <a:ext uri="{FF2B5EF4-FFF2-40B4-BE49-F238E27FC236}">
              <a16:creationId xmlns="" xmlns:a16="http://schemas.microsoft.com/office/drawing/2014/main" id="{5A170251-4243-42A6-A3C7-6388685B23B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9" name="Text Box 9">
          <a:extLst>
            <a:ext uri="{FF2B5EF4-FFF2-40B4-BE49-F238E27FC236}">
              <a16:creationId xmlns="" xmlns:a16="http://schemas.microsoft.com/office/drawing/2014/main" id="{6E99DE56-A635-44F6-8956-70B73EDBAD9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0" name="Text Box 5">
          <a:extLst>
            <a:ext uri="{FF2B5EF4-FFF2-40B4-BE49-F238E27FC236}">
              <a16:creationId xmlns="" xmlns:a16="http://schemas.microsoft.com/office/drawing/2014/main" id="{05CD3BC3-B917-47BA-AF0E-971FBA4ED7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1" name="Text Box 6">
          <a:extLst>
            <a:ext uri="{FF2B5EF4-FFF2-40B4-BE49-F238E27FC236}">
              <a16:creationId xmlns="" xmlns:a16="http://schemas.microsoft.com/office/drawing/2014/main" id="{34BECF9A-41AC-4B93-9AC8-C89B8A635A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2" name="Text Box 8">
          <a:extLst>
            <a:ext uri="{FF2B5EF4-FFF2-40B4-BE49-F238E27FC236}">
              <a16:creationId xmlns="" xmlns:a16="http://schemas.microsoft.com/office/drawing/2014/main" id="{AD83344D-67C4-4829-86F8-0D470BA333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3" name="Text Box 9">
          <a:extLst>
            <a:ext uri="{FF2B5EF4-FFF2-40B4-BE49-F238E27FC236}">
              <a16:creationId xmlns="" xmlns:a16="http://schemas.microsoft.com/office/drawing/2014/main" id="{75E72ECD-A242-4C9C-8179-2982586084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4" name="Text Box 6">
          <a:extLst>
            <a:ext uri="{FF2B5EF4-FFF2-40B4-BE49-F238E27FC236}">
              <a16:creationId xmlns="" xmlns:a16="http://schemas.microsoft.com/office/drawing/2014/main" id="{C80085AB-A58C-448A-9D7F-5611A1A327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5" name="Text Box 7">
          <a:extLst>
            <a:ext uri="{FF2B5EF4-FFF2-40B4-BE49-F238E27FC236}">
              <a16:creationId xmlns="" xmlns:a16="http://schemas.microsoft.com/office/drawing/2014/main" id="{9FA94485-F7BE-4FF9-B4D3-FF799D03F0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6" name="Text Box 9">
          <a:extLst>
            <a:ext uri="{FF2B5EF4-FFF2-40B4-BE49-F238E27FC236}">
              <a16:creationId xmlns="" xmlns:a16="http://schemas.microsoft.com/office/drawing/2014/main" id="{A22C3AEA-398C-4C00-9D53-21C2E0EA6F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7" name="Text Box 10">
          <a:extLst>
            <a:ext uri="{FF2B5EF4-FFF2-40B4-BE49-F238E27FC236}">
              <a16:creationId xmlns="" xmlns:a16="http://schemas.microsoft.com/office/drawing/2014/main" id="{4FC8B9B5-6BF5-4635-9D5B-AB1A774102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8" name="Text Box 6">
          <a:extLst>
            <a:ext uri="{FF2B5EF4-FFF2-40B4-BE49-F238E27FC236}">
              <a16:creationId xmlns="" xmlns:a16="http://schemas.microsoft.com/office/drawing/2014/main" id="{604959C8-1469-4774-A20A-24EE2DAF9F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9" name="Text Box 7">
          <a:extLst>
            <a:ext uri="{FF2B5EF4-FFF2-40B4-BE49-F238E27FC236}">
              <a16:creationId xmlns="" xmlns:a16="http://schemas.microsoft.com/office/drawing/2014/main" id="{6CC2ED3D-23B8-4303-A5CD-BCF4AAD482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0" name="Text Box 9">
          <a:extLst>
            <a:ext uri="{FF2B5EF4-FFF2-40B4-BE49-F238E27FC236}">
              <a16:creationId xmlns="" xmlns:a16="http://schemas.microsoft.com/office/drawing/2014/main" id="{DAFAFF85-E88C-4C19-874B-668245DCEC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1" name="Text Box 10">
          <a:extLst>
            <a:ext uri="{FF2B5EF4-FFF2-40B4-BE49-F238E27FC236}">
              <a16:creationId xmlns="" xmlns:a16="http://schemas.microsoft.com/office/drawing/2014/main" id="{7D55A089-C4C0-47DB-81AB-2E2DC8F29D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2" name="Text Box 5">
          <a:extLst>
            <a:ext uri="{FF2B5EF4-FFF2-40B4-BE49-F238E27FC236}">
              <a16:creationId xmlns="" xmlns:a16="http://schemas.microsoft.com/office/drawing/2014/main" id="{8FEB602D-00D6-4D2C-AB04-F2D18CB6E9C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3" name="Text Box 6">
          <a:extLst>
            <a:ext uri="{FF2B5EF4-FFF2-40B4-BE49-F238E27FC236}">
              <a16:creationId xmlns="" xmlns:a16="http://schemas.microsoft.com/office/drawing/2014/main" id="{330C195E-5A1F-4933-AE9B-BB5D11C3A5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4" name="Text Box 8">
          <a:extLst>
            <a:ext uri="{FF2B5EF4-FFF2-40B4-BE49-F238E27FC236}">
              <a16:creationId xmlns="" xmlns:a16="http://schemas.microsoft.com/office/drawing/2014/main" id="{1CC52B6D-C597-445B-AB53-057B33012E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5" name="Text Box 9">
          <a:extLst>
            <a:ext uri="{FF2B5EF4-FFF2-40B4-BE49-F238E27FC236}">
              <a16:creationId xmlns="" xmlns:a16="http://schemas.microsoft.com/office/drawing/2014/main" id="{944FA65A-66BE-4053-9C89-4005BC79D3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6" name="Text Box 6">
          <a:extLst>
            <a:ext uri="{FF2B5EF4-FFF2-40B4-BE49-F238E27FC236}">
              <a16:creationId xmlns="" xmlns:a16="http://schemas.microsoft.com/office/drawing/2014/main" id="{6E39A562-95BD-4B5E-835F-0081449172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7" name="Text Box 7">
          <a:extLst>
            <a:ext uri="{FF2B5EF4-FFF2-40B4-BE49-F238E27FC236}">
              <a16:creationId xmlns="" xmlns:a16="http://schemas.microsoft.com/office/drawing/2014/main" id="{BC42543E-15CA-4A74-9CBB-DD84A9F1B9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8" name="Text Box 9">
          <a:extLst>
            <a:ext uri="{FF2B5EF4-FFF2-40B4-BE49-F238E27FC236}">
              <a16:creationId xmlns="" xmlns:a16="http://schemas.microsoft.com/office/drawing/2014/main" id="{275D033B-A67A-46E1-9249-5D33A2FF0C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9" name="Text Box 10">
          <a:extLst>
            <a:ext uri="{FF2B5EF4-FFF2-40B4-BE49-F238E27FC236}">
              <a16:creationId xmlns="" xmlns:a16="http://schemas.microsoft.com/office/drawing/2014/main" id="{5CE496CF-7177-45BC-9D71-344359F354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0" name="Text Box 6">
          <a:extLst>
            <a:ext uri="{FF2B5EF4-FFF2-40B4-BE49-F238E27FC236}">
              <a16:creationId xmlns="" xmlns:a16="http://schemas.microsoft.com/office/drawing/2014/main" id="{DB3B4EDD-B71E-410A-BAE7-F4CB773985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1" name="Text Box 7">
          <a:extLst>
            <a:ext uri="{FF2B5EF4-FFF2-40B4-BE49-F238E27FC236}">
              <a16:creationId xmlns="" xmlns:a16="http://schemas.microsoft.com/office/drawing/2014/main" id="{EF9E9E79-095B-4F96-9512-EBCF59767A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2" name="Text Box 9">
          <a:extLst>
            <a:ext uri="{FF2B5EF4-FFF2-40B4-BE49-F238E27FC236}">
              <a16:creationId xmlns="" xmlns:a16="http://schemas.microsoft.com/office/drawing/2014/main" id="{0AAB7FCA-085D-4345-981B-43BC12EE5A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3" name="Text Box 10">
          <a:extLst>
            <a:ext uri="{FF2B5EF4-FFF2-40B4-BE49-F238E27FC236}">
              <a16:creationId xmlns="" xmlns:a16="http://schemas.microsoft.com/office/drawing/2014/main" id="{E6E62E34-BDD7-4F81-A800-3176DD50E9B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4" name="Text Box 5">
          <a:extLst>
            <a:ext uri="{FF2B5EF4-FFF2-40B4-BE49-F238E27FC236}">
              <a16:creationId xmlns="" xmlns:a16="http://schemas.microsoft.com/office/drawing/2014/main" id="{DC8F4E8E-5E56-4F44-93D8-1374624B19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5" name="Text Box 6">
          <a:extLst>
            <a:ext uri="{FF2B5EF4-FFF2-40B4-BE49-F238E27FC236}">
              <a16:creationId xmlns="" xmlns:a16="http://schemas.microsoft.com/office/drawing/2014/main" id="{0E9D63C9-430D-49AD-BEA3-E563AFEE0ED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6" name="Text Box 8">
          <a:extLst>
            <a:ext uri="{FF2B5EF4-FFF2-40B4-BE49-F238E27FC236}">
              <a16:creationId xmlns="" xmlns:a16="http://schemas.microsoft.com/office/drawing/2014/main" id="{DEDF559F-AC7F-472B-B513-4305D99C46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7" name="Text Box 9">
          <a:extLst>
            <a:ext uri="{FF2B5EF4-FFF2-40B4-BE49-F238E27FC236}">
              <a16:creationId xmlns="" xmlns:a16="http://schemas.microsoft.com/office/drawing/2014/main" id="{502BB61E-EB8C-4AAA-ACFE-A55BFB0006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8" name="Text Box 5">
          <a:extLst>
            <a:ext uri="{FF2B5EF4-FFF2-40B4-BE49-F238E27FC236}">
              <a16:creationId xmlns="" xmlns:a16="http://schemas.microsoft.com/office/drawing/2014/main" id="{392421E9-B21B-4CD9-BCE4-7530F06187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9" name="Text Box 6">
          <a:extLst>
            <a:ext uri="{FF2B5EF4-FFF2-40B4-BE49-F238E27FC236}">
              <a16:creationId xmlns="" xmlns:a16="http://schemas.microsoft.com/office/drawing/2014/main" id="{717E2397-5079-4427-80CB-A433A94A87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0" name="Text Box 8">
          <a:extLst>
            <a:ext uri="{FF2B5EF4-FFF2-40B4-BE49-F238E27FC236}">
              <a16:creationId xmlns="" xmlns:a16="http://schemas.microsoft.com/office/drawing/2014/main" id="{77234823-DC7B-4934-8961-E56C09257C9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1" name="Text Box 9">
          <a:extLst>
            <a:ext uri="{FF2B5EF4-FFF2-40B4-BE49-F238E27FC236}">
              <a16:creationId xmlns="" xmlns:a16="http://schemas.microsoft.com/office/drawing/2014/main" id="{C6BE6909-D05E-49ED-994B-9D3FF8E436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2" name="Text Box 5">
          <a:extLst>
            <a:ext uri="{FF2B5EF4-FFF2-40B4-BE49-F238E27FC236}">
              <a16:creationId xmlns="" xmlns:a16="http://schemas.microsoft.com/office/drawing/2014/main" id="{D424751E-0DE7-48B2-B8A0-6AD641A57B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3" name="Text Box 6">
          <a:extLst>
            <a:ext uri="{FF2B5EF4-FFF2-40B4-BE49-F238E27FC236}">
              <a16:creationId xmlns="" xmlns:a16="http://schemas.microsoft.com/office/drawing/2014/main" id="{26A48504-D272-4064-84E4-472815F32E7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4" name="Text Box 8">
          <a:extLst>
            <a:ext uri="{FF2B5EF4-FFF2-40B4-BE49-F238E27FC236}">
              <a16:creationId xmlns="" xmlns:a16="http://schemas.microsoft.com/office/drawing/2014/main" id="{50E910E6-2F1D-4F6F-9067-3393757E80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5" name="Text Box 9">
          <a:extLst>
            <a:ext uri="{FF2B5EF4-FFF2-40B4-BE49-F238E27FC236}">
              <a16:creationId xmlns="" xmlns:a16="http://schemas.microsoft.com/office/drawing/2014/main" id="{A5C60555-B523-487B-9C75-EAC8CF314C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6" name="Text Box 5">
          <a:extLst>
            <a:ext uri="{FF2B5EF4-FFF2-40B4-BE49-F238E27FC236}">
              <a16:creationId xmlns="" xmlns:a16="http://schemas.microsoft.com/office/drawing/2014/main" id="{904B6AE7-A6EC-4FF7-A1FD-C30B1BFF21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7" name="Text Box 6">
          <a:extLst>
            <a:ext uri="{FF2B5EF4-FFF2-40B4-BE49-F238E27FC236}">
              <a16:creationId xmlns="" xmlns:a16="http://schemas.microsoft.com/office/drawing/2014/main" id="{C2F363C9-1441-499F-AADE-51DC1BB1C8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8" name="Text Box 8">
          <a:extLst>
            <a:ext uri="{FF2B5EF4-FFF2-40B4-BE49-F238E27FC236}">
              <a16:creationId xmlns="" xmlns:a16="http://schemas.microsoft.com/office/drawing/2014/main" id="{A52293CE-60DA-4D05-8D9A-4A9692BB63C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49" name="Text Box 5">
          <a:extLst>
            <a:ext uri="{FF2B5EF4-FFF2-40B4-BE49-F238E27FC236}">
              <a16:creationId xmlns="" xmlns:a16="http://schemas.microsoft.com/office/drawing/2014/main" id="{05BBABE6-4166-46F3-8733-7F137A5F04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0" name="Text Box 6">
          <a:extLst>
            <a:ext uri="{FF2B5EF4-FFF2-40B4-BE49-F238E27FC236}">
              <a16:creationId xmlns="" xmlns:a16="http://schemas.microsoft.com/office/drawing/2014/main" id="{1DD3CA95-6D8E-4294-96F8-60AB3109F1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1" name="Text Box 8">
          <a:extLst>
            <a:ext uri="{FF2B5EF4-FFF2-40B4-BE49-F238E27FC236}">
              <a16:creationId xmlns="" xmlns:a16="http://schemas.microsoft.com/office/drawing/2014/main" id="{AF6A8261-2D66-4685-9DEC-F3B146FB01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2" name="Text Box 9">
          <a:extLst>
            <a:ext uri="{FF2B5EF4-FFF2-40B4-BE49-F238E27FC236}">
              <a16:creationId xmlns="" xmlns:a16="http://schemas.microsoft.com/office/drawing/2014/main" id="{7010A0A9-D3D7-4E15-9167-6C76BD35B0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3" name="Text Box 5">
          <a:extLst>
            <a:ext uri="{FF2B5EF4-FFF2-40B4-BE49-F238E27FC236}">
              <a16:creationId xmlns="" xmlns:a16="http://schemas.microsoft.com/office/drawing/2014/main" id="{4575EE01-2747-4A69-85CE-D8E3111B4A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4" name="Text Box 6">
          <a:extLst>
            <a:ext uri="{FF2B5EF4-FFF2-40B4-BE49-F238E27FC236}">
              <a16:creationId xmlns="" xmlns:a16="http://schemas.microsoft.com/office/drawing/2014/main" id="{71633BF2-4F41-439F-BD78-9DD44527E8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5" name="Text Box 8">
          <a:extLst>
            <a:ext uri="{FF2B5EF4-FFF2-40B4-BE49-F238E27FC236}">
              <a16:creationId xmlns="" xmlns:a16="http://schemas.microsoft.com/office/drawing/2014/main" id="{69300DD8-4876-41B4-9CD1-2ED3B32E0F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6" name="Text Box 9">
          <a:extLst>
            <a:ext uri="{FF2B5EF4-FFF2-40B4-BE49-F238E27FC236}">
              <a16:creationId xmlns="" xmlns:a16="http://schemas.microsoft.com/office/drawing/2014/main" id="{ED2AB2DA-8A9E-4B59-A264-B99BC60D64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7" name="Text Box 5">
          <a:extLst>
            <a:ext uri="{FF2B5EF4-FFF2-40B4-BE49-F238E27FC236}">
              <a16:creationId xmlns="" xmlns:a16="http://schemas.microsoft.com/office/drawing/2014/main" id="{EC86BD80-469A-4639-928C-76407B0B7D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8" name="Text Box 6">
          <a:extLst>
            <a:ext uri="{FF2B5EF4-FFF2-40B4-BE49-F238E27FC236}">
              <a16:creationId xmlns="" xmlns:a16="http://schemas.microsoft.com/office/drawing/2014/main" id="{1D6456DA-239B-4AF2-9555-83D616DE93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9" name="Text Box 8">
          <a:extLst>
            <a:ext uri="{FF2B5EF4-FFF2-40B4-BE49-F238E27FC236}">
              <a16:creationId xmlns="" xmlns:a16="http://schemas.microsoft.com/office/drawing/2014/main" id="{AAB7ED8A-37E1-4AE0-8F49-1C80D0AB12D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0" name="Text Box 9">
          <a:extLst>
            <a:ext uri="{FF2B5EF4-FFF2-40B4-BE49-F238E27FC236}">
              <a16:creationId xmlns="" xmlns:a16="http://schemas.microsoft.com/office/drawing/2014/main" id="{21105BFF-CE0A-487C-83A0-A819CA910A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1" name="Text Box 6">
          <a:extLst>
            <a:ext uri="{FF2B5EF4-FFF2-40B4-BE49-F238E27FC236}">
              <a16:creationId xmlns="" xmlns:a16="http://schemas.microsoft.com/office/drawing/2014/main" id="{67992006-0058-4250-B83F-CB17E70E918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2" name="Text Box 7">
          <a:extLst>
            <a:ext uri="{FF2B5EF4-FFF2-40B4-BE49-F238E27FC236}">
              <a16:creationId xmlns="" xmlns:a16="http://schemas.microsoft.com/office/drawing/2014/main" id="{A3A62A87-E23D-4328-8170-F42FE068E42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3" name="Text Box 9">
          <a:extLst>
            <a:ext uri="{FF2B5EF4-FFF2-40B4-BE49-F238E27FC236}">
              <a16:creationId xmlns="" xmlns:a16="http://schemas.microsoft.com/office/drawing/2014/main" id="{4D6FF7AC-4A89-441E-B11B-DFD9026045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4" name="Text Box 10">
          <a:extLst>
            <a:ext uri="{FF2B5EF4-FFF2-40B4-BE49-F238E27FC236}">
              <a16:creationId xmlns="" xmlns:a16="http://schemas.microsoft.com/office/drawing/2014/main" id="{49ACDD33-7744-481E-8234-BB484D7F0D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5" name="Text Box 6">
          <a:extLst>
            <a:ext uri="{FF2B5EF4-FFF2-40B4-BE49-F238E27FC236}">
              <a16:creationId xmlns="" xmlns:a16="http://schemas.microsoft.com/office/drawing/2014/main" id="{7150074B-7600-4D50-9F7F-3826C488AA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6" name="Text Box 7">
          <a:extLst>
            <a:ext uri="{FF2B5EF4-FFF2-40B4-BE49-F238E27FC236}">
              <a16:creationId xmlns="" xmlns:a16="http://schemas.microsoft.com/office/drawing/2014/main" id="{DB2F8BF9-DD35-442B-9C4C-8F7853207C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7" name="Text Box 9">
          <a:extLst>
            <a:ext uri="{FF2B5EF4-FFF2-40B4-BE49-F238E27FC236}">
              <a16:creationId xmlns="" xmlns:a16="http://schemas.microsoft.com/office/drawing/2014/main" id="{6258F363-3546-481A-9895-A0171FD690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8" name="Text Box 10">
          <a:extLst>
            <a:ext uri="{FF2B5EF4-FFF2-40B4-BE49-F238E27FC236}">
              <a16:creationId xmlns="" xmlns:a16="http://schemas.microsoft.com/office/drawing/2014/main" id="{AA86B5E8-2F22-440E-8FBD-D57FA8E8EF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9" name="Text Box 5">
          <a:extLst>
            <a:ext uri="{FF2B5EF4-FFF2-40B4-BE49-F238E27FC236}">
              <a16:creationId xmlns="" xmlns:a16="http://schemas.microsoft.com/office/drawing/2014/main" id="{67FF3526-ADD7-4169-BB8C-FEFB987E4D2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0" name="Text Box 6">
          <a:extLst>
            <a:ext uri="{FF2B5EF4-FFF2-40B4-BE49-F238E27FC236}">
              <a16:creationId xmlns="" xmlns:a16="http://schemas.microsoft.com/office/drawing/2014/main" id="{99E7B7AC-13A2-415D-AA06-79EAA04D6E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1" name="Text Box 8">
          <a:extLst>
            <a:ext uri="{FF2B5EF4-FFF2-40B4-BE49-F238E27FC236}">
              <a16:creationId xmlns="" xmlns:a16="http://schemas.microsoft.com/office/drawing/2014/main" id="{379DABE0-B31B-4150-838F-8F242F7540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2" name="Text Box 9">
          <a:extLst>
            <a:ext uri="{FF2B5EF4-FFF2-40B4-BE49-F238E27FC236}">
              <a16:creationId xmlns="" xmlns:a16="http://schemas.microsoft.com/office/drawing/2014/main" id="{CCBC1C82-F5B5-4BE3-8550-2AF8E70810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3" name="Text Box 6">
          <a:extLst>
            <a:ext uri="{FF2B5EF4-FFF2-40B4-BE49-F238E27FC236}">
              <a16:creationId xmlns="" xmlns:a16="http://schemas.microsoft.com/office/drawing/2014/main" id="{2AEF7585-C187-4BB6-8589-6B183594F7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4" name="Text Box 7">
          <a:extLst>
            <a:ext uri="{FF2B5EF4-FFF2-40B4-BE49-F238E27FC236}">
              <a16:creationId xmlns="" xmlns:a16="http://schemas.microsoft.com/office/drawing/2014/main" id="{FE811762-AB08-4509-8621-E250C051CB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5" name="Text Box 9">
          <a:extLst>
            <a:ext uri="{FF2B5EF4-FFF2-40B4-BE49-F238E27FC236}">
              <a16:creationId xmlns="" xmlns:a16="http://schemas.microsoft.com/office/drawing/2014/main" id="{758B0EFA-4AB6-4B45-9691-EBE7E0F68A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6" name="Text Box 10">
          <a:extLst>
            <a:ext uri="{FF2B5EF4-FFF2-40B4-BE49-F238E27FC236}">
              <a16:creationId xmlns="" xmlns:a16="http://schemas.microsoft.com/office/drawing/2014/main" id="{72E7D207-8227-4429-A5DA-3F932080A0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7" name="Text Box 6">
          <a:extLst>
            <a:ext uri="{FF2B5EF4-FFF2-40B4-BE49-F238E27FC236}">
              <a16:creationId xmlns="" xmlns:a16="http://schemas.microsoft.com/office/drawing/2014/main" id="{6AE10A82-7F7B-4E9F-9191-68402E1E41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8" name="Text Box 7">
          <a:extLst>
            <a:ext uri="{FF2B5EF4-FFF2-40B4-BE49-F238E27FC236}">
              <a16:creationId xmlns="" xmlns:a16="http://schemas.microsoft.com/office/drawing/2014/main" id="{489256BC-9BB4-42A3-848B-63DF37FDD8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9" name="Text Box 9">
          <a:extLst>
            <a:ext uri="{FF2B5EF4-FFF2-40B4-BE49-F238E27FC236}">
              <a16:creationId xmlns="" xmlns:a16="http://schemas.microsoft.com/office/drawing/2014/main" id="{AACE89C6-68BB-4213-8166-8F6CD43445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0" name="Text Box 10">
          <a:extLst>
            <a:ext uri="{FF2B5EF4-FFF2-40B4-BE49-F238E27FC236}">
              <a16:creationId xmlns="" xmlns:a16="http://schemas.microsoft.com/office/drawing/2014/main" id="{C8C47B9A-AE3E-4730-9EA6-6441709AA5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1" name="Text Box 5">
          <a:extLst>
            <a:ext uri="{FF2B5EF4-FFF2-40B4-BE49-F238E27FC236}">
              <a16:creationId xmlns="" xmlns:a16="http://schemas.microsoft.com/office/drawing/2014/main" id="{16D2B9DF-305E-40AF-B033-862668048B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2" name="Text Box 6">
          <a:extLst>
            <a:ext uri="{FF2B5EF4-FFF2-40B4-BE49-F238E27FC236}">
              <a16:creationId xmlns="" xmlns:a16="http://schemas.microsoft.com/office/drawing/2014/main" id="{A2F4116A-4D06-4383-905B-827D53F211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3" name="Text Box 8">
          <a:extLst>
            <a:ext uri="{FF2B5EF4-FFF2-40B4-BE49-F238E27FC236}">
              <a16:creationId xmlns="" xmlns:a16="http://schemas.microsoft.com/office/drawing/2014/main" id="{269CAF3F-CAA5-4909-A45F-ECB0604EDF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4" name="Text Box 9">
          <a:extLst>
            <a:ext uri="{FF2B5EF4-FFF2-40B4-BE49-F238E27FC236}">
              <a16:creationId xmlns="" xmlns:a16="http://schemas.microsoft.com/office/drawing/2014/main" id="{8770442C-4886-4E9F-B0C6-1A27F94DAE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5" name="Text Box 5">
          <a:extLst>
            <a:ext uri="{FF2B5EF4-FFF2-40B4-BE49-F238E27FC236}">
              <a16:creationId xmlns="" xmlns:a16="http://schemas.microsoft.com/office/drawing/2014/main" id="{4F8758E6-6243-4795-950F-C98FCB4C68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6" name="Text Box 6">
          <a:extLst>
            <a:ext uri="{FF2B5EF4-FFF2-40B4-BE49-F238E27FC236}">
              <a16:creationId xmlns="" xmlns:a16="http://schemas.microsoft.com/office/drawing/2014/main" id="{A6BD4913-6A84-4F5F-BE52-9E148BFFB82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7" name="Text Box 8">
          <a:extLst>
            <a:ext uri="{FF2B5EF4-FFF2-40B4-BE49-F238E27FC236}">
              <a16:creationId xmlns="" xmlns:a16="http://schemas.microsoft.com/office/drawing/2014/main" id="{9295195A-3E31-44DB-86BC-746652DE45F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8" name="Text Box 9">
          <a:extLst>
            <a:ext uri="{FF2B5EF4-FFF2-40B4-BE49-F238E27FC236}">
              <a16:creationId xmlns="" xmlns:a16="http://schemas.microsoft.com/office/drawing/2014/main" id="{C2317A68-E326-41F9-90D8-619E68D59F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9" name="Text Box 5">
          <a:extLst>
            <a:ext uri="{FF2B5EF4-FFF2-40B4-BE49-F238E27FC236}">
              <a16:creationId xmlns="" xmlns:a16="http://schemas.microsoft.com/office/drawing/2014/main" id="{BA007D58-3D9F-404D-B96A-82585E76D01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0" name="Text Box 6">
          <a:extLst>
            <a:ext uri="{FF2B5EF4-FFF2-40B4-BE49-F238E27FC236}">
              <a16:creationId xmlns="" xmlns:a16="http://schemas.microsoft.com/office/drawing/2014/main" id="{DC85730C-83B2-426C-83B9-E2914F64DF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1" name="Text Box 8">
          <a:extLst>
            <a:ext uri="{FF2B5EF4-FFF2-40B4-BE49-F238E27FC236}">
              <a16:creationId xmlns="" xmlns:a16="http://schemas.microsoft.com/office/drawing/2014/main" id="{0096FE33-A908-4EBA-9F7A-19D61BAA20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2" name="Text Box 9">
          <a:extLst>
            <a:ext uri="{FF2B5EF4-FFF2-40B4-BE49-F238E27FC236}">
              <a16:creationId xmlns="" xmlns:a16="http://schemas.microsoft.com/office/drawing/2014/main" id="{562B50F0-334B-40C5-8ABF-850A85EE2A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3" name="Text Box 5">
          <a:extLst>
            <a:ext uri="{FF2B5EF4-FFF2-40B4-BE49-F238E27FC236}">
              <a16:creationId xmlns="" xmlns:a16="http://schemas.microsoft.com/office/drawing/2014/main" id="{3C002222-3C37-47A2-A511-3BD9484099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4" name="Text Box 6">
          <a:extLst>
            <a:ext uri="{FF2B5EF4-FFF2-40B4-BE49-F238E27FC236}">
              <a16:creationId xmlns="" xmlns:a16="http://schemas.microsoft.com/office/drawing/2014/main" id="{7DFE96A7-4BDC-480E-8440-4E22D81B77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5" name="Text Box 8">
          <a:extLst>
            <a:ext uri="{FF2B5EF4-FFF2-40B4-BE49-F238E27FC236}">
              <a16:creationId xmlns="" xmlns:a16="http://schemas.microsoft.com/office/drawing/2014/main" id="{52BCC498-6BC3-4139-9922-735929828B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6" name="Text Box 9">
          <a:extLst>
            <a:ext uri="{FF2B5EF4-FFF2-40B4-BE49-F238E27FC236}">
              <a16:creationId xmlns="" xmlns:a16="http://schemas.microsoft.com/office/drawing/2014/main" id="{132D6C9F-F7D6-4550-9229-5D42C25EB93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297" name="Text Box 5">
          <a:extLst>
            <a:ext uri="{FF2B5EF4-FFF2-40B4-BE49-F238E27FC236}">
              <a16:creationId xmlns="" xmlns:a16="http://schemas.microsoft.com/office/drawing/2014/main" id="{5FCC092A-BE19-408A-B952-616B1184765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298" name="Text Box 6">
          <a:extLst>
            <a:ext uri="{FF2B5EF4-FFF2-40B4-BE49-F238E27FC236}">
              <a16:creationId xmlns="" xmlns:a16="http://schemas.microsoft.com/office/drawing/2014/main" id="{AC1228BC-B105-4EE6-9CEB-76750B862E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299" name="Text Box 8">
          <a:extLst>
            <a:ext uri="{FF2B5EF4-FFF2-40B4-BE49-F238E27FC236}">
              <a16:creationId xmlns="" xmlns:a16="http://schemas.microsoft.com/office/drawing/2014/main" id="{502462E7-04FB-4A7E-AC4E-AD7A99E636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0" name="Text Box 9">
          <a:extLst>
            <a:ext uri="{FF2B5EF4-FFF2-40B4-BE49-F238E27FC236}">
              <a16:creationId xmlns="" xmlns:a16="http://schemas.microsoft.com/office/drawing/2014/main" id="{D8259F02-6C58-41C3-833F-1ABE522FE7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1" name="Text Box 5">
          <a:extLst>
            <a:ext uri="{FF2B5EF4-FFF2-40B4-BE49-F238E27FC236}">
              <a16:creationId xmlns="" xmlns:a16="http://schemas.microsoft.com/office/drawing/2014/main" id="{2464C349-FD73-49C6-8715-AE994D3ABF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2" name="Text Box 6">
          <a:extLst>
            <a:ext uri="{FF2B5EF4-FFF2-40B4-BE49-F238E27FC236}">
              <a16:creationId xmlns="" xmlns:a16="http://schemas.microsoft.com/office/drawing/2014/main" id="{7366C8FA-2DB7-4DC6-BA83-038402A925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3" name="Text Box 8">
          <a:extLst>
            <a:ext uri="{FF2B5EF4-FFF2-40B4-BE49-F238E27FC236}">
              <a16:creationId xmlns="" xmlns:a16="http://schemas.microsoft.com/office/drawing/2014/main" id="{A8CB84EA-78B0-4F2F-A31D-CB100E7430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4" name="Text Box 9">
          <a:extLst>
            <a:ext uri="{FF2B5EF4-FFF2-40B4-BE49-F238E27FC236}">
              <a16:creationId xmlns="" xmlns:a16="http://schemas.microsoft.com/office/drawing/2014/main" id="{EC2D8A5A-AF88-4A1B-AA14-E37BF09295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5" name="Text Box 5">
          <a:extLst>
            <a:ext uri="{FF2B5EF4-FFF2-40B4-BE49-F238E27FC236}">
              <a16:creationId xmlns="" xmlns:a16="http://schemas.microsoft.com/office/drawing/2014/main" id="{DB61B575-1E52-4508-9932-D3FD0A254C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6" name="Text Box 6">
          <a:extLst>
            <a:ext uri="{FF2B5EF4-FFF2-40B4-BE49-F238E27FC236}">
              <a16:creationId xmlns="" xmlns:a16="http://schemas.microsoft.com/office/drawing/2014/main" id="{A02CE227-5E3F-48A4-AB00-26B2520FA7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7" name="Text Box 8">
          <a:extLst>
            <a:ext uri="{FF2B5EF4-FFF2-40B4-BE49-F238E27FC236}">
              <a16:creationId xmlns="" xmlns:a16="http://schemas.microsoft.com/office/drawing/2014/main" id="{62BC77AE-77E2-4C04-8DC0-81B0441C03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8" name="Text Box 9">
          <a:extLst>
            <a:ext uri="{FF2B5EF4-FFF2-40B4-BE49-F238E27FC236}">
              <a16:creationId xmlns="" xmlns:a16="http://schemas.microsoft.com/office/drawing/2014/main" id="{C31320B8-4AE2-4D21-A2CB-1D2C13261A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9" name="Text Box 5">
          <a:extLst>
            <a:ext uri="{FF2B5EF4-FFF2-40B4-BE49-F238E27FC236}">
              <a16:creationId xmlns="" xmlns:a16="http://schemas.microsoft.com/office/drawing/2014/main" id="{7D438C18-F2E4-4E59-A26B-16E376DACD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0" name="Text Box 6">
          <a:extLst>
            <a:ext uri="{FF2B5EF4-FFF2-40B4-BE49-F238E27FC236}">
              <a16:creationId xmlns="" xmlns:a16="http://schemas.microsoft.com/office/drawing/2014/main" id="{603A0315-D6CB-469F-8413-025748A4E6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1" name="Text Box 8">
          <a:extLst>
            <a:ext uri="{FF2B5EF4-FFF2-40B4-BE49-F238E27FC236}">
              <a16:creationId xmlns="" xmlns:a16="http://schemas.microsoft.com/office/drawing/2014/main" id="{F5FE6E21-3EC0-4686-8E3F-827E2885DC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2" name="Text Box 9">
          <a:extLst>
            <a:ext uri="{FF2B5EF4-FFF2-40B4-BE49-F238E27FC236}">
              <a16:creationId xmlns="" xmlns:a16="http://schemas.microsoft.com/office/drawing/2014/main" id="{F21FD60B-11F8-4D8F-95C1-15A8DDD27E0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3" name="Text Box 5">
          <a:extLst>
            <a:ext uri="{FF2B5EF4-FFF2-40B4-BE49-F238E27FC236}">
              <a16:creationId xmlns="" xmlns:a16="http://schemas.microsoft.com/office/drawing/2014/main" id="{F11A4D2C-0348-409F-A1BD-EFB96F588F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4" name="Text Box 6">
          <a:extLst>
            <a:ext uri="{FF2B5EF4-FFF2-40B4-BE49-F238E27FC236}">
              <a16:creationId xmlns="" xmlns:a16="http://schemas.microsoft.com/office/drawing/2014/main" id="{957680EA-6DFE-41D9-B228-C5DC2D60D50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5" name="Text Box 8">
          <a:extLst>
            <a:ext uri="{FF2B5EF4-FFF2-40B4-BE49-F238E27FC236}">
              <a16:creationId xmlns="" xmlns:a16="http://schemas.microsoft.com/office/drawing/2014/main" id="{4F9F47CB-5C5C-41F3-9BAF-0A4CBF25B3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6" name="Text Box 9">
          <a:extLst>
            <a:ext uri="{FF2B5EF4-FFF2-40B4-BE49-F238E27FC236}">
              <a16:creationId xmlns="" xmlns:a16="http://schemas.microsoft.com/office/drawing/2014/main" id="{F786BC73-7EFC-4F6F-BFAA-29892C6454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7" name="Text Box 6">
          <a:extLst>
            <a:ext uri="{FF2B5EF4-FFF2-40B4-BE49-F238E27FC236}">
              <a16:creationId xmlns="" xmlns:a16="http://schemas.microsoft.com/office/drawing/2014/main" id="{1A89A1ED-4DC1-4C95-A86E-9B979B66B1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8" name="Text Box 7">
          <a:extLst>
            <a:ext uri="{FF2B5EF4-FFF2-40B4-BE49-F238E27FC236}">
              <a16:creationId xmlns="" xmlns:a16="http://schemas.microsoft.com/office/drawing/2014/main" id="{416E2360-6602-42CB-827C-D03928BB4B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9" name="Text Box 9">
          <a:extLst>
            <a:ext uri="{FF2B5EF4-FFF2-40B4-BE49-F238E27FC236}">
              <a16:creationId xmlns="" xmlns:a16="http://schemas.microsoft.com/office/drawing/2014/main" id="{92F31AD3-C31B-459E-80C3-A15F5F902E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0" name="Text Box 10">
          <a:extLst>
            <a:ext uri="{FF2B5EF4-FFF2-40B4-BE49-F238E27FC236}">
              <a16:creationId xmlns="" xmlns:a16="http://schemas.microsoft.com/office/drawing/2014/main" id="{7306BA95-87C8-43FC-8181-EA0C071B520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1" name="Text Box 6">
          <a:extLst>
            <a:ext uri="{FF2B5EF4-FFF2-40B4-BE49-F238E27FC236}">
              <a16:creationId xmlns="" xmlns:a16="http://schemas.microsoft.com/office/drawing/2014/main" id="{14AC52C7-836A-4360-B9FB-5F84ADB3FC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2" name="Text Box 7">
          <a:extLst>
            <a:ext uri="{FF2B5EF4-FFF2-40B4-BE49-F238E27FC236}">
              <a16:creationId xmlns="" xmlns:a16="http://schemas.microsoft.com/office/drawing/2014/main" id="{28F9A63C-700B-4C38-830D-FE48E38C4FD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3" name="Text Box 9">
          <a:extLst>
            <a:ext uri="{FF2B5EF4-FFF2-40B4-BE49-F238E27FC236}">
              <a16:creationId xmlns="" xmlns:a16="http://schemas.microsoft.com/office/drawing/2014/main" id="{53D018FF-6E14-4CA9-918B-919C9420DC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4" name="Text Box 10">
          <a:extLst>
            <a:ext uri="{FF2B5EF4-FFF2-40B4-BE49-F238E27FC236}">
              <a16:creationId xmlns="" xmlns:a16="http://schemas.microsoft.com/office/drawing/2014/main" id="{32C07522-C5C1-43BA-B079-6F6D4AA802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5" name="Text Box 5">
          <a:extLst>
            <a:ext uri="{FF2B5EF4-FFF2-40B4-BE49-F238E27FC236}">
              <a16:creationId xmlns="" xmlns:a16="http://schemas.microsoft.com/office/drawing/2014/main" id="{E2DAC59E-370C-4424-B0E5-F32587C48FD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6" name="Text Box 6">
          <a:extLst>
            <a:ext uri="{FF2B5EF4-FFF2-40B4-BE49-F238E27FC236}">
              <a16:creationId xmlns="" xmlns:a16="http://schemas.microsoft.com/office/drawing/2014/main" id="{8D832383-A663-47A1-BE16-17CE82EB49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7" name="Text Box 8">
          <a:extLst>
            <a:ext uri="{FF2B5EF4-FFF2-40B4-BE49-F238E27FC236}">
              <a16:creationId xmlns="" xmlns:a16="http://schemas.microsoft.com/office/drawing/2014/main" id="{A294E5CB-219C-4057-BEC5-3861E1DFD4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8" name="Text Box 9">
          <a:extLst>
            <a:ext uri="{FF2B5EF4-FFF2-40B4-BE49-F238E27FC236}">
              <a16:creationId xmlns="" xmlns:a16="http://schemas.microsoft.com/office/drawing/2014/main" id="{390DEFA2-9D98-477E-862E-16D54B30A2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9" name="Text Box 6">
          <a:extLst>
            <a:ext uri="{FF2B5EF4-FFF2-40B4-BE49-F238E27FC236}">
              <a16:creationId xmlns="" xmlns:a16="http://schemas.microsoft.com/office/drawing/2014/main" id="{126833A5-6AEC-4C7E-81B6-08C1BF01D5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0" name="Text Box 7">
          <a:extLst>
            <a:ext uri="{FF2B5EF4-FFF2-40B4-BE49-F238E27FC236}">
              <a16:creationId xmlns="" xmlns:a16="http://schemas.microsoft.com/office/drawing/2014/main" id="{85C087AB-D670-4802-B869-F9F99470BE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1" name="Text Box 9">
          <a:extLst>
            <a:ext uri="{FF2B5EF4-FFF2-40B4-BE49-F238E27FC236}">
              <a16:creationId xmlns="" xmlns:a16="http://schemas.microsoft.com/office/drawing/2014/main" id="{9D8AD7F5-63EC-4D24-9C53-D9B9CE5A16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2" name="Text Box 10">
          <a:extLst>
            <a:ext uri="{FF2B5EF4-FFF2-40B4-BE49-F238E27FC236}">
              <a16:creationId xmlns="" xmlns:a16="http://schemas.microsoft.com/office/drawing/2014/main" id="{4A02C056-FC42-4CAF-80ED-3032F5F7651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3" name="Text Box 6">
          <a:extLst>
            <a:ext uri="{FF2B5EF4-FFF2-40B4-BE49-F238E27FC236}">
              <a16:creationId xmlns="" xmlns:a16="http://schemas.microsoft.com/office/drawing/2014/main" id="{31B6F1A6-60D8-4B02-A615-3966AF2063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4" name="Text Box 7">
          <a:extLst>
            <a:ext uri="{FF2B5EF4-FFF2-40B4-BE49-F238E27FC236}">
              <a16:creationId xmlns="" xmlns:a16="http://schemas.microsoft.com/office/drawing/2014/main" id="{A120EDB8-ADF8-4928-9063-EDE6246FAC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5" name="Text Box 9">
          <a:extLst>
            <a:ext uri="{FF2B5EF4-FFF2-40B4-BE49-F238E27FC236}">
              <a16:creationId xmlns="" xmlns:a16="http://schemas.microsoft.com/office/drawing/2014/main" id="{8F24A32B-FD34-479B-A896-AFC70CFD0A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6" name="Text Box 10">
          <a:extLst>
            <a:ext uri="{FF2B5EF4-FFF2-40B4-BE49-F238E27FC236}">
              <a16:creationId xmlns="" xmlns:a16="http://schemas.microsoft.com/office/drawing/2014/main" id="{644C0CF5-321B-4BB4-A0E2-F6FF63A0DD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7" name="Text Box 5">
          <a:extLst>
            <a:ext uri="{FF2B5EF4-FFF2-40B4-BE49-F238E27FC236}">
              <a16:creationId xmlns="" xmlns:a16="http://schemas.microsoft.com/office/drawing/2014/main" id="{5EDE1A81-6A4C-4EA4-A486-3CED012FBE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8" name="Text Box 6">
          <a:extLst>
            <a:ext uri="{FF2B5EF4-FFF2-40B4-BE49-F238E27FC236}">
              <a16:creationId xmlns="" xmlns:a16="http://schemas.microsoft.com/office/drawing/2014/main" id="{F1FD8242-E8B4-454B-9B5B-615225A05C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9" name="Text Box 8">
          <a:extLst>
            <a:ext uri="{FF2B5EF4-FFF2-40B4-BE49-F238E27FC236}">
              <a16:creationId xmlns="" xmlns:a16="http://schemas.microsoft.com/office/drawing/2014/main" id="{F0C9F476-C5B6-4589-B403-00FA985839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0" name="Text Box 9">
          <a:extLst>
            <a:ext uri="{FF2B5EF4-FFF2-40B4-BE49-F238E27FC236}">
              <a16:creationId xmlns="" xmlns:a16="http://schemas.microsoft.com/office/drawing/2014/main" id="{72B3271B-05FD-41C6-BD1E-50D1654897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1" name="Text Box 5">
          <a:extLst>
            <a:ext uri="{FF2B5EF4-FFF2-40B4-BE49-F238E27FC236}">
              <a16:creationId xmlns="" xmlns:a16="http://schemas.microsoft.com/office/drawing/2014/main" id="{EEEAB8F0-500E-4746-8225-A7F4AB02AD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2" name="Text Box 6">
          <a:extLst>
            <a:ext uri="{FF2B5EF4-FFF2-40B4-BE49-F238E27FC236}">
              <a16:creationId xmlns="" xmlns:a16="http://schemas.microsoft.com/office/drawing/2014/main" id="{3651BB92-3FC7-4618-B23B-3699A3CDA8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3" name="Text Box 8">
          <a:extLst>
            <a:ext uri="{FF2B5EF4-FFF2-40B4-BE49-F238E27FC236}">
              <a16:creationId xmlns="" xmlns:a16="http://schemas.microsoft.com/office/drawing/2014/main" id="{DBF3D209-8BC3-4BCA-BD93-10E21B3A42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4" name="Text Box 9">
          <a:extLst>
            <a:ext uri="{FF2B5EF4-FFF2-40B4-BE49-F238E27FC236}">
              <a16:creationId xmlns="" xmlns:a16="http://schemas.microsoft.com/office/drawing/2014/main" id="{F6E05479-FC94-4491-B803-7DC8975269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5" name="Text Box 5">
          <a:extLst>
            <a:ext uri="{FF2B5EF4-FFF2-40B4-BE49-F238E27FC236}">
              <a16:creationId xmlns="" xmlns:a16="http://schemas.microsoft.com/office/drawing/2014/main" id="{FCC7C3A0-FF6A-4E52-8139-6C3998CDC5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6" name="Text Box 6">
          <a:extLst>
            <a:ext uri="{FF2B5EF4-FFF2-40B4-BE49-F238E27FC236}">
              <a16:creationId xmlns="" xmlns:a16="http://schemas.microsoft.com/office/drawing/2014/main" id="{7AA4D585-0CE2-40D4-9D9E-78A7596E15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7" name="Text Box 8">
          <a:extLst>
            <a:ext uri="{FF2B5EF4-FFF2-40B4-BE49-F238E27FC236}">
              <a16:creationId xmlns="" xmlns:a16="http://schemas.microsoft.com/office/drawing/2014/main" id="{4AA22691-0A4E-4D6F-9CA3-F1E8EB4AD3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8" name="Text Box 9">
          <a:extLst>
            <a:ext uri="{FF2B5EF4-FFF2-40B4-BE49-F238E27FC236}">
              <a16:creationId xmlns="" xmlns:a16="http://schemas.microsoft.com/office/drawing/2014/main" id="{68310659-0E7E-4042-BC9B-43662D188B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9" name="Text Box 5">
          <a:extLst>
            <a:ext uri="{FF2B5EF4-FFF2-40B4-BE49-F238E27FC236}">
              <a16:creationId xmlns="" xmlns:a16="http://schemas.microsoft.com/office/drawing/2014/main" id="{22CB043A-7575-47EF-B31B-B8F4B242D0E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50" name="Text Box 6">
          <a:extLst>
            <a:ext uri="{FF2B5EF4-FFF2-40B4-BE49-F238E27FC236}">
              <a16:creationId xmlns="" xmlns:a16="http://schemas.microsoft.com/office/drawing/2014/main" id="{9D23B082-FA96-43BC-8B7C-CF4B59081D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51" name="Text Box 8">
          <a:extLst>
            <a:ext uri="{FF2B5EF4-FFF2-40B4-BE49-F238E27FC236}">
              <a16:creationId xmlns="" xmlns:a16="http://schemas.microsoft.com/office/drawing/2014/main" id="{F7AA2E68-3BDE-4E05-A06C-34425D62BC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52" name="Text Box 9">
          <a:extLst>
            <a:ext uri="{FF2B5EF4-FFF2-40B4-BE49-F238E27FC236}">
              <a16:creationId xmlns="" xmlns:a16="http://schemas.microsoft.com/office/drawing/2014/main" id="{84918522-9B78-442A-B37A-3278C23C901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3" name="Text Box 5">
          <a:extLst>
            <a:ext uri="{FF2B5EF4-FFF2-40B4-BE49-F238E27FC236}">
              <a16:creationId xmlns="" xmlns:a16="http://schemas.microsoft.com/office/drawing/2014/main" id="{E7252F97-F224-4808-9FE5-DD9866F3C7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4" name="Text Box 6">
          <a:extLst>
            <a:ext uri="{FF2B5EF4-FFF2-40B4-BE49-F238E27FC236}">
              <a16:creationId xmlns="" xmlns:a16="http://schemas.microsoft.com/office/drawing/2014/main" id="{6E4EFF0D-F246-4A73-B26F-28D1A1E1C7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5" name="Text Box 8">
          <a:extLst>
            <a:ext uri="{FF2B5EF4-FFF2-40B4-BE49-F238E27FC236}">
              <a16:creationId xmlns="" xmlns:a16="http://schemas.microsoft.com/office/drawing/2014/main" id="{31859304-D265-4B80-900B-7C0EE39EAA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6" name="Text Box 9">
          <a:extLst>
            <a:ext uri="{FF2B5EF4-FFF2-40B4-BE49-F238E27FC236}">
              <a16:creationId xmlns="" xmlns:a16="http://schemas.microsoft.com/office/drawing/2014/main" id="{4A0722F1-961A-4BF5-BF87-EA962E5566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7" name="Text Box 5">
          <a:extLst>
            <a:ext uri="{FF2B5EF4-FFF2-40B4-BE49-F238E27FC236}">
              <a16:creationId xmlns="" xmlns:a16="http://schemas.microsoft.com/office/drawing/2014/main" id="{C2BB5DE4-5A5F-449B-B5D5-705A3A0B67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8" name="Text Box 6">
          <a:extLst>
            <a:ext uri="{FF2B5EF4-FFF2-40B4-BE49-F238E27FC236}">
              <a16:creationId xmlns="" xmlns:a16="http://schemas.microsoft.com/office/drawing/2014/main" id="{6857AE23-749D-4470-881A-AC06F3E29B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9" name="Text Box 8">
          <a:extLst>
            <a:ext uri="{FF2B5EF4-FFF2-40B4-BE49-F238E27FC236}">
              <a16:creationId xmlns="" xmlns:a16="http://schemas.microsoft.com/office/drawing/2014/main" id="{F70BF972-ECC8-48F0-A3B0-77C07D93E0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0" name="Text Box 9">
          <a:extLst>
            <a:ext uri="{FF2B5EF4-FFF2-40B4-BE49-F238E27FC236}">
              <a16:creationId xmlns="" xmlns:a16="http://schemas.microsoft.com/office/drawing/2014/main" id="{7EA67F3F-69E8-49BB-AC5C-1878AD783A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1" name="Text Box 5">
          <a:extLst>
            <a:ext uri="{FF2B5EF4-FFF2-40B4-BE49-F238E27FC236}">
              <a16:creationId xmlns="" xmlns:a16="http://schemas.microsoft.com/office/drawing/2014/main" id="{AB740794-5D64-4D7A-828D-697BDD59B7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2" name="Text Box 6">
          <a:extLst>
            <a:ext uri="{FF2B5EF4-FFF2-40B4-BE49-F238E27FC236}">
              <a16:creationId xmlns="" xmlns:a16="http://schemas.microsoft.com/office/drawing/2014/main" id="{64419A2D-1A42-42FF-B373-DE91D81B4A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3" name="Text Box 8">
          <a:extLst>
            <a:ext uri="{FF2B5EF4-FFF2-40B4-BE49-F238E27FC236}">
              <a16:creationId xmlns="" xmlns:a16="http://schemas.microsoft.com/office/drawing/2014/main" id="{0D0CAE96-845C-413D-A97E-AF34F574BE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4" name="Text Box 9">
          <a:extLst>
            <a:ext uri="{FF2B5EF4-FFF2-40B4-BE49-F238E27FC236}">
              <a16:creationId xmlns="" xmlns:a16="http://schemas.microsoft.com/office/drawing/2014/main" id="{F069207D-A32C-4C17-B398-CEE0729888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5" name="Text Box 5">
          <a:extLst>
            <a:ext uri="{FF2B5EF4-FFF2-40B4-BE49-F238E27FC236}">
              <a16:creationId xmlns="" xmlns:a16="http://schemas.microsoft.com/office/drawing/2014/main" id="{1C908836-4E63-47C3-A630-DBDE8306C9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6" name="Text Box 6">
          <a:extLst>
            <a:ext uri="{FF2B5EF4-FFF2-40B4-BE49-F238E27FC236}">
              <a16:creationId xmlns="" xmlns:a16="http://schemas.microsoft.com/office/drawing/2014/main" id="{0C21DFA5-E630-42E6-813F-0B4A44D9EA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7" name="Text Box 8">
          <a:extLst>
            <a:ext uri="{FF2B5EF4-FFF2-40B4-BE49-F238E27FC236}">
              <a16:creationId xmlns="" xmlns:a16="http://schemas.microsoft.com/office/drawing/2014/main" id="{B4238E3C-3C34-4122-A7C4-4EAFE8E14C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8" name="Text Box 9">
          <a:extLst>
            <a:ext uri="{FF2B5EF4-FFF2-40B4-BE49-F238E27FC236}">
              <a16:creationId xmlns="" xmlns:a16="http://schemas.microsoft.com/office/drawing/2014/main" id="{A4D07228-3A30-457D-93E0-B64360C457D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9" name="Text Box 5">
          <a:extLst>
            <a:ext uri="{FF2B5EF4-FFF2-40B4-BE49-F238E27FC236}">
              <a16:creationId xmlns="" xmlns:a16="http://schemas.microsoft.com/office/drawing/2014/main" id="{FF1458FF-387B-47EA-8A8D-8FAD135448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0" name="Text Box 6">
          <a:extLst>
            <a:ext uri="{FF2B5EF4-FFF2-40B4-BE49-F238E27FC236}">
              <a16:creationId xmlns="" xmlns:a16="http://schemas.microsoft.com/office/drawing/2014/main" id="{3E098DFC-6E4B-4E62-8D53-F089A8EFFF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1" name="Text Box 8">
          <a:extLst>
            <a:ext uri="{FF2B5EF4-FFF2-40B4-BE49-F238E27FC236}">
              <a16:creationId xmlns="" xmlns:a16="http://schemas.microsoft.com/office/drawing/2014/main" id="{A6CFCEEA-F5CC-4286-8DE1-284A12E92F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2" name="Text Box 9">
          <a:extLst>
            <a:ext uri="{FF2B5EF4-FFF2-40B4-BE49-F238E27FC236}">
              <a16:creationId xmlns="" xmlns:a16="http://schemas.microsoft.com/office/drawing/2014/main" id="{598C4D17-82F8-45E2-98E2-F9A76BBE56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3" name="Text Box 5">
          <a:extLst>
            <a:ext uri="{FF2B5EF4-FFF2-40B4-BE49-F238E27FC236}">
              <a16:creationId xmlns="" xmlns:a16="http://schemas.microsoft.com/office/drawing/2014/main" id="{D13179A1-63E5-40DF-B054-9248D8279F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4" name="Text Box 6">
          <a:extLst>
            <a:ext uri="{FF2B5EF4-FFF2-40B4-BE49-F238E27FC236}">
              <a16:creationId xmlns="" xmlns:a16="http://schemas.microsoft.com/office/drawing/2014/main" id="{4CF20B96-7D79-4B05-8CF5-3389EC1CCD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5" name="Text Box 8">
          <a:extLst>
            <a:ext uri="{FF2B5EF4-FFF2-40B4-BE49-F238E27FC236}">
              <a16:creationId xmlns="" xmlns:a16="http://schemas.microsoft.com/office/drawing/2014/main" id="{082A2CF4-B6AD-4CC7-9037-4BCE0D9C18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6" name="Text Box 9">
          <a:extLst>
            <a:ext uri="{FF2B5EF4-FFF2-40B4-BE49-F238E27FC236}">
              <a16:creationId xmlns="" xmlns:a16="http://schemas.microsoft.com/office/drawing/2014/main" id="{6CCC8EF8-C2DD-422C-865D-34A15522C4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7" name="Text Box 6">
          <a:extLst>
            <a:ext uri="{FF2B5EF4-FFF2-40B4-BE49-F238E27FC236}">
              <a16:creationId xmlns="" xmlns:a16="http://schemas.microsoft.com/office/drawing/2014/main" id="{ADBC7312-2467-4B44-89C5-61B41CC3FA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8" name="Text Box 7">
          <a:extLst>
            <a:ext uri="{FF2B5EF4-FFF2-40B4-BE49-F238E27FC236}">
              <a16:creationId xmlns="" xmlns:a16="http://schemas.microsoft.com/office/drawing/2014/main" id="{C88F4C61-AE98-4FAB-AAEB-2959D40AC3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9" name="Text Box 9">
          <a:extLst>
            <a:ext uri="{FF2B5EF4-FFF2-40B4-BE49-F238E27FC236}">
              <a16:creationId xmlns="" xmlns:a16="http://schemas.microsoft.com/office/drawing/2014/main" id="{3DAF4C19-8E1F-4808-86B9-A3B1A449893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0" name="Text Box 10">
          <a:extLst>
            <a:ext uri="{FF2B5EF4-FFF2-40B4-BE49-F238E27FC236}">
              <a16:creationId xmlns="" xmlns:a16="http://schemas.microsoft.com/office/drawing/2014/main" id="{CE000B68-DBBD-473E-9362-894A9A64816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1" name="Text Box 6">
          <a:extLst>
            <a:ext uri="{FF2B5EF4-FFF2-40B4-BE49-F238E27FC236}">
              <a16:creationId xmlns="" xmlns:a16="http://schemas.microsoft.com/office/drawing/2014/main" id="{0CE82025-FE30-4726-9F02-04CB8CB864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2" name="Text Box 7">
          <a:extLst>
            <a:ext uri="{FF2B5EF4-FFF2-40B4-BE49-F238E27FC236}">
              <a16:creationId xmlns="" xmlns:a16="http://schemas.microsoft.com/office/drawing/2014/main" id="{9D13E659-1332-4BDD-840B-FD6E34B4E0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3" name="Text Box 9">
          <a:extLst>
            <a:ext uri="{FF2B5EF4-FFF2-40B4-BE49-F238E27FC236}">
              <a16:creationId xmlns="" xmlns:a16="http://schemas.microsoft.com/office/drawing/2014/main" id="{D55C52EE-2BFF-4C90-87BF-1C2CB720CAA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4" name="Text Box 10">
          <a:extLst>
            <a:ext uri="{FF2B5EF4-FFF2-40B4-BE49-F238E27FC236}">
              <a16:creationId xmlns="" xmlns:a16="http://schemas.microsoft.com/office/drawing/2014/main" id="{CE66982C-06D2-4541-B5B7-160F20B01F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5" name="Text Box 5">
          <a:extLst>
            <a:ext uri="{FF2B5EF4-FFF2-40B4-BE49-F238E27FC236}">
              <a16:creationId xmlns="" xmlns:a16="http://schemas.microsoft.com/office/drawing/2014/main" id="{668D6556-DB30-41EE-A5B6-C1108B00E6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6" name="Text Box 6">
          <a:extLst>
            <a:ext uri="{FF2B5EF4-FFF2-40B4-BE49-F238E27FC236}">
              <a16:creationId xmlns="" xmlns:a16="http://schemas.microsoft.com/office/drawing/2014/main" id="{189F7576-04AC-4560-B2D7-B50D98F7CB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7" name="Text Box 8">
          <a:extLst>
            <a:ext uri="{FF2B5EF4-FFF2-40B4-BE49-F238E27FC236}">
              <a16:creationId xmlns="" xmlns:a16="http://schemas.microsoft.com/office/drawing/2014/main" id="{E23EADD2-98CA-41D8-BA21-86AF9E9D60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8" name="Text Box 9">
          <a:extLst>
            <a:ext uri="{FF2B5EF4-FFF2-40B4-BE49-F238E27FC236}">
              <a16:creationId xmlns="" xmlns:a16="http://schemas.microsoft.com/office/drawing/2014/main" id="{2970450B-76C8-4B9D-8840-089DA09F7D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9" name="Text Box 6">
          <a:extLst>
            <a:ext uri="{FF2B5EF4-FFF2-40B4-BE49-F238E27FC236}">
              <a16:creationId xmlns="" xmlns:a16="http://schemas.microsoft.com/office/drawing/2014/main" id="{387D1946-EEC1-4F4A-B3FD-52E41996E8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0" name="Text Box 7">
          <a:extLst>
            <a:ext uri="{FF2B5EF4-FFF2-40B4-BE49-F238E27FC236}">
              <a16:creationId xmlns="" xmlns:a16="http://schemas.microsoft.com/office/drawing/2014/main" id="{C83E270A-65BB-4985-80DB-E4497D5B20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1" name="Text Box 9">
          <a:extLst>
            <a:ext uri="{FF2B5EF4-FFF2-40B4-BE49-F238E27FC236}">
              <a16:creationId xmlns="" xmlns:a16="http://schemas.microsoft.com/office/drawing/2014/main" id="{E517E17C-A63D-4297-AF0C-4789F825F7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2" name="Text Box 10">
          <a:extLst>
            <a:ext uri="{FF2B5EF4-FFF2-40B4-BE49-F238E27FC236}">
              <a16:creationId xmlns="" xmlns:a16="http://schemas.microsoft.com/office/drawing/2014/main" id="{B1A70251-C2AD-479D-9449-CE025FC8A3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3" name="Text Box 6">
          <a:extLst>
            <a:ext uri="{FF2B5EF4-FFF2-40B4-BE49-F238E27FC236}">
              <a16:creationId xmlns="" xmlns:a16="http://schemas.microsoft.com/office/drawing/2014/main" id="{C2D1B2EE-06AE-4A78-B207-0D7279C9A6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4" name="Text Box 7">
          <a:extLst>
            <a:ext uri="{FF2B5EF4-FFF2-40B4-BE49-F238E27FC236}">
              <a16:creationId xmlns="" xmlns:a16="http://schemas.microsoft.com/office/drawing/2014/main" id="{FA5CFC7B-BC4D-46DE-9ABC-DBF04F64D0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5" name="Text Box 9">
          <a:extLst>
            <a:ext uri="{FF2B5EF4-FFF2-40B4-BE49-F238E27FC236}">
              <a16:creationId xmlns="" xmlns:a16="http://schemas.microsoft.com/office/drawing/2014/main" id="{3C0D5C54-4D8B-41E5-9E7A-E15FAE1F5D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6" name="Text Box 10">
          <a:extLst>
            <a:ext uri="{FF2B5EF4-FFF2-40B4-BE49-F238E27FC236}">
              <a16:creationId xmlns="" xmlns:a16="http://schemas.microsoft.com/office/drawing/2014/main" id="{C73CA81D-7BB8-400F-9D8D-528FA67C34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7" name="Text Box 5">
          <a:extLst>
            <a:ext uri="{FF2B5EF4-FFF2-40B4-BE49-F238E27FC236}">
              <a16:creationId xmlns="" xmlns:a16="http://schemas.microsoft.com/office/drawing/2014/main" id="{EABA94D6-9AA3-4B34-8CBE-6BC7B0C747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8" name="Text Box 6">
          <a:extLst>
            <a:ext uri="{FF2B5EF4-FFF2-40B4-BE49-F238E27FC236}">
              <a16:creationId xmlns="" xmlns:a16="http://schemas.microsoft.com/office/drawing/2014/main" id="{B34EDDF8-9EF2-4AA3-BEAB-9262B386E0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9" name="Text Box 8">
          <a:extLst>
            <a:ext uri="{FF2B5EF4-FFF2-40B4-BE49-F238E27FC236}">
              <a16:creationId xmlns="" xmlns:a16="http://schemas.microsoft.com/office/drawing/2014/main" id="{218E0E34-7AF9-4EFF-92CC-9181A4F2FB8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0" name="Text Box 9">
          <a:extLst>
            <a:ext uri="{FF2B5EF4-FFF2-40B4-BE49-F238E27FC236}">
              <a16:creationId xmlns="" xmlns:a16="http://schemas.microsoft.com/office/drawing/2014/main" id="{07227089-4B12-47D0-A277-A14D53AC42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1" name="Text Box 5">
          <a:extLst>
            <a:ext uri="{FF2B5EF4-FFF2-40B4-BE49-F238E27FC236}">
              <a16:creationId xmlns="" xmlns:a16="http://schemas.microsoft.com/office/drawing/2014/main" id="{C2A6D1AA-FF38-4A56-A555-6266B4BBD6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2" name="Text Box 6">
          <a:extLst>
            <a:ext uri="{FF2B5EF4-FFF2-40B4-BE49-F238E27FC236}">
              <a16:creationId xmlns="" xmlns:a16="http://schemas.microsoft.com/office/drawing/2014/main" id="{D18B4B89-2688-419C-BCEF-AC0466E9DA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3" name="Text Box 8">
          <a:extLst>
            <a:ext uri="{FF2B5EF4-FFF2-40B4-BE49-F238E27FC236}">
              <a16:creationId xmlns="" xmlns:a16="http://schemas.microsoft.com/office/drawing/2014/main" id="{F3163D80-F354-436A-9A45-453316E006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4" name="Text Box 9">
          <a:extLst>
            <a:ext uri="{FF2B5EF4-FFF2-40B4-BE49-F238E27FC236}">
              <a16:creationId xmlns="" xmlns:a16="http://schemas.microsoft.com/office/drawing/2014/main" id="{0C9C0841-F829-4483-BA74-AA0EF86AAC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5" name="Text Box 5">
          <a:extLst>
            <a:ext uri="{FF2B5EF4-FFF2-40B4-BE49-F238E27FC236}">
              <a16:creationId xmlns="" xmlns:a16="http://schemas.microsoft.com/office/drawing/2014/main" id="{18892148-BE11-4155-B3F4-815530801E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6" name="Text Box 6">
          <a:extLst>
            <a:ext uri="{FF2B5EF4-FFF2-40B4-BE49-F238E27FC236}">
              <a16:creationId xmlns="" xmlns:a16="http://schemas.microsoft.com/office/drawing/2014/main" id="{413F2B17-5E5F-468B-A6CA-3186E2A017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7" name="Text Box 8">
          <a:extLst>
            <a:ext uri="{FF2B5EF4-FFF2-40B4-BE49-F238E27FC236}">
              <a16:creationId xmlns="" xmlns:a16="http://schemas.microsoft.com/office/drawing/2014/main" id="{2333A351-A9D3-4EB2-986B-5A6DB97FC6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8" name="Text Box 9">
          <a:extLst>
            <a:ext uri="{FF2B5EF4-FFF2-40B4-BE49-F238E27FC236}">
              <a16:creationId xmlns="" xmlns:a16="http://schemas.microsoft.com/office/drawing/2014/main" id="{D4F7F22E-FA85-4AE7-A8B2-9BF3F665AC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9" name="Text Box 5">
          <a:extLst>
            <a:ext uri="{FF2B5EF4-FFF2-40B4-BE49-F238E27FC236}">
              <a16:creationId xmlns="" xmlns:a16="http://schemas.microsoft.com/office/drawing/2014/main" id="{5FA1EFA8-1071-4A0B-96C8-4B5C9A916DF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10" name="Text Box 6">
          <a:extLst>
            <a:ext uri="{FF2B5EF4-FFF2-40B4-BE49-F238E27FC236}">
              <a16:creationId xmlns="" xmlns:a16="http://schemas.microsoft.com/office/drawing/2014/main" id="{3BE42CEF-09BA-4CD4-9DA8-8A435D3B20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11" name="Text Box 8">
          <a:extLst>
            <a:ext uri="{FF2B5EF4-FFF2-40B4-BE49-F238E27FC236}">
              <a16:creationId xmlns="" xmlns:a16="http://schemas.microsoft.com/office/drawing/2014/main" id="{B4FA6350-C057-4E57-AF4B-1868A0A623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12" name="Text Box 9">
          <a:extLst>
            <a:ext uri="{FF2B5EF4-FFF2-40B4-BE49-F238E27FC236}">
              <a16:creationId xmlns="" xmlns:a16="http://schemas.microsoft.com/office/drawing/2014/main" id="{8CAD1FF6-E2D5-4D59-A703-CAE6EA6F01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3" name="Text Box 5">
          <a:extLst>
            <a:ext uri="{FF2B5EF4-FFF2-40B4-BE49-F238E27FC236}">
              <a16:creationId xmlns="" xmlns:a16="http://schemas.microsoft.com/office/drawing/2014/main" id="{C39F8ABD-5E1B-4988-87BD-2D793E2AED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4" name="Text Box 6">
          <a:extLst>
            <a:ext uri="{FF2B5EF4-FFF2-40B4-BE49-F238E27FC236}">
              <a16:creationId xmlns="" xmlns:a16="http://schemas.microsoft.com/office/drawing/2014/main" id="{95F8C268-B385-4F9A-B7D5-78DA8218EF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5" name="Text Box 8">
          <a:extLst>
            <a:ext uri="{FF2B5EF4-FFF2-40B4-BE49-F238E27FC236}">
              <a16:creationId xmlns="" xmlns:a16="http://schemas.microsoft.com/office/drawing/2014/main" id="{1F67A338-6880-4735-9CF7-60F51058159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6" name="Text Box 9">
          <a:extLst>
            <a:ext uri="{FF2B5EF4-FFF2-40B4-BE49-F238E27FC236}">
              <a16:creationId xmlns="" xmlns:a16="http://schemas.microsoft.com/office/drawing/2014/main" id="{BB3959B4-5BE0-4144-9A77-E9A15C9ABD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7" name="Text Box 5">
          <a:extLst>
            <a:ext uri="{FF2B5EF4-FFF2-40B4-BE49-F238E27FC236}">
              <a16:creationId xmlns="" xmlns:a16="http://schemas.microsoft.com/office/drawing/2014/main" id="{F329BC3A-1A59-4D1A-ABB2-794ABB24CD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8" name="Text Box 6">
          <a:extLst>
            <a:ext uri="{FF2B5EF4-FFF2-40B4-BE49-F238E27FC236}">
              <a16:creationId xmlns="" xmlns:a16="http://schemas.microsoft.com/office/drawing/2014/main" id="{320FF9BE-22EF-45AD-AD95-1245468517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9" name="Text Box 8">
          <a:extLst>
            <a:ext uri="{FF2B5EF4-FFF2-40B4-BE49-F238E27FC236}">
              <a16:creationId xmlns="" xmlns:a16="http://schemas.microsoft.com/office/drawing/2014/main" id="{44EE6D8A-1305-4FF2-9C3C-BB71888F22F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0" name="Text Box 9">
          <a:extLst>
            <a:ext uri="{FF2B5EF4-FFF2-40B4-BE49-F238E27FC236}">
              <a16:creationId xmlns="" xmlns:a16="http://schemas.microsoft.com/office/drawing/2014/main" id="{E2B4C022-ADD9-4581-9391-77F98563B7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1" name="Text Box 5">
          <a:extLst>
            <a:ext uri="{FF2B5EF4-FFF2-40B4-BE49-F238E27FC236}">
              <a16:creationId xmlns="" xmlns:a16="http://schemas.microsoft.com/office/drawing/2014/main" id="{FC02C261-43D8-417D-A1B1-4874BCEC16D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2" name="Text Box 6">
          <a:extLst>
            <a:ext uri="{FF2B5EF4-FFF2-40B4-BE49-F238E27FC236}">
              <a16:creationId xmlns="" xmlns:a16="http://schemas.microsoft.com/office/drawing/2014/main" id="{FC0D2B41-8710-4C89-94C2-261C31070F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3" name="Text Box 8">
          <a:extLst>
            <a:ext uri="{FF2B5EF4-FFF2-40B4-BE49-F238E27FC236}">
              <a16:creationId xmlns="" xmlns:a16="http://schemas.microsoft.com/office/drawing/2014/main" id="{FCA7C189-B28D-4DD3-8B01-E8B58F0E3A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4" name="Text Box 9">
          <a:extLst>
            <a:ext uri="{FF2B5EF4-FFF2-40B4-BE49-F238E27FC236}">
              <a16:creationId xmlns="" xmlns:a16="http://schemas.microsoft.com/office/drawing/2014/main" id="{97CB4206-6E2A-4A5E-8C51-827D1536AF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5" name="Text Box 5">
          <a:extLst>
            <a:ext uri="{FF2B5EF4-FFF2-40B4-BE49-F238E27FC236}">
              <a16:creationId xmlns="" xmlns:a16="http://schemas.microsoft.com/office/drawing/2014/main" id="{7EC49AE2-1317-4544-9B83-424F8CDA8B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6" name="Text Box 6">
          <a:extLst>
            <a:ext uri="{FF2B5EF4-FFF2-40B4-BE49-F238E27FC236}">
              <a16:creationId xmlns="" xmlns:a16="http://schemas.microsoft.com/office/drawing/2014/main" id="{0B1D2A59-FECE-4E96-93C9-5242A39D7D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7" name="Text Box 8">
          <a:extLst>
            <a:ext uri="{FF2B5EF4-FFF2-40B4-BE49-F238E27FC236}">
              <a16:creationId xmlns="" xmlns:a16="http://schemas.microsoft.com/office/drawing/2014/main" id="{857BFC91-FF74-4DDF-86C5-BC13A8174A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8" name="Text Box 9">
          <a:extLst>
            <a:ext uri="{FF2B5EF4-FFF2-40B4-BE49-F238E27FC236}">
              <a16:creationId xmlns="" xmlns:a16="http://schemas.microsoft.com/office/drawing/2014/main" id="{E2AC2D30-F0CE-4411-A01F-9B07B97AA6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9" name="Text Box 5">
          <a:extLst>
            <a:ext uri="{FF2B5EF4-FFF2-40B4-BE49-F238E27FC236}">
              <a16:creationId xmlns="" xmlns:a16="http://schemas.microsoft.com/office/drawing/2014/main" id="{6060D1A7-50B1-44C1-81B3-40E322C486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30" name="Text Box 6">
          <a:extLst>
            <a:ext uri="{FF2B5EF4-FFF2-40B4-BE49-F238E27FC236}">
              <a16:creationId xmlns="" xmlns:a16="http://schemas.microsoft.com/office/drawing/2014/main" id="{3F93A434-FCF2-4C1B-B74F-2AFC34E808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1" name="Text Box 5">
          <a:extLst>
            <a:ext uri="{FF2B5EF4-FFF2-40B4-BE49-F238E27FC236}">
              <a16:creationId xmlns="" xmlns:a16="http://schemas.microsoft.com/office/drawing/2014/main" id="{8CDA2C61-6A71-4C99-A491-ECD52ACAA53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2" name="Text Box 6">
          <a:extLst>
            <a:ext uri="{FF2B5EF4-FFF2-40B4-BE49-F238E27FC236}">
              <a16:creationId xmlns="" xmlns:a16="http://schemas.microsoft.com/office/drawing/2014/main" id="{61D99414-136F-42ED-973F-06AB7B8D27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3" name="Text Box 8">
          <a:extLst>
            <a:ext uri="{FF2B5EF4-FFF2-40B4-BE49-F238E27FC236}">
              <a16:creationId xmlns="" xmlns:a16="http://schemas.microsoft.com/office/drawing/2014/main" id="{C877B403-311F-4F88-8A34-029A147390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4" name="Text Box 9">
          <a:extLst>
            <a:ext uri="{FF2B5EF4-FFF2-40B4-BE49-F238E27FC236}">
              <a16:creationId xmlns="" xmlns:a16="http://schemas.microsoft.com/office/drawing/2014/main" id="{58D2B883-92A5-47DF-A524-E56EB07CFC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5" name="Text Box 5">
          <a:extLst>
            <a:ext uri="{FF2B5EF4-FFF2-40B4-BE49-F238E27FC236}">
              <a16:creationId xmlns="" xmlns:a16="http://schemas.microsoft.com/office/drawing/2014/main" id="{C2F3A789-E867-4A78-9269-09FEDA7A4F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6" name="Text Box 6">
          <a:extLst>
            <a:ext uri="{FF2B5EF4-FFF2-40B4-BE49-F238E27FC236}">
              <a16:creationId xmlns="" xmlns:a16="http://schemas.microsoft.com/office/drawing/2014/main" id="{FFBD6C37-F456-4DFA-96F5-3C13711EA9F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7" name="Text Box 8">
          <a:extLst>
            <a:ext uri="{FF2B5EF4-FFF2-40B4-BE49-F238E27FC236}">
              <a16:creationId xmlns="" xmlns:a16="http://schemas.microsoft.com/office/drawing/2014/main" id="{CC3C3F0D-3C3F-4494-A50B-E99D9627B9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8" name="Text Box 9">
          <a:extLst>
            <a:ext uri="{FF2B5EF4-FFF2-40B4-BE49-F238E27FC236}">
              <a16:creationId xmlns="" xmlns:a16="http://schemas.microsoft.com/office/drawing/2014/main" id="{523FB602-8CAD-417E-9FD0-C121379F8C1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9" name="Text Box 5">
          <a:extLst>
            <a:ext uri="{FF2B5EF4-FFF2-40B4-BE49-F238E27FC236}">
              <a16:creationId xmlns="" xmlns:a16="http://schemas.microsoft.com/office/drawing/2014/main" id="{85B14241-3438-44A8-975A-EB977A63E1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0" name="Text Box 6">
          <a:extLst>
            <a:ext uri="{FF2B5EF4-FFF2-40B4-BE49-F238E27FC236}">
              <a16:creationId xmlns="" xmlns:a16="http://schemas.microsoft.com/office/drawing/2014/main" id="{A4ACAAC9-2FE0-4744-A10B-A14CA51136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1" name="Text Box 8">
          <a:extLst>
            <a:ext uri="{FF2B5EF4-FFF2-40B4-BE49-F238E27FC236}">
              <a16:creationId xmlns="" xmlns:a16="http://schemas.microsoft.com/office/drawing/2014/main" id="{57DD5FFF-99D9-41FC-B460-5654168F48D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2" name="Text Box 9">
          <a:extLst>
            <a:ext uri="{FF2B5EF4-FFF2-40B4-BE49-F238E27FC236}">
              <a16:creationId xmlns="" xmlns:a16="http://schemas.microsoft.com/office/drawing/2014/main" id="{0661D5AF-B607-4973-9E35-DB12FFB112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3" name="Text Box 6">
          <a:extLst>
            <a:ext uri="{FF2B5EF4-FFF2-40B4-BE49-F238E27FC236}">
              <a16:creationId xmlns="" xmlns:a16="http://schemas.microsoft.com/office/drawing/2014/main" id="{8D68580B-D87C-4AF5-A3E6-AD121507DF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4" name="Text Box 7">
          <a:extLst>
            <a:ext uri="{FF2B5EF4-FFF2-40B4-BE49-F238E27FC236}">
              <a16:creationId xmlns="" xmlns:a16="http://schemas.microsoft.com/office/drawing/2014/main" id="{83849895-890A-412C-9F50-7A699DD6C2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5" name="Text Box 9">
          <a:extLst>
            <a:ext uri="{FF2B5EF4-FFF2-40B4-BE49-F238E27FC236}">
              <a16:creationId xmlns="" xmlns:a16="http://schemas.microsoft.com/office/drawing/2014/main" id="{E10EFA5A-EF74-453D-B2D6-70C230DA5E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6" name="Text Box 10">
          <a:extLst>
            <a:ext uri="{FF2B5EF4-FFF2-40B4-BE49-F238E27FC236}">
              <a16:creationId xmlns="" xmlns:a16="http://schemas.microsoft.com/office/drawing/2014/main" id="{E6438DD6-8954-491D-9C51-B840D5EAA59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7" name="Text Box 6">
          <a:extLst>
            <a:ext uri="{FF2B5EF4-FFF2-40B4-BE49-F238E27FC236}">
              <a16:creationId xmlns="" xmlns:a16="http://schemas.microsoft.com/office/drawing/2014/main" id="{1273A0D9-084A-4B88-B5E4-E1F63B5325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8" name="Text Box 7">
          <a:extLst>
            <a:ext uri="{FF2B5EF4-FFF2-40B4-BE49-F238E27FC236}">
              <a16:creationId xmlns="" xmlns:a16="http://schemas.microsoft.com/office/drawing/2014/main" id="{F008F73D-7393-4F1E-AE03-918A66623F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9" name="Text Box 9">
          <a:extLst>
            <a:ext uri="{FF2B5EF4-FFF2-40B4-BE49-F238E27FC236}">
              <a16:creationId xmlns="" xmlns:a16="http://schemas.microsoft.com/office/drawing/2014/main" id="{62D6475B-0D8D-4F62-B265-ED62F83DB59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0" name="Text Box 10">
          <a:extLst>
            <a:ext uri="{FF2B5EF4-FFF2-40B4-BE49-F238E27FC236}">
              <a16:creationId xmlns="" xmlns:a16="http://schemas.microsoft.com/office/drawing/2014/main" id="{B9F63331-71FA-441E-BA9D-B8649D65DA0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1" name="Text Box 5">
          <a:extLst>
            <a:ext uri="{FF2B5EF4-FFF2-40B4-BE49-F238E27FC236}">
              <a16:creationId xmlns="" xmlns:a16="http://schemas.microsoft.com/office/drawing/2014/main" id="{A5AEA000-88D1-4081-AA8D-8DC1CFB2A4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2" name="Text Box 6">
          <a:extLst>
            <a:ext uri="{FF2B5EF4-FFF2-40B4-BE49-F238E27FC236}">
              <a16:creationId xmlns="" xmlns:a16="http://schemas.microsoft.com/office/drawing/2014/main" id="{B6E26EC4-6A68-4157-9AB6-30B6FD9B60D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3" name="Text Box 8">
          <a:extLst>
            <a:ext uri="{FF2B5EF4-FFF2-40B4-BE49-F238E27FC236}">
              <a16:creationId xmlns="" xmlns:a16="http://schemas.microsoft.com/office/drawing/2014/main" id="{96DF07EE-FD51-4384-A6B8-A1C783EA59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4" name="Text Box 9">
          <a:extLst>
            <a:ext uri="{FF2B5EF4-FFF2-40B4-BE49-F238E27FC236}">
              <a16:creationId xmlns="" xmlns:a16="http://schemas.microsoft.com/office/drawing/2014/main" id="{8F3BFED5-C543-4E31-BCC7-2E93E7A0A1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5" name="Text Box 6">
          <a:extLst>
            <a:ext uri="{FF2B5EF4-FFF2-40B4-BE49-F238E27FC236}">
              <a16:creationId xmlns="" xmlns:a16="http://schemas.microsoft.com/office/drawing/2014/main" id="{7F7D6EEA-7116-4F8C-9805-2CCA8D77F4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6" name="Text Box 7">
          <a:extLst>
            <a:ext uri="{FF2B5EF4-FFF2-40B4-BE49-F238E27FC236}">
              <a16:creationId xmlns="" xmlns:a16="http://schemas.microsoft.com/office/drawing/2014/main" id="{4B6E66A3-E05C-41FE-A487-261D8B596E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7" name="Text Box 9">
          <a:extLst>
            <a:ext uri="{FF2B5EF4-FFF2-40B4-BE49-F238E27FC236}">
              <a16:creationId xmlns="" xmlns:a16="http://schemas.microsoft.com/office/drawing/2014/main" id="{06FDB6D9-7D3F-4B60-B7C5-A608A03CFC7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8" name="Text Box 10">
          <a:extLst>
            <a:ext uri="{FF2B5EF4-FFF2-40B4-BE49-F238E27FC236}">
              <a16:creationId xmlns="" xmlns:a16="http://schemas.microsoft.com/office/drawing/2014/main" id="{4D055E46-2ABD-469E-A3AB-50ACE1DBB4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9" name="Text Box 6">
          <a:extLst>
            <a:ext uri="{FF2B5EF4-FFF2-40B4-BE49-F238E27FC236}">
              <a16:creationId xmlns="" xmlns:a16="http://schemas.microsoft.com/office/drawing/2014/main" id="{25FD94E0-AA23-4AC9-9A10-6D9D3EDABA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0" name="Text Box 7">
          <a:extLst>
            <a:ext uri="{FF2B5EF4-FFF2-40B4-BE49-F238E27FC236}">
              <a16:creationId xmlns="" xmlns:a16="http://schemas.microsoft.com/office/drawing/2014/main" id="{C41D9C32-B68F-4058-B5CA-489917A233A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1" name="Text Box 9">
          <a:extLst>
            <a:ext uri="{FF2B5EF4-FFF2-40B4-BE49-F238E27FC236}">
              <a16:creationId xmlns="" xmlns:a16="http://schemas.microsoft.com/office/drawing/2014/main" id="{14200B4C-CA17-46D5-AABB-5365507CA2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2" name="Text Box 10">
          <a:extLst>
            <a:ext uri="{FF2B5EF4-FFF2-40B4-BE49-F238E27FC236}">
              <a16:creationId xmlns="" xmlns:a16="http://schemas.microsoft.com/office/drawing/2014/main" id="{12EB3C34-740A-4C79-A53C-006570C6EE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3" name="Text Box 5">
          <a:extLst>
            <a:ext uri="{FF2B5EF4-FFF2-40B4-BE49-F238E27FC236}">
              <a16:creationId xmlns="" xmlns:a16="http://schemas.microsoft.com/office/drawing/2014/main" id="{61776181-4723-4900-99F3-1488B18C58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4" name="Text Box 6">
          <a:extLst>
            <a:ext uri="{FF2B5EF4-FFF2-40B4-BE49-F238E27FC236}">
              <a16:creationId xmlns="" xmlns:a16="http://schemas.microsoft.com/office/drawing/2014/main" id="{673DCB85-EBD5-4BC6-BDE2-F1ED57B4C2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5" name="Text Box 8">
          <a:extLst>
            <a:ext uri="{FF2B5EF4-FFF2-40B4-BE49-F238E27FC236}">
              <a16:creationId xmlns="" xmlns:a16="http://schemas.microsoft.com/office/drawing/2014/main" id="{B5A48764-6B7F-439A-AAD3-FA9D5B9FA9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6" name="Text Box 9">
          <a:extLst>
            <a:ext uri="{FF2B5EF4-FFF2-40B4-BE49-F238E27FC236}">
              <a16:creationId xmlns="" xmlns:a16="http://schemas.microsoft.com/office/drawing/2014/main" id="{AC9E3176-264D-46A6-B771-79F3FF3C8C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7" name="Text Box 5">
          <a:extLst>
            <a:ext uri="{FF2B5EF4-FFF2-40B4-BE49-F238E27FC236}">
              <a16:creationId xmlns="" xmlns:a16="http://schemas.microsoft.com/office/drawing/2014/main" id="{83C4F74B-8589-4CFE-850A-96F7919FBF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8" name="Text Box 6">
          <a:extLst>
            <a:ext uri="{FF2B5EF4-FFF2-40B4-BE49-F238E27FC236}">
              <a16:creationId xmlns="" xmlns:a16="http://schemas.microsoft.com/office/drawing/2014/main" id="{5C593A31-824B-442D-900F-10A4F441A2E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9" name="Text Box 8">
          <a:extLst>
            <a:ext uri="{FF2B5EF4-FFF2-40B4-BE49-F238E27FC236}">
              <a16:creationId xmlns="" xmlns:a16="http://schemas.microsoft.com/office/drawing/2014/main" id="{1FE05271-245B-4C01-8E9E-9679A2DD9C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0" name="Text Box 9">
          <a:extLst>
            <a:ext uri="{FF2B5EF4-FFF2-40B4-BE49-F238E27FC236}">
              <a16:creationId xmlns="" xmlns:a16="http://schemas.microsoft.com/office/drawing/2014/main" id="{15374483-B58F-40BB-B76D-922F2EAAC4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1" name="Text Box 5">
          <a:extLst>
            <a:ext uri="{FF2B5EF4-FFF2-40B4-BE49-F238E27FC236}">
              <a16:creationId xmlns="" xmlns:a16="http://schemas.microsoft.com/office/drawing/2014/main" id="{DFF95873-4B6A-46E3-AABE-BF2D253634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2" name="Text Box 6">
          <a:extLst>
            <a:ext uri="{FF2B5EF4-FFF2-40B4-BE49-F238E27FC236}">
              <a16:creationId xmlns="" xmlns:a16="http://schemas.microsoft.com/office/drawing/2014/main" id="{9F545853-9407-40B6-8206-BCF565F2BD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3" name="Text Box 8">
          <a:extLst>
            <a:ext uri="{FF2B5EF4-FFF2-40B4-BE49-F238E27FC236}">
              <a16:creationId xmlns="" xmlns:a16="http://schemas.microsoft.com/office/drawing/2014/main" id="{9BE8BAF2-77D2-46BF-80A8-0691CF86A5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4" name="Text Box 9">
          <a:extLst>
            <a:ext uri="{FF2B5EF4-FFF2-40B4-BE49-F238E27FC236}">
              <a16:creationId xmlns="" xmlns:a16="http://schemas.microsoft.com/office/drawing/2014/main" id="{A7286D93-1434-4FB2-81C0-5212640240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5" name="Text Box 5">
          <a:extLst>
            <a:ext uri="{FF2B5EF4-FFF2-40B4-BE49-F238E27FC236}">
              <a16:creationId xmlns="" xmlns:a16="http://schemas.microsoft.com/office/drawing/2014/main" id="{5CD4E198-5CEA-474B-B042-745669B6B4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6" name="Text Box 6">
          <a:extLst>
            <a:ext uri="{FF2B5EF4-FFF2-40B4-BE49-F238E27FC236}">
              <a16:creationId xmlns="" xmlns:a16="http://schemas.microsoft.com/office/drawing/2014/main" id="{E2826FF4-1654-4A1A-A978-BFB1A694C5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7" name="Text Box 8">
          <a:extLst>
            <a:ext uri="{FF2B5EF4-FFF2-40B4-BE49-F238E27FC236}">
              <a16:creationId xmlns="" xmlns:a16="http://schemas.microsoft.com/office/drawing/2014/main" id="{9F7F7B7E-7CD3-483D-B417-9E58C16DF7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8" name="Text Box 9">
          <a:extLst>
            <a:ext uri="{FF2B5EF4-FFF2-40B4-BE49-F238E27FC236}">
              <a16:creationId xmlns="" xmlns:a16="http://schemas.microsoft.com/office/drawing/2014/main" id="{290D5986-E0B7-440B-9324-7CFA96560D3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9" name="Text Box 5">
          <a:extLst>
            <a:ext uri="{FF2B5EF4-FFF2-40B4-BE49-F238E27FC236}">
              <a16:creationId xmlns="" xmlns:a16="http://schemas.microsoft.com/office/drawing/2014/main" id="{D707B778-C0EB-447F-BA13-B36EFEE1216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0" name="Text Box 6">
          <a:extLst>
            <a:ext uri="{FF2B5EF4-FFF2-40B4-BE49-F238E27FC236}">
              <a16:creationId xmlns="" xmlns:a16="http://schemas.microsoft.com/office/drawing/2014/main" id="{C502404A-A537-48F7-AAAC-DA7DAB2FFD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1" name="Text Box 8">
          <a:extLst>
            <a:ext uri="{FF2B5EF4-FFF2-40B4-BE49-F238E27FC236}">
              <a16:creationId xmlns="" xmlns:a16="http://schemas.microsoft.com/office/drawing/2014/main" id="{D815BC28-CC0B-435B-9086-C5AED722E6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2" name="Text Box 9">
          <a:extLst>
            <a:ext uri="{FF2B5EF4-FFF2-40B4-BE49-F238E27FC236}">
              <a16:creationId xmlns="" xmlns:a16="http://schemas.microsoft.com/office/drawing/2014/main" id="{182B9025-A4AF-4D19-BAAA-5ED7619AFA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3" name="Text Box 5">
          <a:extLst>
            <a:ext uri="{FF2B5EF4-FFF2-40B4-BE49-F238E27FC236}">
              <a16:creationId xmlns="" xmlns:a16="http://schemas.microsoft.com/office/drawing/2014/main" id="{692A017C-EC19-48E8-95B3-7D3953EDE0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4" name="Text Box 6">
          <a:extLst>
            <a:ext uri="{FF2B5EF4-FFF2-40B4-BE49-F238E27FC236}">
              <a16:creationId xmlns="" xmlns:a16="http://schemas.microsoft.com/office/drawing/2014/main" id="{30E495E1-B008-4925-B62D-FA3BE43242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5" name="Text Box 8">
          <a:extLst>
            <a:ext uri="{FF2B5EF4-FFF2-40B4-BE49-F238E27FC236}">
              <a16:creationId xmlns="" xmlns:a16="http://schemas.microsoft.com/office/drawing/2014/main" id="{0C1AAB34-3844-4F30-86F9-E1B1DD3C06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6" name="Text Box 9">
          <a:extLst>
            <a:ext uri="{FF2B5EF4-FFF2-40B4-BE49-F238E27FC236}">
              <a16:creationId xmlns="" xmlns:a16="http://schemas.microsoft.com/office/drawing/2014/main" id="{95E9EBC1-629E-4BAA-95FF-EE04E97E51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7" name="Text Box 5">
          <a:extLst>
            <a:ext uri="{FF2B5EF4-FFF2-40B4-BE49-F238E27FC236}">
              <a16:creationId xmlns="" xmlns:a16="http://schemas.microsoft.com/office/drawing/2014/main" id="{96AEF59F-9B19-433A-8C72-10640AE8FD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8" name="Text Box 6">
          <a:extLst>
            <a:ext uri="{FF2B5EF4-FFF2-40B4-BE49-F238E27FC236}">
              <a16:creationId xmlns="" xmlns:a16="http://schemas.microsoft.com/office/drawing/2014/main" id="{1D431A1B-E9D6-4E63-8301-7C4963DCA3B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9" name="Text Box 8">
          <a:extLst>
            <a:ext uri="{FF2B5EF4-FFF2-40B4-BE49-F238E27FC236}">
              <a16:creationId xmlns="" xmlns:a16="http://schemas.microsoft.com/office/drawing/2014/main" id="{E7F04A5C-C49C-4EC8-8ACD-28BB4C92C0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0" name="Text Box 9">
          <a:extLst>
            <a:ext uri="{FF2B5EF4-FFF2-40B4-BE49-F238E27FC236}">
              <a16:creationId xmlns="" xmlns:a16="http://schemas.microsoft.com/office/drawing/2014/main" id="{BA824193-BF51-4331-B435-EED2AC246E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1" name="Text Box 6">
          <a:extLst>
            <a:ext uri="{FF2B5EF4-FFF2-40B4-BE49-F238E27FC236}">
              <a16:creationId xmlns="" xmlns:a16="http://schemas.microsoft.com/office/drawing/2014/main" id="{F2FE9BE0-E24F-475F-B97A-89827284BE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2" name="Text Box 7">
          <a:extLst>
            <a:ext uri="{FF2B5EF4-FFF2-40B4-BE49-F238E27FC236}">
              <a16:creationId xmlns="" xmlns:a16="http://schemas.microsoft.com/office/drawing/2014/main" id="{672A0941-BFCD-4BC0-BB5C-FBF8A24FBD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3" name="Text Box 9">
          <a:extLst>
            <a:ext uri="{FF2B5EF4-FFF2-40B4-BE49-F238E27FC236}">
              <a16:creationId xmlns="" xmlns:a16="http://schemas.microsoft.com/office/drawing/2014/main" id="{E3874D20-C923-49B0-9F6A-B37D9C85DD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4" name="Text Box 10">
          <a:extLst>
            <a:ext uri="{FF2B5EF4-FFF2-40B4-BE49-F238E27FC236}">
              <a16:creationId xmlns="" xmlns:a16="http://schemas.microsoft.com/office/drawing/2014/main" id="{DC5DECCA-EB1B-47DF-B234-B17A1532C1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5" name="Text Box 6">
          <a:extLst>
            <a:ext uri="{FF2B5EF4-FFF2-40B4-BE49-F238E27FC236}">
              <a16:creationId xmlns="" xmlns:a16="http://schemas.microsoft.com/office/drawing/2014/main" id="{81A93B8C-1885-4867-8D5D-054932D857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6" name="Text Box 7">
          <a:extLst>
            <a:ext uri="{FF2B5EF4-FFF2-40B4-BE49-F238E27FC236}">
              <a16:creationId xmlns="" xmlns:a16="http://schemas.microsoft.com/office/drawing/2014/main" id="{DB8B0DFD-83AA-4A3E-9F0B-94B49209F2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7" name="Text Box 9">
          <a:extLst>
            <a:ext uri="{FF2B5EF4-FFF2-40B4-BE49-F238E27FC236}">
              <a16:creationId xmlns="" xmlns:a16="http://schemas.microsoft.com/office/drawing/2014/main" id="{EB13427B-AF35-4085-8146-BB9B977AD3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8" name="Text Box 10">
          <a:extLst>
            <a:ext uri="{FF2B5EF4-FFF2-40B4-BE49-F238E27FC236}">
              <a16:creationId xmlns="" xmlns:a16="http://schemas.microsoft.com/office/drawing/2014/main" id="{E9FE7E9A-C9A0-4B18-AA0F-FCB77A12C7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9" name="Text Box 5">
          <a:extLst>
            <a:ext uri="{FF2B5EF4-FFF2-40B4-BE49-F238E27FC236}">
              <a16:creationId xmlns="" xmlns:a16="http://schemas.microsoft.com/office/drawing/2014/main" id="{EE674BE0-304C-4BF7-A605-8BE3DAA00E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0" name="Text Box 6">
          <a:extLst>
            <a:ext uri="{FF2B5EF4-FFF2-40B4-BE49-F238E27FC236}">
              <a16:creationId xmlns="" xmlns:a16="http://schemas.microsoft.com/office/drawing/2014/main" id="{15A935D1-F319-4517-B494-4329C04A12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1" name="Text Box 8">
          <a:extLst>
            <a:ext uri="{FF2B5EF4-FFF2-40B4-BE49-F238E27FC236}">
              <a16:creationId xmlns="" xmlns:a16="http://schemas.microsoft.com/office/drawing/2014/main" id="{CA8F87C6-EAF6-4112-8FFB-50DC33BEC8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2" name="Text Box 9">
          <a:extLst>
            <a:ext uri="{FF2B5EF4-FFF2-40B4-BE49-F238E27FC236}">
              <a16:creationId xmlns="" xmlns:a16="http://schemas.microsoft.com/office/drawing/2014/main" id="{DA5BBDD8-6B77-4002-BDCE-11CAB11C04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3" name="Text Box 6">
          <a:extLst>
            <a:ext uri="{FF2B5EF4-FFF2-40B4-BE49-F238E27FC236}">
              <a16:creationId xmlns="" xmlns:a16="http://schemas.microsoft.com/office/drawing/2014/main" id="{B69AF7EE-6EC7-4A98-82E1-3ACC141E359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4" name="Text Box 7">
          <a:extLst>
            <a:ext uri="{FF2B5EF4-FFF2-40B4-BE49-F238E27FC236}">
              <a16:creationId xmlns="" xmlns:a16="http://schemas.microsoft.com/office/drawing/2014/main" id="{842601D6-2848-4A46-B392-85C5428A9F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5" name="Text Box 9">
          <a:extLst>
            <a:ext uri="{FF2B5EF4-FFF2-40B4-BE49-F238E27FC236}">
              <a16:creationId xmlns="" xmlns:a16="http://schemas.microsoft.com/office/drawing/2014/main" id="{5BCFF9B8-A521-4F2E-A5F3-68036D78AE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6" name="Text Box 10">
          <a:extLst>
            <a:ext uri="{FF2B5EF4-FFF2-40B4-BE49-F238E27FC236}">
              <a16:creationId xmlns="" xmlns:a16="http://schemas.microsoft.com/office/drawing/2014/main" id="{2116763B-EDEB-4903-88D8-91309408E3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7" name="Text Box 6">
          <a:extLst>
            <a:ext uri="{FF2B5EF4-FFF2-40B4-BE49-F238E27FC236}">
              <a16:creationId xmlns="" xmlns:a16="http://schemas.microsoft.com/office/drawing/2014/main" id="{4C7D32B0-3960-4EAA-8B21-17E41E8ABC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8" name="Text Box 7">
          <a:extLst>
            <a:ext uri="{FF2B5EF4-FFF2-40B4-BE49-F238E27FC236}">
              <a16:creationId xmlns="" xmlns:a16="http://schemas.microsoft.com/office/drawing/2014/main" id="{89FBF8BB-E976-4869-B146-EEFEBA72AB3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9" name="Text Box 9">
          <a:extLst>
            <a:ext uri="{FF2B5EF4-FFF2-40B4-BE49-F238E27FC236}">
              <a16:creationId xmlns="" xmlns:a16="http://schemas.microsoft.com/office/drawing/2014/main" id="{89364189-C090-4F14-82F1-B3356EBB65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0" name="Text Box 10">
          <a:extLst>
            <a:ext uri="{FF2B5EF4-FFF2-40B4-BE49-F238E27FC236}">
              <a16:creationId xmlns="" xmlns:a16="http://schemas.microsoft.com/office/drawing/2014/main" id="{F99A6F55-33D9-4551-B6CF-DCD13706AF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1" name="Text Box 5">
          <a:extLst>
            <a:ext uri="{FF2B5EF4-FFF2-40B4-BE49-F238E27FC236}">
              <a16:creationId xmlns="" xmlns:a16="http://schemas.microsoft.com/office/drawing/2014/main" id="{D1335E42-4D4C-4840-83B1-16536103CC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2" name="Text Box 6">
          <a:extLst>
            <a:ext uri="{FF2B5EF4-FFF2-40B4-BE49-F238E27FC236}">
              <a16:creationId xmlns="" xmlns:a16="http://schemas.microsoft.com/office/drawing/2014/main" id="{2AFAD17F-24F0-41AF-90A0-3ED4DD66CF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3" name="Text Box 8">
          <a:extLst>
            <a:ext uri="{FF2B5EF4-FFF2-40B4-BE49-F238E27FC236}">
              <a16:creationId xmlns="" xmlns:a16="http://schemas.microsoft.com/office/drawing/2014/main" id="{C77F2894-3B69-41F5-8CC6-271C5A1517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4" name="Text Box 9">
          <a:extLst>
            <a:ext uri="{FF2B5EF4-FFF2-40B4-BE49-F238E27FC236}">
              <a16:creationId xmlns="" xmlns:a16="http://schemas.microsoft.com/office/drawing/2014/main" id="{7C4F7A12-6B8A-4530-AB28-C9A2DF22C8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5" name="Text Box 5">
          <a:extLst>
            <a:ext uri="{FF2B5EF4-FFF2-40B4-BE49-F238E27FC236}">
              <a16:creationId xmlns="" xmlns:a16="http://schemas.microsoft.com/office/drawing/2014/main" id="{14B2FF6E-8EEC-4297-8D77-87D612878BD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6" name="Text Box 6">
          <a:extLst>
            <a:ext uri="{FF2B5EF4-FFF2-40B4-BE49-F238E27FC236}">
              <a16:creationId xmlns="" xmlns:a16="http://schemas.microsoft.com/office/drawing/2014/main" id="{0A090728-28BC-4ABB-8EE9-625B33939B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7" name="Text Box 8">
          <a:extLst>
            <a:ext uri="{FF2B5EF4-FFF2-40B4-BE49-F238E27FC236}">
              <a16:creationId xmlns="" xmlns:a16="http://schemas.microsoft.com/office/drawing/2014/main" id="{2DE87C91-4A9E-4C7E-9597-EA3378FA08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8" name="Text Box 9">
          <a:extLst>
            <a:ext uri="{FF2B5EF4-FFF2-40B4-BE49-F238E27FC236}">
              <a16:creationId xmlns="" xmlns:a16="http://schemas.microsoft.com/office/drawing/2014/main" id="{FB5D4776-B557-413A-872B-95A7EEAD5C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9" name="Text Box 5">
          <a:extLst>
            <a:ext uri="{FF2B5EF4-FFF2-40B4-BE49-F238E27FC236}">
              <a16:creationId xmlns="" xmlns:a16="http://schemas.microsoft.com/office/drawing/2014/main" id="{14CA9BC3-F940-4CD2-AC41-C83E2C635A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0" name="Text Box 6">
          <a:extLst>
            <a:ext uri="{FF2B5EF4-FFF2-40B4-BE49-F238E27FC236}">
              <a16:creationId xmlns="" xmlns:a16="http://schemas.microsoft.com/office/drawing/2014/main" id="{05827051-8C02-4CAD-9B4B-2BB358F7B9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1" name="Text Box 8">
          <a:extLst>
            <a:ext uri="{FF2B5EF4-FFF2-40B4-BE49-F238E27FC236}">
              <a16:creationId xmlns="" xmlns:a16="http://schemas.microsoft.com/office/drawing/2014/main" id="{092FEF91-172D-4FFC-ABA2-1634BE621A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2" name="Text Box 9">
          <a:extLst>
            <a:ext uri="{FF2B5EF4-FFF2-40B4-BE49-F238E27FC236}">
              <a16:creationId xmlns="" xmlns:a16="http://schemas.microsoft.com/office/drawing/2014/main" id="{1A552A5B-0638-450F-9155-BD60FDF155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3" name="Text Box 5">
          <a:extLst>
            <a:ext uri="{FF2B5EF4-FFF2-40B4-BE49-F238E27FC236}">
              <a16:creationId xmlns="" xmlns:a16="http://schemas.microsoft.com/office/drawing/2014/main" id="{4ED1120C-373A-4AE5-8342-47BF75DA0A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4" name="Text Box 6">
          <a:extLst>
            <a:ext uri="{FF2B5EF4-FFF2-40B4-BE49-F238E27FC236}">
              <a16:creationId xmlns="" xmlns:a16="http://schemas.microsoft.com/office/drawing/2014/main" id="{ADF32DCC-47D6-4F34-AFBF-C64EC09F7F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5" name="Text Box 8">
          <a:extLst>
            <a:ext uri="{FF2B5EF4-FFF2-40B4-BE49-F238E27FC236}">
              <a16:creationId xmlns="" xmlns:a16="http://schemas.microsoft.com/office/drawing/2014/main" id="{1CAE04D6-A530-4A9F-866C-B4BCB1EA5F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6" name="Text Box 9">
          <a:extLst>
            <a:ext uri="{FF2B5EF4-FFF2-40B4-BE49-F238E27FC236}">
              <a16:creationId xmlns="" xmlns:a16="http://schemas.microsoft.com/office/drawing/2014/main" id="{7CA78D71-4C36-401B-B2F8-5D1614E17E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27" name="Text Box 5">
          <a:extLst>
            <a:ext uri="{FF2B5EF4-FFF2-40B4-BE49-F238E27FC236}">
              <a16:creationId xmlns="" xmlns:a16="http://schemas.microsoft.com/office/drawing/2014/main" id="{60758A4F-2474-4B61-A8C8-EB2C8E025B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28" name="Text Box 6">
          <a:extLst>
            <a:ext uri="{FF2B5EF4-FFF2-40B4-BE49-F238E27FC236}">
              <a16:creationId xmlns="" xmlns:a16="http://schemas.microsoft.com/office/drawing/2014/main" id="{8F86F924-0FD9-4BBA-8CD9-ED2C18FEC9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29" name="Text Box 8">
          <a:extLst>
            <a:ext uri="{FF2B5EF4-FFF2-40B4-BE49-F238E27FC236}">
              <a16:creationId xmlns="" xmlns:a16="http://schemas.microsoft.com/office/drawing/2014/main" id="{43F12DCA-FE79-4F39-834F-0F46DA3C58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0" name="Text Box 9">
          <a:extLst>
            <a:ext uri="{FF2B5EF4-FFF2-40B4-BE49-F238E27FC236}">
              <a16:creationId xmlns="" xmlns:a16="http://schemas.microsoft.com/office/drawing/2014/main" id="{00C40254-A5EB-43C2-A68C-CA218F2A55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1" name="Text Box 5">
          <a:extLst>
            <a:ext uri="{FF2B5EF4-FFF2-40B4-BE49-F238E27FC236}">
              <a16:creationId xmlns="" xmlns:a16="http://schemas.microsoft.com/office/drawing/2014/main" id="{64659379-9414-45C6-BE4E-8B7919C232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2" name="Text Box 6">
          <a:extLst>
            <a:ext uri="{FF2B5EF4-FFF2-40B4-BE49-F238E27FC236}">
              <a16:creationId xmlns="" xmlns:a16="http://schemas.microsoft.com/office/drawing/2014/main" id="{F56278E2-73F3-4EFA-A9E0-76D1514405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3" name="Text Box 8">
          <a:extLst>
            <a:ext uri="{FF2B5EF4-FFF2-40B4-BE49-F238E27FC236}">
              <a16:creationId xmlns="" xmlns:a16="http://schemas.microsoft.com/office/drawing/2014/main" id="{BB57F91B-B321-4410-BF9E-B54C94187D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4" name="Text Box 9">
          <a:extLst>
            <a:ext uri="{FF2B5EF4-FFF2-40B4-BE49-F238E27FC236}">
              <a16:creationId xmlns="" xmlns:a16="http://schemas.microsoft.com/office/drawing/2014/main" id="{2D478177-2E74-4741-B820-9176C52991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5" name="Text Box 6">
          <a:extLst>
            <a:ext uri="{FF2B5EF4-FFF2-40B4-BE49-F238E27FC236}">
              <a16:creationId xmlns="" xmlns:a16="http://schemas.microsoft.com/office/drawing/2014/main" id="{F09E2B41-5A98-4102-AE98-F107AC593F0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6" name="Text Box 8">
          <a:extLst>
            <a:ext uri="{FF2B5EF4-FFF2-40B4-BE49-F238E27FC236}">
              <a16:creationId xmlns="" xmlns:a16="http://schemas.microsoft.com/office/drawing/2014/main" id="{8B49120A-8151-4214-9565-955ED467BC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7" name="Text Box 9">
          <a:extLst>
            <a:ext uri="{FF2B5EF4-FFF2-40B4-BE49-F238E27FC236}">
              <a16:creationId xmlns="" xmlns:a16="http://schemas.microsoft.com/office/drawing/2014/main" id="{ECBEF453-001A-46E2-A8BE-A26B6DC62E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8" name="Text Box 5">
          <a:extLst>
            <a:ext uri="{FF2B5EF4-FFF2-40B4-BE49-F238E27FC236}">
              <a16:creationId xmlns="" xmlns:a16="http://schemas.microsoft.com/office/drawing/2014/main" id="{13D9FAD0-370E-451F-8C79-6DC6E0F8FE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9" name="Text Box 6">
          <a:extLst>
            <a:ext uri="{FF2B5EF4-FFF2-40B4-BE49-F238E27FC236}">
              <a16:creationId xmlns="" xmlns:a16="http://schemas.microsoft.com/office/drawing/2014/main" id="{D1F0CB55-3078-4D07-AA2D-18355B1198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0" name="Text Box 8">
          <a:extLst>
            <a:ext uri="{FF2B5EF4-FFF2-40B4-BE49-F238E27FC236}">
              <a16:creationId xmlns="" xmlns:a16="http://schemas.microsoft.com/office/drawing/2014/main" id="{AD756B24-1F72-414D-84C1-1041D2AB63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1" name="Text Box 9">
          <a:extLst>
            <a:ext uri="{FF2B5EF4-FFF2-40B4-BE49-F238E27FC236}">
              <a16:creationId xmlns="" xmlns:a16="http://schemas.microsoft.com/office/drawing/2014/main" id="{D44E72F6-833A-424C-9A25-7D77DC222B9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2" name="Text Box 5">
          <a:extLst>
            <a:ext uri="{FF2B5EF4-FFF2-40B4-BE49-F238E27FC236}">
              <a16:creationId xmlns="" xmlns:a16="http://schemas.microsoft.com/office/drawing/2014/main" id="{C426EC2B-830F-4881-AE13-1E2EC7493B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3" name="Text Box 6">
          <a:extLst>
            <a:ext uri="{FF2B5EF4-FFF2-40B4-BE49-F238E27FC236}">
              <a16:creationId xmlns="" xmlns:a16="http://schemas.microsoft.com/office/drawing/2014/main" id="{A80C842D-71EA-4586-BE5B-F029AC075E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4" name="Text Box 8">
          <a:extLst>
            <a:ext uri="{FF2B5EF4-FFF2-40B4-BE49-F238E27FC236}">
              <a16:creationId xmlns="" xmlns:a16="http://schemas.microsoft.com/office/drawing/2014/main" id="{B2DE8C42-42F8-4B08-AACB-3AFDD69EFC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5" name="Text Box 9">
          <a:extLst>
            <a:ext uri="{FF2B5EF4-FFF2-40B4-BE49-F238E27FC236}">
              <a16:creationId xmlns="" xmlns:a16="http://schemas.microsoft.com/office/drawing/2014/main" id="{C2FE1E97-62B4-436A-B6D4-E54108CB48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6" name="Text Box 6">
          <a:extLst>
            <a:ext uri="{FF2B5EF4-FFF2-40B4-BE49-F238E27FC236}">
              <a16:creationId xmlns="" xmlns:a16="http://schemas.microsoft.com/office/drawing/2014/main" id="{7BC88F84-9DEB-4697-BFB8-5C281033FA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7" name="Text Box 7">
          <a:extLst>
            <a:ext uri="{FF2B5EF4-FFF2-40B4-BE49-F238E27FC236}">
              <a16:creationId xmlns="" xmlns:a16="http://schemas.microsoft.com/office/drawing/2014/main" id="{482B69D9-DC80-4A51-9E3B-A359C3E6E8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8" name="Text Box 9">
          <a:extLst>
            <a:ext uri="{FF2B5EF4-FFF2-40B4-BE49-F238E27FC236}">
              <a16:creationId xmlns="" xmlns:a16="http://schemas.microsoft.com/office/drawing/2014/main" id="{CFCC4C44-39DA-4E02-B33C-A02E141594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9" name="Text Box 10">
          <a:extLst>
            <a:ext uri="{FF2B5EF4-FFF2-40B4-BE49-F238E27FC236}">
              <a16:creationId xmlns="" xmlns:a16="http://schemas.microsoft.com/office/drawing/2014/main" id="{D2796684-0A69-403D-9B6C-513668BE4E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0" name="Text Box 6">
          <a:extLst>
            <a:ext uri="{FF2B5EF4-FFF2-40B4-BE49-F238E27FC236}">
              <a16:creationId xmlns="" xmlns:a16="http://schemas.microsoft.com/office/drawing/2014/main" id="{EBEC1E21-BF26-47F8-8C0E-0AA24D08C1A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1" name="Text Box 7">
          <a:extLst>
            <a:ext uri="{FF2B5EF4-FFF2-40B4-BE49-F238E27FC236}">
              <a16:creationId xmlns="" xmlns:a16="http://schemas.microsoft.com/office/drawing/2014/main" id="{9C68600E-3252-49C5-B39F-3CEBF7483C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2" name="Text Box 9">
          <a:extLst>
            <a:ext uri="{FF2B5EF4-FFF2-40B4-BE49-F238E27FC236}">
              <a16:creationId xmlns="" xmlns:a16="http://schemas.microsoft.com/office/drawing/2014/main" id="{E2BBF937-E125-4D3B-8726-10FBBB9A21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3" name="Text Box 10">
          <a:extLst>
            <a:ext uri="{FF2B5EF4-FFF2-40B4-BE49-F238E27FC236}">
              <a16:creationId xmlns="" xmlns:a16="http://schemas.microsoft.com/office/drawing/2014/main" id="{FA67A32E-CFF8-4C02-AD16-19602C8968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4" name="Text Box 5">
          <a:extLst>
            <a:ext uri="{FF2B5EF4-FFF2-40B4-BE49-F238E27FC236}">
              <a16:creationId xmlns="" xmlns:a16="http://schemas.microsoft.com/office/drawing/2014/main" id="{CCC7D594-0116-4F73-A8AF-36596DACE6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5" name="Text Box 6">
          <a:extLst>
            <a:ext uri="{FF2B5EF4-FFF2-40B4-BE49-F238E27FC236}">
              <a16:creationId xmlns="" xmlns:a16="http://schemas.microsoft.com/office/drawing/2014/main" id="{42EC69F9-CAAE-4091-B56E-E79B62EE76D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6" name="Text Box 8">
          <a:extLst>
            <a:ext uri="{FF2B5EF4-FFF2-40B4-BE49-F238E27FC236}">
              <a16:creationId xmlns="" xmlns:a16="http://schemas.microsoft.com/office/drawing/2014/main" id="{DB1D84D8-D47F-456E-9C95-409ACA3D21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7" name="Text Box 9">
          <a:extLst>
            <a:ext uri="{FF2B5EF4-FFF2-40B4-BE49-F238E27FC236}">
              <a16:creationId xmlns="" xmlns:a16="http://schemas.microsoft.com/office/drawing/2014/main" id="{11EA4F20-2C41-46FB-BC72-6250FEE2B1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8" name="Text Box 6">
          <a:extLst>
            <a:ext uri="{FF2B5EF4-FFF2-40B4-BE49-F238E27FC236}">
              <a16:creationId xmlns="" xmlns:a16="http://schemas.microsoft.com/office/drawing/2014/main" id="{480E7836-8425-4DDB-991A-0CB90DBF47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9" name="Text Box 7">
          <a:extLst>
            <a:ext uri="{FF2B5EF4-FFF2-40B4-BE49-F238E27FC236}">
              <a16:creationId xmlns="" xmlns:a16="http://schemas.microsoft.com/office/drawing/2014/main" id="{EBEBD53D-F917-4D3F-83BE-816AD746089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0" name="Text Box 9">
          <a:extLst>
            <a:ext uri="{FF2B5EF4-FFF2-40B4-BE49-F238E27FC236}">
              <a16:creationId xmlns="" xmlns:a16="http://schemas.microsoft.com/office/drawing/2014/main" id="{296155B7-AB06-4060-9660-FF95791DF62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1" name="Text Box 10">
          <a:extLst>
            <a:ext uri="{FF2B5EF4-FFF2-40B4-BE49-F238E27FC236}">
              <a16:creationId xmlns="" xmlns:a16="http://schemas.microsoft.com/office/drawing/2014/main" id="{3DAC28D6-B27C-4AC4-98D2-0639D46AA5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2" name="Text Box 6">
          <a:extLst>
            <a:ext uri="{FF2B5EF4-FFF2-40B4-BE49-F238E27FC236}">
              <a16:creationId xmlns="" xmlns:a16="http://schemas.microsoft.com/office/drawing/2014/main" id="{CFBD647B-5EFD-4FD6-8A34-6824A60851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3" name="Text Box 7">
          <a:extLst>
            <a:ext uri="{FF2B5EF4-FFF2-40B4-BE49-F238E27FC236}">
              <a16:creationId xmlns="" xmlns:a16="http://schemas.microsoft.com/office/drawing/2014/main" id="{F8D5FBDF-2C9B-4374-88C4-6A6A567262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4" name="Text Box 9">
          <a:extLst>
            <a:ext uri="{FF2B5EF4-FFF2-40B4-BE49-F238E27FC236}">
              <a16:creationId xmlns="" xmlns:a16="http://schemas.microsoft.com/office/drawing/2014/main" id="{E183A4BD-2122-4AA3-9676-A09865E9533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5" name="Text Box 10">
          <a:extLst>
            <a:ext uri="{FF2B5EF4-FFF2-40B4-BE49-F238E27FC236}">
              <a16:creationId xmlns="" xmlns:a16="http://schemas.microsoft.com/office/drawing/2014/main" id="{D3FEC354-4DCF-4FD6-A8B6-EDCB689440C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6" name="Text Box 5">
          <a:extLst>
            <a:ext uri="{FF2B5EF4-FFF2-40B4-BE49-F238E27FC236}">
              <a16:creationId xmlns="" xmlns:a16="http://schemas.microsoft.com/office/drawing/2014/main" id="{DD2510A3-D0D3-4731-B47A-ECD6BB36CFA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7" name="Text Box 6">
          <a:extLst>
            <a:ext uri="{FF2B5EF4-FFF2-40B4-BE49-F238E27FC236}">
              <a16:creationId xmlns="" xmlns:a16="http://schemas.microsoft.com/office/drawing/2014/main" id="{1D0A3C79-013C-425E-8941-AFE1948FA9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8" name="Text Box 8">
          <a:extLst>
            <a:ext uri="{FF2B5EF4-FFF2-40B4-BE49-F238E27FC236}">
              <a16:creationId xmlns="" xmlns:a16="http://schemas.microsoft.com/office/drawing/2014/main" id="{9A9277F3-8ACD-45E6-887D-CAF395BDCA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9" name="Text Box 9">
          <a:extLst>
            <a:ext uri="{FF2B5EF4-FFF2-40B4-BE49-F238E27FC236}">
              <a16:creationId xmlns="" xmlns:a16="http://schemas.microsoft.com/office/drawing/2014/main" id="{896D4911-409D-4FBB-9CBB-FE0A5F5851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0" name="Text Box 5">
          <a:extLst>
            <a:ext uri="{FF2B5EF4-FFF2-40B4-BE49-F238E27FC236}">
              <a16:creationId xmlns="" xmlns:a16="http://schemas.microsoft.com/office/drawing/2014/main" id="{DC506DBE-A0E1-4A1C-8113-79D1D99E61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1" name="Text Box 6">
          <a:extLst>
            <a:ext uri="{FF2B5EF4-FFF2-40B4-BE49-F238E27FC236}">
              <a16:creationId xmlns="" xmlns:a16="http://schemas.microsoft.com/office/drawing/2014/main" id="{F85C4DCB-1629-4549-AEE1-873193D933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2" name="Text Box 8">
          <a:extLst>
            <a:ext uri="{FF2B5EF4-FFF2-40B4-BE49-F238E27FC236}">
              <a16:creationId xmlns="" xmlns:a16="http://schemas.microsoft.com/office/drawing/2014/main" id="{89ABF5CE-A400-4E15-B156-57841F7E1D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3" name="Text Box 9">
          <a:extLst>
            <a:ext uri="{FF2B5EF4-FFF2-40B4-BE49-F238E27FC236}">
              <a16:creationId xmlns="" xmlns:a16="http://schemas.microsoft.com/office/drawing/2014/main" id="{6F7C933F-C00E-48EC-BA5B-2118396925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4" name="Text Box 5">
          <a:extLst>
            <a:ext uri="{FF2B5EF4-FFF2-40B4-BE49-F238E27FC236}">
              <a16:creationId xmlns="" xmlns:a16="http://schemas.microsoft.com/office/drawing/2014/main" id="{1B6DB300-74E0-4B9E-8057-28C0FC32D3B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5" name="Text Box 6">
          <a:extLst>
            <a:ext uri="{FF2B5EF4-FFF2-40B4-BE49-F238E27FC236}">
              <a16:creationId xmlns="" xmlns:a16="http://schemas.microsoft.com/office/drawing/2014/main" id="{5608DF5C-4486-414B-B9FD-ACE71914DE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6" name="Text Box 8">
          <a:extLst>
            <a:ext uri="{FF2B5EF4-FFF2-40B4-BE49-F238E27FC236}">
              <a16:creationId xmlns="" xmlns:a16="http://schemas.microsoft.com/office/drawing/2014/main" id="{29674166-395B-4B70-B8B5-4B30388097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7" name="Text Box 9">
          <a:extLst>
            <a:ext uri="{FF2B5EF4-FFF2-40B4-BE49-F238E27FC236}">
              <a16:creationId xmlns="" xmlns:a16="http://schemas.microsoft.com/office/drawing/2014/main" id="{8B696748-FBB3-40B2-87DF-B772252907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8" name="Text Box 5">
          <a:extLst>
            <a:ext uri="{FF2B5EF4-FFF2-40B4-BE49-F238E27FC236}">
              <a16:creationId xmlns="" xmlns:a16="http://schemas.microsoft.com/office/drawing/2014/main" id="{22FEE0B3-921E-4A40-8B73-F1DD7A67390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9" name="Text Box 6">
          <a:extLst>
            <a:ext uri="{FF2B5EF4-FFF2-40B4-BE49-F238E27FC236}">
              <a16:creationId xmlns="" xmlns:a16="http://schemas.microsoft.com/office/drawing/2014/main" id="{25930139-6734-491E-A631-BA293D8820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0" name="Text Box 8">
          <a:extLst>
            <a:ext uri="{FF2B5EF4-FFF2-40B4-BE49-F238E27FC236}">
              <a16:creationId xmlns="" xmlns:a16="http://schemas.microsoft.com/office/drawing/2014/main" id="{1F2FC22E-DF83-42E4-B543-51AE0E0131C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1" name="Text Box 9">
          <a:extLst>
            <a:ext uri="{FF2B5EF4-FFF2-40B4-BE49-F238E27FC236}">
              <a16:creationId xmlns="" xmlns:a16="http://schemas.microsoft.com/office/drawing/2014/main" id="{3EF69A36-9835-4089-B444-5F09C71EE4C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2" name="Text Box 5">
          <a:extLst>
            <a:ext uri="{FF2B5EF4-FFF2-40B4-BE49-F238E27FC236}">
              <a16:creationId xmlns="" xmlns:a16="http://schemas.microsoft.com/office/drawing/2014/main" id="{28969473-A451-4835-85C3-9B1F1C0235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3" name="Text Box 6">
          <a:extLst>
            <a:ext uri="{FF2B5EF4-FFF2-40B4-BE49-F238E27FC236}">
              <a16:creationId xmlns="" xmlns:a16="http://schemas.microsoft.com/office/drawing/2014/main" id="{AEFBBA0A-D5F5-4C57-9843-4B667DDBC1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4" name="Text Box 8">
          <a:extLst>
            <a:ext uri="{FF2B5EF4-FFF2-40B4-BE49-F238E27FC236}">
              <a16:creationId xmlns="" xmlns:a16="http://schemas.microsoft.com/office/drawing/2014/main" id="{9094DACE-0111-4B09-8A80-19A319DBF4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5" name="Text Box 9">
          <a:extLst>
            <a:ext uri="{FF2B5EF4-FFF2-40B4-BE49-F238E27FC236}">
              <a16:creationId xmlns="" xmlns:a16="http://schemas.microsoft.com/office/drawing/2014/main" id="{0440862B-7D65-44F8-9438-01067369FF8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6" name="Text Box 5">
          <a:extLst>
            <a:ext uri="{FF2B5EF4-FFF2-40B4-BE49-F238E27FC236}">
              <a16:creationId xmlns="" xmlns:a16="http://schemas.microsoft.com/office/drawing/2014/main" id="{FD2D0590-BF8D-4B33-BAF0-90F524BDB0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7" name="Text Box 6">
          <a:extLst>
            <a:ext uri="{FF2B5EF4-FFF2-40B4-BE49-F238E27FC236}">
              <a16:creationId xmlns="" xmlns:a16="http://schemas.microsoft.com/office/drawing/2014/main" id="{D0F36E80-08B2-45DB-A6D7-E1F3B788DE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8" name="Text Box 8">
          <a:extLst>
            <a:ext uri="{FF2B5EF4-FFF2-40B4-BE49-F238E27FC236}">
              <a16:creationId xmlns="" xmlns:a16="http://schemas.microsoft.com/office/drawing/2014/main" id="{B612EBE7-CCFE-4879-B877-D2840336AC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9" name="Text Box 9">
          <a:extLst>
            <a:ext uri="{FF2B5EF4-FFF2-40B4-BE49-F238E27FC236}">
              <a16:creationId xmlns="" xmlns:a16="http://schemas.microsoft.com/office/drawing/2014/main" id="{93A97B35-D36B-471E-84F1-61A8BBD3B8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0" name="Text Box 5">
          <a:extLst>
            <a:ext uri="{FF2B5EF4-FFF2-40B4-BE49-F238E27FC236}">
              <a16:creationId xmlns="" xmlns:a16="http://schemas.microsoft.com/office/drawing/2014/main" id="{22416AFC-9B28-4CC0-A159-5900FCD23A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1" name="Text Box 6">
          <a:extLst>
            <a:ext uri="{FF2B5EF4-FFF2-40B4-BE49-F238E27FC236}">
              <a16:creationId xmlns="" xmlns:a16="http://schemas.microsoft.com/office/drawing/2014/main" id="{29C47522-767A-4265-9EE5-B7FE063999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2" name="Text Box 8">
          <a:extLst>
            <a:ext uri="{FF2B5EF4-FFF2-40B4-BE49-F238E27FC236}">
              <a16:creationId xmlns="" xmlns:a16="http://schemas.microsoft.com/office/drawing/2014/main" id="{F5D45D8F-4E9F-4F9E-AEF0-CADB054DBC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3" name="Text Box 9">
          <a:extLst>
            <a:ext uri="{FF2B5EF4-FFF2-40B4-BE49-F238E27FC236}">
              <a16:creationId xmlns="" xmlns:a16="http://schemas.microsoft.com/office/drawing/2014/main" id="{07F0FEF3-675F-4426-90C3-50595543B7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4" name="Text Box 6">
          <a:extLst>
            <a:ext uri="{FF2B5EF4-FFF2-40B4-BE49-F238E27FC236}">
              <a16:creationId xmlns="" xmlns:a16="http://schemas.microsoft.com/office/drawing/2014/main" id="{4BD651A7-A2CD-46AC-93D5-F5EC17EB02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5" name="Text Box 7">
          <a:extLst>
            <a:ext uri="{FF2B5EF4-FFF2-40B4-BE49-F238E27FC236}">
              <a16:creationId xmlns="" xmlns:a16="http://schemas.microsoft.com/office/drawing/2014/main" id="{3D7D1CF4-C776-4455-ABBD-DB8C5EE55D0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6" name="Text Box 9">
          <a:extLst>
            <a:ext uri="{FF2B5EF4-FFF2-40B4-BE49-F238E27FC236}">
              <a16:creationId xmlns="" xmlns:a16="http://schemas.microsoft.com/office/drawing/2014/main" id="{1EF67BB4-6903-42B0-80A0-23D5DE9319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7" name="Text Box 10">
          <a:extLst>
            <a:ext uri="{FF2B5EF4-FFF2-40B4-BE49-F238E27FC236}">
              <a16:creationId xmlns="" xmlns:a16="http://schemas.microsoft.com/office/drawing/2014/main" id="{A0F53AB2-0E39-420C-9387-725EE47B3A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8" name="Text Box 6">
          <a:extLst>
            <a:ext uri="{FF2B5EF4-FFF2-40B4-BE49-F238E27FC236}">
              <a16:creationId xmlns="" xmlns:a16="http://schemas.microsoft.com/office/drawing/2014/main" id="{17F40CE1-137C-4C56-893A-BBFB26B510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9" name="Text Box 7">
          <a:extLst>
            <a:ext uri="{FF2B5EF4-FFF2-40B4-BE49-F238E27FC236}">
              <a16:creationId xmlns="" xmlns:a16="http://schemas.microsoft.com/office/drawing/2014/main" id="{BEF8C0E4-1E45-486A-9FC5-0AC5460B23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0" name="Text Box 9">
          <a:extLst>
            <a:ext uri="{FF2B5EF4-FFF2-40B4-BE49-F238E27FC236}">
              <a16:creationId xmlns="" xmlns:a16="http://schemas.microsoft.com/office/drawing/2014/main" id="{50056DE4-1EA9-42AA-8F26-6E745D83883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1" name="Text Box 10">
          <a:extLst>
            <a:ext uri="{FF2B5EF4-FFF2-40B4-BE49-F238E27FC236}">
              <a16:creationId xmlns="" xmlns:a16="http://schemas.microsoft.com/office/drawing/2014/main" id="{1F0CA7A2-03B4-4D04-B2C8-9464F9DE6F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2" name="Text Box 5">
          <a:extLst>
            <a:ext uri="{FF2B5EF4-FFF2-40B4-BE49-F238E27FC236}">
              <a16:creationId xmlns="" xmlns:a16="http://schemas.microsoft.com/office/drawing/2014/main" id="{3CC6DDBC-03A1-4DB3-A937-30A364A85E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3" name="Text Box 6">
          <a:extLst>
            <a:ext uri="{FF2B5EF4-FFF2-40B4-BE49-F238E27FC236}">
              <a16:creationId xmlns="" xmlns:a16="http://schemas.microsoft.com/office/drawing/2014/main" id="{E689F5F2-DC6B-4DDE-B3A3-4FC24E7D3E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4" name="Text Box 8">
          <a:extLst>
            <a:ext uri="{FF2B5EF4-FFF2-40B4-BE49-F238E27FC236}">
              <a16:creationId xmlns="" xmlns:a16="http://schemas.microsoft.com/office/drawing/2014/main" id="{E61CF82C-67AC-4D67-9995-DD69AAEBDB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5" name="Text Box 9">
          <a:extLst>
            <a:ext uri="{FF2B5EF4-FFF2-40B4-BE49-F238E27FC236}">
              <a16:creationId xmlns="" xmlns:a16="http://schemas.microsoft.com/office/drawing/2014/main" id="{ACCB5F9C-7F45-48A1-BEC9-4C6588EE6A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6" name="Text Box 6">
          <a:extLst>
            <a:ext uri="{FF2B5EF4-FFF2-40B4-BE49-F238E27FC236}">
              <a16:creationId xmlns="" xmlns:a16="http://schemas.microsoft.com/office/drawing/2014/main" id="{17CC3C5E-378D-4E37-9386-3B2DCE8F52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7" name="Text Box 7">
          <a:extLst>
            <a:ext uri="{FF2B5EF4-FFF2-40B4-BE49-F238E27FC236}">
              <a16:creationId xmlns="" xmlns:a16="http://schemas.microsoft.com/office/drawing/2014/main" id="{CD85E6CF-1076-47DC-A4EB-0438F7A531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8" name="Text Box 9">
          <a:extLst>
            <a:ext uri="{FF2B5EF4-FFF2-40B4-BE49-F238E27FC236}">
              <a16:creationId xmlns="" xmlns:a16="http://schemas.microsoft.com/office/drawing/2014/main" id="{9EE993B6-CFF0-4A83-9B6C-38A70E8553C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9" name="Text Box 10">
          <a:extLst>
            <a:ext uri="{FF2B5EF4-FFF2-40B4-BE49-F238E27FC236}">
              <a16:creationId xmlns="" xmlns:a16="http://schemas.microsoft.com/office/drawing/2014/main" id="{6A38EAD2-B238-4ADC-9FA3-9DF45D9A11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0" name="Text Box 6">
          <a:extLst>
            <a:ext uri="{FF2B5EF4-FFF2-40B4-BE49-F238E27FC236}">
              <a16:creationId xmlns="" xmlns:a16="http://schemas.microsoft.com/office/drawing/2014/main" id="{BBA402BF-FF07-4436-A630-B2DE2A0FF2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1" name="Text Box 7">
          <a:extLst>
            <a:ext uri="{FF2B5EF4-FFF2-40B4-BE49-F238E27FC236}">
              <a16:creationId xmlns="" xmlns:a16="http://schemas.microsoft.com/office/drawing/2014/main" id="{910AF4E7-F1EE-4877-8D61-50F90CFDBF3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2" name="Text Box 9">
          <a:extLst>
            <a:ext uri="{FF2B5EF4-FFF2-40B4-BE49-F238E27FC236}">
              <a16:creationId xmlns="" xmlns:a16="http://schemas.microsoft.com/office/drawing/2014/main" id="{D3A333AD-41CD-4D00-A54C-72AD27D042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3" name="Text Box 10">
          <a:extLst>
            <a:ext uri="{FF2B5EF4-FFF2-40B4-BE49-F238E27FC236}">
              <a16:creationId xmlns="" xmlns:a16="http://schemas.microsoft.com/office/drawing/2014/main" id="{4030C01A-AC4F-4B87-A945-18DAB58BC7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4" name="Text Box 5">
          <a:extLst>
            <a:ext uri="{FF2B5EF4-FFF2-40B4-BE49-F238E27FC236}">
              <a16:creationId xmlns="" xmlns:a16="http://schemas.microsoft.com/office/drawing/2014/main" id="{76FF9177-68FE-4E44-9A1D-29E1F3FCF9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5" name="Text Box 6">
          <a:extLst>
            <a:ext uri="{FF2B5EF4-FFF2-40B4-BE49-F238E27FC236}">
              <a16:creationId xmlns="" xmlns:a16="http://schemas.microsoft.com/office/drawing/2014/main" id="{2C0DF0A1-A500-4125-B8AF-6B079A1FD83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6" name="Text Box 8">
          <a:extLst>
            <a:ext uri="{FF2B5EF4-FFF2-40B4-BE49-F238E27FC236}">
              <a16:creationId xmlns="" xmlns:a16="http://schemas.microsoft.com/office/drawing/2014/main" id="{7545F244-FC96-4E61-B5C1-E3864A1017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7" name="Text Box 9">
          <a:extLst>
            <a:ext uri="{FF2B5EF4-FFF2-40B4-BE49-F238E27FC236}">
              <a16:creationId xmlns="" xmlns:a16="http://schemas.microsoft.com/office/drawing/2014/main" id="{44007369-0EC2-41FE-A853-521F10A38D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8" name="Text Box 5">
          <a:extLst>
            <a:ext uri="{FF2B5EF4-FFF2-40B4-BE49-F238E27FC236}">
              <a16:creationId xmlns="" xmlns:a16="http://schemas.microsoft.com/office/drawing/2014/main" id="{3D486B86-2BBD-4F51-94E9-DAD6D5127F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9" name="Text Box 6">
          <a:extLst>
            <a:ext uri="{FF2B5EF4-FFF2-40B4-BE49-F238E27FC236}">
              <a16:creationId xmlns="" xmlns:a16="http://schemas.microsoft.com/office/drawing/2014/main" id="{2974A35B-AF7E-4BE2-BDBA-A500692927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0" name="Text Box 8">
          <a:extLst>
            <a:ext uri="{FF2B5EF4-FFF2-40B4-BE49-F238E27FC236}">
              <a16:creationId xmlns="" xmlns:a16="http://schemas.microsoft.com/office/drawing/2014/main" id="{97D63F8A-6698-4743-B0C0-F3780F3214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1" name="Text Box 9">
          <a:extLst>
            <a:ext uri="{FF2B5EF4-FFF2-40B4-BE49-F238E27FC236}">
              <a16:creationId xmlns="" xmlns:a16="http://schemas.microsoft.com/office/drawing/2014/main" id="{7AE13633-31F2-447F-A82A-4752A8C8A6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2" name="Text Box 5">
          <a:extLst>
            <a:ext uri="{FF2B5EF4-FFF2-40B4-BE49-F238E27FC236}">
              <a16:creationId xmlns="" xmlns:a16="http://schemas.microsoft.com/office/drawing/2014/main" id="{0D3147D9-C297-45DB-B7F3-1AFF1BA05C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3" name="Text Box 6">
          <a:extLst>
            <a:ext uri="{FF2B5EF4-FFF2-40B4-BE49-F238E27FC236}">
              <a16:creationId xmlns="" xmlns:a16="http://schemas.microsoft.com/office/drawing/2014/main" id="{118235DB-2610-42FE-B8A6-897DCD6455D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4" name="Text Box 8">
          <a:extLst>
            <a:ext uri="{FF2B5EF4-FFF2-40B4-BE49-F238E27FC236}">
              <a16:creationId xmlns="" xmlns:a16="http://schemas.microsoft.com/office/drawing/2014/main" id="{9530EB9E-72D3-4460-8667-7F4F95ED30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5" name="Text Box 9">
          <a:extLst>
            <a:ext uri="{FF2B5EF4-FFF2-40B4-BE49-F238E27FC236}">
              <a16:creationId xmlns="" xmlns:a16="http://schemas.microsoft.com/office/drawing/2014/main" id="{9ED979AD-D559-4303-A809-C5728BD45F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6" name="Text Box 5">
          <a:extLst>
            <a:ext uri="{FF2B5EF4-FFF2-40B4-BE49-F238E27FC236}">
              <a16:creationId xmlns="" xmlns:a16="http://schemas.microsoft.com/office/drawing/2014/main" id="{EA44051E-5A33-4764-A7B2-8B8896028F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7" name="Text Box 6">
          <a:extLst>
            <a:ext uri="{FF2B5EF4-FFF2-40B4-BE49-F238E27FC236}">
              <a16:creationId xmlns="" xmlns:a16="http://schemas.microsoft.com/office/drawing/2014/main" id="{36983192-77FC-4480-91F5-A6B1741834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8" name="Text Box 8">
          <a:extLst>
            <a:ext uri="{FF2B5EF4-FFF2-40B4-BE49-F238E27FC236}">
              <a16:creationId xmlns="" xmlns:a16="http://schemas.microsoft.com/office/drawing/2014/main" id="{218CBC88-6C8E-459D-A5C7-C7D39339E45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29" name="Text Box 5">
          <a:extLst>
            <a:ext uri="{FF2B5EF4-FFF2-40B4-BE49-F238E27FC236}">
              <a16:creationId xmlns="" xmlns:a16="http://schemas.microsoft.com/office/drawing/2014/main" id="{77EF96F9-EBFE-459B-B171-5CCB884849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0" name="Text Box 6">
          <a:extLst>
            <a:ext uri="{FF2B5EF4-FFF2-40B4-BE49-F238E27FC236}">
              <a16:creationId xmlns="" xmlns:a16="http://schemas.microsoft.com/office/drawing/2014/main" id="{598E616E-AF92-48D5-A6FE-32399A4A4A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1" name="Text Box 8">
          <a:extLst>
            <a:ext uri="{FF2B5EF4-FFF2-40B4-BE49-F238E27FC236}">
              <a16:creationId xmlns="" xmlns:a16="http://schemas.microsoft.com/office/drawing/2014/main" id="{2D4882C2-C623-41E4-976C-4861FCAD2E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2" name="Text Box 9">
          <a:extLst>
            <a:ext uri="{FF2B5EF4-FFF2-40B4-BE49-F238E27FC236}">
              <a16:creationId xmlns="" xmlns:a16="http://schemas.microsoft.com/office/drawing/2014/main" id="{626893CF-7A38-4C66-8FB2-D28850012D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3" name="Text Box 5">
          <a:extLst>
            <a:ext uri="{FF2B5EF4-FFF2-40B4-BE49-F238E27FC236}">
              <a16:creationId xmlns="" xmlns:a16="http://schemas.microsoft.com/office/drawing/2014/main" id="{8749C2BA-314B-4A2E-9E70-A3ACFC1857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4" name="Text Box 6">
          <a:extLst>
            <a:ext uri="{FF2B5EF4-FFF2-40B4-BE49-F238E27FC236}">
              <a16:creationId xmlns="" xmlns:a16="http://schemas.microsoft.com/office/drawing/2014/main" id="{3EB9B2AD-A2C3-4E67-AE2F-C40E34134C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5" name="Text Box 8">
          <a:extLst>
            <a:ext uri="{FF2B5EF4-FFF2-40B4-BE49-F238E27FC236}">
              <a16:creationId xmlns="" xmlns:a16="http://schemas.microsoft.com/office/drawing/2014/main" id="{B6460FAE-5AFC-4177-B0AE-58CC3E1F63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6" name="Text Box 9">
          <a:extLst>
            <a:ext uri="{FF2B5EF4-FFF2-40B4-BE49-F238E27FC236}">
              <a16:creationId xmlns="" xmlns:a16="http://schemas.microsoft.com/office/drawing/2014/main" id="{42AA72FD-9552-42D0-9677-11E5254BF5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7" name="Text Box 5">
          <a:extLst>
            <a:ext uri="{FF2B5EF4-FFF2-40B4-BE49-F238E27FC236}">
              <a16:creationId xmlns="" xmlns:a16="http://schemas.microsoft.com/office/drawing/2014/main" id="{760B8541-318C-4B00-8387-453ABEAC45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8" name="Text Box 6">
          <a:extLst>
            <a:ext uri="{FF2B5EF4-FFF2-40B4-BE49-F238E27FC236}">
              <a16:creationId xmlns="" xmlns:a16="http://schemas.microsoft.com/office/drawing/2014/main" id="{7124DC22-EDA3-4F5C-8D10-16BBDFDF8D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9" name="Text Box 8">
          <a:extLst>
            <a:ext uri="{FF2B5EF4-FFF2-40B4-BE49-F238E27FC236}">
              <a16:creationId xmlns="" xmlns:a16="http://schemas.microsoft.com/office/drawing/2014/main" id="{FE39881D-D760-47A9-BA86-FAA5AEDC6D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0" name="Text Box 9">
          <a:extLst>
            <a:ext uri="{FF2B5EF4-FFF2-40B4-BE49-F238E27FC236}">
              <a16:creationId xmlns="" xmlns:a16="http://schemas.microsoft.com/office/drawing/2014/main" id="{9AFA5DD9-C7F4-46F8-B9A4-9591E81067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1" name="Text Box 6">
          <a:extLst>
            <a:ext uri="{FF2B5EF4-FFF2-40B4-BE49-F238E27FC236}">
              <a16:creationId xmlns="" xmlns:a16="http://schemas.microsoft.com/office/drawing/2014/main" id="{7BBE0A00-7DFB-45C8-92CF-923EB4A4EC9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2" name="Text Box 7">
          <a:extLst>
            <a:ext uri="{FF2B5EF4-FFF2-40B4-BE49-F238E27FC236}">
              <a16:creationId xmlns="" xmlns:a16="http://schemas.microsoft.com/office/drawing/2014/main" id="{A6794FF9-9AE1-4CD7-959F-A8DC48AA61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3" name="Text Box 9">
          <a:extLst>
            <a:ext uri="{FF2B5EF4-FFF2-40B4-BE49-F238E27FC236}">
              <a16:creationId xmlns="" xmlns:a16="http://schemas.microsoft.com/office/drawing/2014/main" id="{A0FCFC7A-D621-4FE2-8FD2-E4EAC11718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4" name="Text Box 10">
          <a:extLst>
            <a:ext uri="{FF2B5EF4-FFF2-40B4-BE49-F238E27FC236}">
              <a16:creationId xmlns="" xmlns:a16="http://schemas.microsoft.com/office/drawing/2014/main" id="{49086F49-5218-4016-B012-2091D2179B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5" name="Text Box 6">
          <a:extLst>
            <a:ext uri="{FF2B5EF4-FFF2-40B4-BE49-F238E27FC236}">
              <a16:creationId xmlns="" xmlns:a16="http://schemas.microsoft.com/office/drawing/2014/main" id="{37182F28-3412-44E8-B935-7002C4CFBD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6" name="Text Box 7">
          <a:extLst>
            <a:ext uri="{FF2B5EF4-FFF2-40B4-BE49-F238E27FC236}">
              <a16:creationId xmlns="" xmlns:a16="http://schemas.microsoft.com/office/drawing/2014/main" id="{613B427A-2E9A-4EAF-A630-988EDB631B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7" name="Text Box 9">
          <a:extLst>
            <a:ext uri="{FF2B5EF4-FFF2-40B4-BE49-F238E27FC236}">
              <a16:creationId xmlns="" xmlns:a16="http://schemas.microsoft.com/office/drawing/2014/main" id="{849960DA-F087-42F1-9C71-C6578FE375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8" name="Text Box 10">
          <a:extLst>
            <a:ext uri="{FF2B5EF4-FFF2-40B4-BE49-F238E27FC236}">
              <a16:creationId xmlns="" xmlns:a16="http://schemas.microsoft.com/office/drawing/2014/main" id="{C1084B05-665E-43E4-8664-0EC97F6F21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9" name="Text Box 5">
          <a:extLst>
            <a:ext uri="{FF2B5EF4-FFF2-40B4-BE49-F238E27FC236}">
              <a16:creationId xmlns="" xmlns:a16="http://schemas.microsoft.com/office/drawing/2014/main" id="{63A4249F-5909-4EEC-B9E3-47845CA70BE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0" name="Text Box 6">
          <a:extLst>
            <a:ext uri="{FF2B5EF4-FFF2-40B4-BE49-F238E27FC236}">
              <a16:creationId xmlns="" xmlns:a16="http://schemas.microsoft.com/office/drawing/2014/main" id="{4B999308-E0C9-420E-BF27-036DC9C280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1" name="Text Box 8">
          <a:extLst>
            <a:ext uri="{FF2B5EF4-FFF2-40B4-BE49-F238E27FC236}">
              <a16:creationId xmlns="" xmlns:a16="http://schemas.microsoft.com/office/drawing/2014/main" id="{B96C85F6-01F1-44EC-A215-D8386A0BC7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2" name="Text Box 9">
          <a:extLst>
            <a:ext uri="{FF2B5EF4-FFF2-40B4-BE49-F238E27FC236}">
              <a16:creationId xmlns="" xmlns:a16="http://schemas.microsoft.com/office/drawing/2014/main" id="{328C9A98-E772-4D27-8742-94F74A9E29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3" name="Text Box 6">
          <a:extLst>
            <a:ext uri="{FF2B5EF4-FFF2-40B4-BE49-F238E27FC236}">
              <a16:creationId xmlns="" xmlns:a16="http://schemas.microsoft.com/office/drawing/2014/main" id="{4C983A47-BE96-4CDF-9EBF-CA607B7B02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4" name="Text Box 7">
          <a:extLst>
            <a:ext uri="{FF2B5EF4-FFF2-40B4-BE49-F238E27FC236}">
              <a16:creationId xmlns="" xmlns:a16="http://schemas.microsoft.com/office/drawing/2014/main" id="{6109FA33-51C9-43F6-8746-A4ECE1734AD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5" name="Text Box 9">
          <a:extLst>
            <a:ext uri="{FF2B5EF4-FFF2-40B4-BE49-F238E27FC236}">
              <a16:creationId xmlns="" xmlns:a16="http://schemas.microsoft.com/office/drawing/2014/main" id="{79CED28E-D131-4A2F-A699-F0AA33B2C5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6" name="Text Box 10">
          <a:extLst>
            <a:ext uri="{FF2B5EF4-FFF2-40B4-BE49-F238E27FC236}">
              <a16:creationId xmlns="" xmlns:a16="http://schemas.microsoft.com/office/drawing/2014/main" id="{9BD53218-A641-43B4-A5C4-998A4020BF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7" name="Text Box 6">
          <a:extLst>
            <a:ext uri="{FF2B5EF4-FFF2-40B4-BE49-F238E27FC236}">
              <a16:creationId xmlns="" xmlns:a16="http://schemas.microsoft.com/office/drawing/2014/main" id="{810E44D4-85FF-4B15-B72E-1DD9D973CB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8" name="Text Box 7">
          <a:extLst>
            <a:ext uri="{FF2B5EF4-FFF2-40B4-BE49-F238E27FC236}">
              <a16:creationId xmlns="" xmlns:a16="http://schemas.microsoft.com/office/drawing/2014/main" id="{D39B7310-1BD8-4D57-9E16-5C52F2BE79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9" name="Text Box 9">
          <a:extLst>
            <a:ext uri="{FF2B5EF4-FFF2-40B4-BE49-F238E27FC236}">
              <a16:creationId xmlns="" xmlns:a16="http://schemas.microsoft.com/office/drawing/2014/main" id="{0139ED44-4D37-4570-969C-9D57955F537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0" name="Text Box 10">
          <a:extLst>
            <a:ext uri="{FF2B5EF4-FFF2-40B4-BE49-F238E27FC236}">
              <a16:creationId xmlns="" xmlns:a16="http://schemas.microsoft.com/office/drawing/2014/main" id="{0DF2B0ED-16BE-4E3E-8BDE-9C1EDF02F4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1" name="Text Box 5">
          <a:extLst>
            <a:ext uri="{FF2B5EF4-FFF2-40B4-BE49-F238E27FC236}">
              <a16:creationId xmlns="" xmlns:a16="http://schemas.microsoft.com/office/drawing/2014/main" id="{723A978C-5D88-4A99-A6D8-88A3E77030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2" name="Text Box 6">
          <a:extLst>
            <a:ext uri="{FF2B5EF4-FFF2-40B4-BE49-F238E27FC236}">
              <a16:creationId xmlns="" xmlns:a16="http://schemas.microsoft.com/office/drawing/2014/main" id="{A99D8C64-54A4-494D-8ADC-4BB63E0B8B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3" name="Text Box 8">
          <a:extLst>
            <a:ext uri="{FF2B5EF4-FFF2-40B4-BE49-F238E27FC236}">
              <a16:creationId xmlns="" xmlns:a16="http://schemas.microsoft.com/office/drawing/2014/main" id="{BC2DD29D-7586-4070-90F5-37C2F61284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4" name="Text Box 9">
          <a:extLst>
            <a:ext uri="{FF2B5EF4-FFF2-40B4-BE49-F238E27FC236}">
              <a16:creationId xmlns="" xmlns:a16="http://schemas.microsoft.com/office/drawing/2014/main" id="{183C99FD-E0FC-4993-B3EC-82E931C8EB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5" name="Text Box 5">
          <a:extLst>
            <a:ext uri="{FF2B5EF4-FFF2-40B4-BE49-F238E27FC236}">
              <a16:creationId xmlns="" xmlns:a16="http://schemas.microsoft.com/office/drawing/2014/main" id="{6D0CDECA-8CC2-4AB4-9D3B-952972303E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6" name="Text Box 6">
          <a:extLst>
            <a:ext uri="{FF2B5EF4-FFF2-40B4-BE49-F238E27FC236}">
              <a16:creationId xmlns="" xmlns:a16="http://schemas.microsoft.com/office/drawing/2014/main" id="{73D92A3C-CD77-440F-B21F-ED11AD21088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7" name="Text Box 8">
          <a:extLst>
            <a:ext uri="{FF2B5EF4-FFF2-40B4-BE49-F238E27FC236}">
              <a16:creationId xmlns="" xmlns:a16="http://schemas.microsoft.com/office/drawing/2014/main" id="{2DCBCD20-BE1A-4379-922C-9B40946461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8" name="Text Box 9">
          <a:extLst>
            <a:ext uri="{FF2B5EF4-FFF2-40B4-BE49-F238E27FC236}">
              <a16:creationId xmlns="" xmlns:a16="http://schemas.microsoft.com/office/drawing/2014/main" id="{00F2B330-0958-4FC1-BB42-1842432669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9" name="Text Box 5">
          <a:extLst>
            <a:ext uri="{FF2B5EF4-FFF2-40B4-BE49-F238E27FC236}">
              <a16:creationId xmlns="" xmlns:a16="http://schemas.microsoft.com/office/drawing/2014/main" id="{3F373FFE-3DCD-4743-90AF-82B18DC964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0" name="Text Box 6">
          <a:extLst>
            <a:ext uri="{FF2B5EF4-FFF2-40B4-BE49-F238E27FC236}">
              <a16:creationId xmlns="" xmlns:a16="http://schemas.microsoft.com/office/drawing/2014/main" id="{B123A1D4-E851-4E1C-A3D5-D4F3D8C99C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1" name="Text Box 8">
          <a:extLst>
            <a:ext uri="{FF2B5EF4-FFF2-40B4-BE49-F238E27FC236}">
              <a16:creationId xmlns="" xmlns:a16="http://schemas.microsoft.com/office/drawing/2014/main" id="{5CD4AA0D-BA4F-4F0C-B249-9E4F8F60CD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2" name="Text Box 9">
          <a:extLst>
            <a:ext uri="{FF2B5EF4-FFF2-40B4-BE49-F238E27FC236}">
              <a16:creationId xmlns="" xmlns:a16="http://schemas.microsoft.com/office/drawing/2014/main" id="{5B9E3E2C-6CE1-4404-AAB2-6098E2D2DF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3" name="Text Box 5">
          <a:extLst>
            <a:ext uri="{FF2B5EF4-FFF2-40B4-BE49-F238E27FC236}">
              <a16:creationId xmlns="" xmlns:a16="http://schemas.microsoft.com/office/drawing/2014/main" id="{E7FE58DB-19FB-4D79-BA36-585AE2E47C3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4" name="Text Box 6">
          <a:extLst>
            <a:ext uri="{FF2B5EF4-FFF2-40B4-BE49-F238E27FC236}">
              <a16:creationId xmlns="" xmlns:a16="http://schemas.microsoft.com/office/drawing/2014/main" id="{7C070C43-0A78-49E3-8303-1BE36C1A6D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5" name="Text Box 8">
          <a:extLst>
            <a:ext uri="{FF2B5EF4-FFF2-40B4-BE49-F238E27FC236}">
              <a16:creationId xmlns="" xmlns:a16="http://schemas.microsoft.com/office/drawing/2014/main" id="{93736FB6-4994-4A6D-A169-DE9BAC8F4B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6" name="Text Box 9">
          <a:extLst>
            <a:ext uri="{FF2B5EF4-FFF2-40B4-BE49-F238E27FC236}">
              <a16:creationId xmlns="" xmlns:a16="http://schemas.microsoft.com/office/drawing/2014/main" id="{E2C136BD-B84F-434F-89CD-3770DE69236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77" name="Text Box 5">
          <a:extLst>
            <a:ext uri="{FF2B5EF4-FFF2-40B4-BE49-F238E27FC236}">
              <a16:creationId xmlns="" xmlns:a16="http://schemas.microsoft.com/office/drawing/2014/main" id="{BDB3424D-141E-4726-B388-6C63CA723D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78" name="Text Box 6">
          <a:extLst>
            <a:ext uri="{FF2B5EF4-FFF2-40B4-BE49-F238E27FC236}">
              <a16:creationId xmlns="" xmlns:a16="http://schemas.microsoft.com/office/drawing/2014/main" id="{E26B7451-1411-4999-BDBC-DFE2093167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79" name="Text Box 8">
          <a:extLst>
            <a:ext uri="{FF2B5EF4-FFF2-40B4-BE49-F238E27FC236}">
              <a16:creationId xmlns="" xmlns:a16="http://schemas.microsoft.com/office/drawing/2014/main" id="{8713CC98-F670-4547-AE8C-A64ED8C630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0" name="Text Box 9">
          <a:extLst>
            <a:ext uri="{FF2B5EF4-FFF2-40B4-BE49-F238E27FC236}">
              <a16:creationId xmlns="" xmlns:a16="http://schemas.microsoft.com/office/drawing/2014/main" id="{A3A7436F-9C75-4877-AD8E-C53241E8E3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1" name="Text Box 5">
          <a:extLst>
            <a:ext uri="{FF2B5EF4-FFF2-40B4-BE49-F238E27FC236}">
              <a16:creationId xmlns="" xmlns:a16="http://schemas.microsoft.com/office/drawing/2014/main" id="{16E2394E-20CB-4866-A9A4-2065486383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2" name="Text Box 6">
          <a:extLst>
            <a:ext uri="{FF2B5EF4-FFF2-40B4-BE49-F238E27FC236}">
              <a16:creationId xmlns="" xmlns:a16="http://schemas.microsoft.com/office/drawing/2014/main" id="{0F8D293F-011E-4182-ACAC-87243DD062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3" name="Text Box 8">
          <a:extLst>
            <a:ext uri="{FF2B5EF4-FFF2-40B4-BE49-F238E27FC236}">
              <a16:creationId xmlns="" xmlns:a16="http://schemas.microsoft.com/office/drawing/2014/main" id="{AF816B43-16E3-4EF6-B22B-CB85DF3092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4" name="Text Box 9">
          <a:extLst>
            <a:ext uri="{FF2B5EF4-FFF2-40B4-BE49-F238E27FC236}">
              <a16:creationId xmlns="" xmlns:a16="http://schemas.microsoft.com/office/drawing/2014/main" id="{4A8D5C21-06CA-4EC5-8435-17D8C0F23E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5" name="Text Box 5">
          <a:extLst>
            <a:ext uri="{FF2B5EF4-FFF2-40B4-BE49-F238E27FC236}">
              <a16:creationId xmlns="" xmlns:a16="http://schemas.microsoft.com/office/drawing/2014/main" id="{CCAD9E7E-4B84-4F5F-8EC2-9A8E9B80429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6" name="Text Box 6">
          <a:extLst>
            <a:ext uri="{FF2B5EF4-FFF2-40B4-BE49-F238E27FC236}">
              <a16:creationId xmlns="" xmlns:a16="http://schemas.microsoft.com/office/drawing/2014/main" id="{FE0F967A-38B8-4C15-803C-7586294992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7" name="Text Box 8">
          <a:extLst>
            <a:ext uri="{FF2B5EF4-FFF2-40B4-BE49-F238E27FC236}">
              <a16:creationId xmlns="" xmlns:a16="http://schemas.microsoft.com/office/drawing/2014/main" id="{6842E36A-2F60-4F14-B60B-D0147B1931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8" name="Text Box 9">
          <a:extLst>
            <a:ext uri="{FF2B5EF4-FFF2-40B4-BE49-F238E27FC236}">
              <a16:creationId xmlns="" xmlns:a16="http://schemas.microsoft.com/office/drawing/2014/main" id="{B9B8673F-5ACC-49C7-9034-381E2CA7B9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9" name="Text Box 5">
          <a:extLst>
            <a:ext uri="{FF2B5EF4-FFF2-40B4-BE49-F238E27FC236}">
              <a16:creationId xmlns="" xmlns:a16="http://schemas.microsoft.com/office/drawing/2014/main" id="{BF1DF913-AF39-483A-B1B9-2D8F39CD39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0" name="Text Box 6">
          <a:extLst>
            <a:ext uri="{FF2B5EF4-FFF2-40B4-BE49-F238E27FC236}">
              <a16:creationId xmlns="" xmlns:a16="http://schemas.microsoft.com/office/drawing/2014/main" id="{B93C2E6F-8E00-4594-8A73-1A1D47B1DD2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1" name="Text Box 8">
          <a:extLst>
            <a:ext uri="{FF2B5EF4-FFF2-40B4-BE49-F238E27FC236}">
              <a16:creationId xmlns="" xmlns:a16="http://schemas.microsoft.com/office/drawing/2014/main" id="{04FDD7D6-9E4E-4837-86E0-957DF642BC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2" name="Text Box 9">
          <a:extLst>
            <a:ext uri="{FF2B5EF4-FFF2-40B4-BE49-F238E27FC236}">
              <a16:creationId xmlns="" xmlns:a16="http://schemas.microsoft.com/office/drawing/2014/main" id="{EA87164B-D862-4B30-8431-90350E002E3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3" name="Text Box 5">
          <a:extLst>
            <a:ext uri="{FF2B5EF4-FFF2-40B4-BE49-F238E27FC236}">
              <a16:creationId xmlns="" xmlns:a16="http://schemas.microsoft.com/office/drawing/2014/main" id="{F92A4B69-D849-438E-8782-FC1876A4B1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4" name="Text Box 6">
          <a:extLst>
            <a:ext uri="{FF2B5EF4-FFF2-40B4-BE49-F238E27FC236}">
              <a16:creationId xmlns="" xmlns:a16="http://schemas.microsoft.com/office/drawing/2014/main" id="{EAA79238-45D3-43EC-9BA6-A4038B2565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5" name="Text Box 8">
          <a:extLst>
            <a:ext uri="{FF2B5EF4-FFF2-40B4-BE49-F238E27FC236}">
              <a16:creationId xmlns="" xmlns:a16="http://schemas.microsoft.com/office/drawing/2014/main" id="{F13078FE-608F-491A-9E6C-7D8DD876194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6" name="Text Box 9">
          <a:extLst>
            <a:ext uri="{FF2B5EF4-FFF2-40B4-BE49-F238E27FC236}">
              <a16:creationId xmlns="" xmlns:a16="http://schemas.microsoft.com/office/drawing/2014/main" id="{C402E78E-CF5C-4A53-8C7B-E6D833E7FBC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7" name="Text Box 6">
          <a:extLst>
            <a:ext uri="{FF2B5EF4-FFF2-40B4-BE49-F238E27FC236}">
              <a16:creationId xmlns="" xmlns:a16="http://schemas.microsoft.com/office/drawing/2014/main" id="{2B140095-ACE0-4FD8-BBBF-12EB992A20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8" name="Text Box 7">
          <a:extLst>
            <a:ext uri="{FF2B5EF4-FFF2-40B4-BE49-F238E27FC236}">
              <a16:creationId xmlns="" xmlns:a16="http://schemas.microsoft.com/office/drawing/2014/main" id="{8CE04C9A-8349-40E9-BA4A-05AAB06667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9" name="Text Box 9">
          <a:extLst>
            <a:ext uri="{FF2B5EF4-FFF2-40B4-BE49-F238E27FC236}">
              <a16:creationId xmlns="" xmlns:a16="http://schemas.microsoft.com/office/drawing/2014/main" id="{73034855-C0E0-414B-99D1-DB3B41CA26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0" name="Text Box 10">
          <a:extLst>
            <a:ext uri="{FF2B5EF4-FFF2-40B4-BE49-F238E27FC236}">
              <a16:creationId xmlns="" xmlns:a16="http://schemas.microsoft.com/office/drawing/2014/main" id="{7A4AFEB5-B914-4230-B2ED-16680883AF1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1" name="Text Box 6">
          <a:extLst>
            <a:ext uri="{FF2B5EF4-FFF2-40B4-BE49-F238E27FC236}">
              <a16:creationId xmlns="" xmlns:a16="http://schemas.microsoft.com/office/drawing/2014/main" id="{A5F8DB88-3862-44F6-A9D7-DDF2BA50AC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2" name="Text Box 7">
          <a:extLst>
            <a:ext uri="{FF2B5EF4-FFF2-40B4-BE49-F238E27FC236}">
              <a16:creationId xmlns="" xmlns:a16="http://schemas.microsoft.com/office/drawing/2014/main" id="{F892E0D0-BE53-4B0D-8894-D3153853F43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3" name="Text Box 9">
          <a:extLst>
            <a:ext uri="{FF2B5EF4-FFF2-40B4-BE49-F238E27FC236}">
              <a16:creationId xmlns="" xmlns:a16="http://schemas.microsoft.com/office/drawing/2014/main" id="{E2D4EBD3-4DCE-4CEB-A33E-CD099B61E3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4" name="Text Box 10">
          <a:extLst>
            <a:ext uri="{FF2B5EF4-FFF2-40B4-BE49-F238E27FC236}">
              <a16:creationId xmlns="" xmlns:a16="http://schemas.microsoft.com/office/drawing/2014/main" id="{996F7032-0E33-453F-92A0-0F57F56333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5" name="Text Box 5">
          <a:extLst>
            <a:ext uri="{FF2B5EF4-FFF2-40B4-BE49-F238E27FC236}">
              <a16:creationId xmlns="" xmlns:a16="http://schemas.microsoft.com/office/drawing/2014/main" id="{26A06023-B8CA-4083-9C78-E84B14968F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6" name="Text Box 6">
          <a:extLst>
            <a:ext uri="{FF2B5EF4-FFF2-40B4-BE49-F238E27FC236}">
              <a16:creationId xmlns="" xmlns:a16="http://schemas.microsoft.com/office/drawing/2014/main" id="{AF642CC4-F262-467B-ACBB-FE88DF7BE5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7" name="Text Box 8">
          <a:extLst>
            <a:ext uri="{FF2B5EF4-FFF2-40B4-BE49-F238E27FC236}">
              <a16:creationId xmlns="" xmlns:a16="http://schemas.microsoft.com/office/drawing/2014/main" id="{CFAF6C6E-ED84-4D24-891B-22D9525804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8" name="Text Box 9">
          <a:extLst>
            <a:ext uri="{FF2B5EF4-FFF2-40B4-BE49-F238E27FC236}">
              <a16:creationId xmlns="" xmlns:a16="http://schemas.microsoft.com/office/drawing/2014/main" id="{F206ABA2-BB9C-4548-B3E3-B50A21C593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9" name="Text Box 6">
          <a:extLst>
            <a:ext uri="{FF2B5EF4-FFF2-40B4-BE49-F238E27FC236}">
              <a16:creationId xmlns="" xmlns:a16="http://schemas.microsoft.com/office/drawing/2014/main" id="{D73F2495-F642-495A-8A42-920CAFFCE8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0" name="Text Box 7">
          <a:extLst>
            <a:ext uri="{FF2B5EF4-FFF2-40B4-BE49-F238E27FC236}">
              <a16:creationId xmlns="" xmlns:a16="http://schemas.microsoft.com/office/drawing/2014/main" id="{00B34A63-F925-4B41-BDFD-CB90F3D6578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1" name="Text Box 9">
          <a:extLst>
            <a:ext uri="{FF2B5EF4-FFF2-40B4-BE49-F238E27FC236}">
              <a16:creationId xmlns="" xmlns:a16="http://schemas.microsoft.com/office/drawing/2014/main" id="{A56F8C85-4F1F-47CD-B5E2-9DE8A740DA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2" name="Text Box 10">
          <a:extLst>
            <a:ext uri="{FF2B5EF4-FFF2-40B4-BE49-F238E27FC236}">
              <a16:creationId xmlns="" xmlns:a16="http://schemas.microsoft.com/office/drawing/2014/main" id="{4F1177D3-AC5B-4053-AFA0-05FEDD7CE95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3" name="Text Box 6">
          <a:extLst>
            <a:ext uri="{FF2B5EF4-FFF2-40B4-BE49-F238E27FC236}">
              <a16:creationId xmlns="" xmlns:a16="http://schemas.microsoft.com/office/drawing/2014/main" id="{995A82CF-15BA-4E4D-933C-46946E1CE22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4" name="Text Box 7">
          <a:extLst>
            <a:ext uri="{FF2B5EF4-FFF2-40B4-BE49-F238E27FC236}">
              <a16:creationId xmlns="" xmlns:a16="http://schemas.microsoft.com/office/drawing/2014/main" id="{E3903688-16B9-48FE-B866-B9DEE8FD34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5" name="Text Box 9">
          <a:extLst>
            <a:ext uri="{FF2B5EF4-FFF2-40B4-BE49-F238E27FC236}">
              <a16:creationId xmlns="" xmlns:a16="http://schemas.microsoft.com/office/drawing/2014/main" id="{EF0F335D-B992-44B1-A62B-D74572EBDE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6" name="Text Box 10">
          <a:extLst>
            <a:ext uri="{FF2B5EF4-FFF2-40B4-BE49-F238E27FC236}">
              <a16:creationId xmlns="" xmlns:a16="http://schemas.microsoft.com/office/drawing/2014/main" id="{545BD25B-0526-4FE0-886E-E6926C1BF84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7" name="Text Box 5">
          <a:extLst>
            <a:ext uri="{FF2B5EF4-FFF2-40B4-BE49-F238E27FC236}">
              <a16:creationId xmlns="" xmlns:a16="http://schemas.microsoft.com/office/drawing/2014/main" id="{0FC4CE1E-7ECB-47E1-A331-523829F95C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8" name="Text Box 6">
          <a:extLst>
            <a:ext uri="{FF2B5EF4-FFF2-40B4-BE49-F238E27FC236}">
              <a16:creationId xmlns="" xmlns:a16="http://schemas.microsoft.com/office/drawing/2014/main" id="{E1D85005-9B2E-421D-9809-B9EC8DE319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9" name="Text Box 8">
          <a:extLst>
            <a:ext uri="{FF2B5EF4-FFF2-40B4-BE49-F238E27FC236}">
              <a16:creationId xmlns="" xmlns:a16="http://schemas.microsoft.com/office/drawing/2014/main" id="{86C45FB4-A358-4729-A20B-8CB56EA31C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0" name="Text Box 9">
          <a:extLst>
            <a:ext uri="{FF2B5EF4-FFF2-40B4-BE49-F238E27FC236}">
              <a16:creationId xmlns="" xmlns:a16="http://schemas.microsoft.com/office/drawing/2014/main" id="{D80829A3-4EF0-4732-95DF-826F437707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1" name="Text Box 5">
          <a:extLst>
            <a:ext uri="{FF2B5EF4-FFF2-40B4-BE49-F238E27FC236}">
              <a16:creationId xmlns="" xmlns:a16="http://schemas.microsoft.com/office/drawing/2014/main" id="{67AA28F7-2D36-4070-8E04-D18CC45479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2" name="Text Box 6">
          <a:extLst>
            <a:ext uri="{FF2B5EF4-FFF2-40B4-BE49-F238E27FC236}">
              <a16:creationId xmlns="" xmlns:a16="http://schemas.microsoft.com/office/drawing/2014/main" id="{BC7AA6CF-70AA-4DDF-8153-B749D2782B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3" name="Text Box 8">
          <a:extLst>
            <a:ext uri="{FF2B5EF4-FFF2-40B4-BE49-F238E27FC236}">
              <a16:creationId xmlns="" xmlns:a16="http://schemas.microsoft.com/office/drawing/2014/main" id="{9CD3CAF1-CE8F-47B4-89A1-E13D4FE742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4" name="Text Box 9">
          <a:extLst>
            <a:ext uri="{FF2B5EF4-FFF2-40B4-BE49-F238E27FC236}">
              <a16:creationId xmlns="" xmlns:a16="http://schemas.microsoft.com/office/drawing/2014/main" id="{34A1C46D-F174-48B5-ADDD-A5D9BED365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5" name="Text Box 5">
          <a:extLst>
            <a:ext uri="{FF2B5EF4-FFF2-40B4-BE49-F238E27FC236}">
              <a16:creationId xmlns="" xmlns:a16="http://schemas.microsoft.com/office/drawing/2014/main" id="{B540F009-2549-4770-9D0C-1DDBFD66A4D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6" name="Text Box 6">
          <a:extLst>
            <a:ext uri="{FF2B5EF4-FFF2-40B4-BE49-F238E27FC236}">
              <a16:creationId xmlns="" xmlns:a16="http://schemas.microsoft.com/office/drawing/2014/main" id="{1BD6D072-FE6A-478A-8673-3C5454CD4D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7" name="Text Box 8">
          <a:extLst>
            <a:ext uri="{FF2B5EF4-FFF2-40B4-BE49-F238E27FC236}">
              <a16:creationId xmlns="" xmlns:a16="http://schemas.microsoft.com/office/drawing/2014/main" id="{AD2A78DE-9DC3-4BD5-A730-660686A10E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8" name="Text Box 9">
          <a:extLst>
            <a:ext uri="{FF2B5EF4-FFF2-40B4-BE49-F238E27FC236}">
              <a16:creationId xmlns="" xmlns:a16="http://schemas.microsoft.com/office/drawing/2014/main" id="{58BF6F2F-3BEA-4715-AC7F-8AD1FF79E1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9" name="Text Box 5">
          <a:extLst>
            <a:ext uri="{FF2B5EF4-FFF2-40B4-BE49-F238E27FC236}">
              <a16:creationId xmlns="" xmlns:a16="http://schemas.microsoft.com/office/drawing/2014/main" id="{3B8A3C0B-0862-43A1-9F36-66ABA86DED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30" name="Text Box 6">
          <a:extLst>
            <a:ext uri="{FF2B5EF4-FFF2-40B4-BE49-F238E27FC236}">
              <a16:creationId xmlns="" xmlns:a16="http://schemas.microsoft.com/office/drawing/2014/main" id="{4B1F7518-2859-45FB-A097-AFFB7DC32C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31" name="Text Box 8">
          <a:extLst>
            <a:ext uri="{FF2B5EF4-FFF2-40B4-BE49-F238E27FC236}">
              <a16:creationId xmlns="" xmlns:a16="http://schemas.microsoft.com/office/drawing/2014/main" id="{0306DFDA-E04F-4633-A03A-B5A8272444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32" name="Text Box 9">
          <a:extLst>
            <a:ext uri="{FF2B5EF4-FFF2-40B4-BE49-F238E27FC236}">
              <a16:creationId xmlns="" xmlns:a16="http://schemas.microsoft.com/office/drawing/2014/main" id="{C9B48881-E776-49E1-AA4C-1694095BEA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3" name="Text Box 5">
          <a:extLst>
            <a:ext uri="{FF2B5EF4-FFF2-40B4-BE49-F238E27FC236}">
              <a16:creationId xmlns="" xmlns:a16="http://schemas.microsoft.com/office/drawing/2014/main" id="{5076412C-AE89-48E5-A3AB-CDF69100C3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4" name="Text Box 6">
          <a:extLst>
            <a:ext uri="{FF2B5EF4-FFF2-40B4-BE49-F238E27FC236}">
              <a16:creationId xmlns="" xmlns:a16="http://schemas.microsoft.com/office/drawing/2014/main" id="{37A79B60-D8EA-4A19-A938-806E462914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5" name="Text Box 8">
          <a:extLst>
            <a:ext uri="{FF2B5EF4-FFF2-40B4-BE49-F238E27FC236}">
              <a16:creationId xmlns="" xmlns:a16="http://schemas.microsoft.com/office/drawing/2014/main" id="{2486297E-DBD8-4F03-AD27-545675B19A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6" name="Text Box 9">
          <a:extLst>
            <a:ext uri="{FF2B5EF4-FFF2-40B4-BE49-F238E27FC236}">
              <a16:creationId xmlns="" xmlns:a16="http://schemas.microsoft.com/office/drawing/2014/main" id="{1A1EEAE2-6359-4E75-9FD1-673B6C3281A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7" name="Text Box 5">
          <a:extLst>
            <a:ext uri="{FF2B5EF4-FFF2-40B4-BE49-F238E27FC236}">
              <a16:creationId xmlns="" xmlns:a16="http://schemas.microsoft.com/office/drawing/2014/main" id="{3F994130-74E0-4592-89A4-24A8F9A3F9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8" name="Text Box 6">
          <a:extLst>
            <a:ext uri="{FF2B5EF4-FFF2-40B4-BE49-F238E27FC236}">
              <a16:creationId xmlns="" xmlns:a16="http://schemas.microsoft.com/office/drawing/2014/main" id="{A61251E8-A0F5-4ECC-8FC1-E799A1F1985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9" name="Text Box 8">
          <a:extLst>
            <a:ext uri="{FF2B5EF4-FFF2-40B4-BE49-F238E27FC236}">
              <a16:creationId xmlns="" xmlns:a16="http://schemas.microsoft.com/office/drawing/2014/main" id="{66337724-5799-486F-BE38-45D976877EE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0" name="Text Box 9">
          <a:extLst>
            <a:ext uri="{FF2B5EF4-FFF2-40B4-BE49-F238E27FC236}">
              <a16:creationId xmlns="" xmlns:a16="http://schemas.microsoft.com/office/drawing/2014/main" id="{912B1386-3584-41E7-8A8D-AE917FC44D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1" name="Text Box 5">
          <a:extLst>
            <a:ext uri="{FF2B5EF4-FFF2-40B4-BE49-F238E27FC236}">
              <a16:creationId xmlns="" xmlns:a16="http://schemas.microsoft.com/office/drawing/2014/main" id="{7737E627-D0AC-4C5F-8760-55FFB2FE07D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2" name="Text Box 6">
          <a:extLst>
            <a:ext uri="{FF2B5EF4-FFF2-40B4-BE49-F238E27FC236}">
              <a16:creationId xmlns="" xmlns:a16="http://schemas.microsoft.com/office/drawing/2014/main" id="{B94AAA9E-B0C1-475A-9252-64E5DB3995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3" name="Text Box 8">
          <a:extLst>
            <a:ext uri="{FF2B5EF4-FFF2-40B4-BE49-F238E27FC236}">
              <a16:creationId xmlns="" xmlns:a16="http://schemas.microsoft.com/office/drawing/2014/main" id="{BF4279F3-C9D8-4A94-ADFC-A34540EAAD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4" name="Text Box 9">
          <a:extLst>
            <a:ext uri="{FF2B5EF4-FFF2-40B4-BE49-F238E27FC236}">
              <a16:creationId xmlns="" xmlns:a16="http://schemas.microsoft.com/office/drawing/2014/main" id="{7110985D-5000-4F5E-B339-F68E88334C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5" name="Text Box 5">
          <a:extLst>
            <a:ext uri="{FF2B5EF4-FFF2-40B4-BE49-F238E27FC236}">
              <a16:creationId xmlns="" xmlns:a16="http://schemas.microsoft.com/office/drawing/2014/main" id="{70B464CB-636E-4614-9D81-F1F74C9805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6" name="Text Box 6">
          <a:extLst>
            <a:ext uri="{FF2B5EF4-FFF2-40B4-BE49-F238E27FC236}">
              <a16:creationId xmlns="" xmlns:a16="http://schemas.microsoft.com/office/drawing/2014/main" id="{E869CC36-8BF4-48D0-B789-AFF67649496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7" name="Text Box 8">
          <a:extLst>
            <a:ext uri="{FF2B5EF4-FFF2-40B4-BE49-F238E27FC236}">
              <a16:creationId xmlns="" xmlns:a16="http://schemas.microsoft.com/office/drawing/2014/main" id="{53B308B0-134D-45DC-9719-85C033579D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8" name="Text Box 9">
          <a:extLst>
            <a:ext uri="{FF2B5EF4-FFF2-40B4-BE49-F238E27FC236}">
              <a16:creationId xmlns="" xmlns:a16="http://schemas.microsoft.com/office/drawing/2014/main" id="{D14996E4-DB3D-467D-809D-2462DC0CC5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9" name="Text Box 5">
          <a:extLst>
            <a:ext uri="{FF2B5EF4-FFF2-40B4-BE49-F238E27FC236}">
              <a16:creationId xmlns="" xmlns:a16="http://schemas.microsoft.com/office/drawing/2014/main" id="{D924F61F-6ABD-46F4-9268-C31FF04B64F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0" name="Text Box 6">
          <a:extLst>
            <a:ext uri="{FF2B5EF4-FFF2-40B4-BE49-F238E27FC236}">
              <a16:creationId xmlns="" xmlns:a16="http://schemas.microsoft.com/office/drawing/2014/main" id="{6EA669DF-837D-4DF1-82E8-CAC2FE5437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1" name="Text Box 8">
          <a:extLst>
            <a:ext uri="{FF2B5EF4-FFF2-40B4-BE49-F238E27FC236}">
              <a16:creationId xmlns="" xmlns:a16="http://schemas.microsoft.com/office/drawing/2014/main" id="{61D159DB-645E-4C41-B419-BC533A19BD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2" name="Text Box 9">
          <a:extLst>
            <a:ext uri="{FF2B5EF4-FFF2-40B4-BE49-F238E27FC236}">
              <a16:creationId xmlns="" xmlns:a16="http://schemas.microsoft.com/office/drawing/2014/main" id="{597828CA-9FC4-4A94-986B-98A4485693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3" name="Text Box 5">
          <a:extLst>
            <a:ext uri="{FF2B5EF4-FFF2-40B4-BE49-F238E27FC236}">
              <a16:creationId xmlns="" xmlns:a16="http://schemas.microsoft.com/office/drawing/2014/main" id="{7467ED5E-66D5-4801-8D24-9B6AEA6ED6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4" name="Text Box 6">
          <a:extLst>
            <a:ext uri="{FF2B5EF4-FFF2-40B4-BE49-F238E27FC236}">
              <a16:creationId xmlns="" xmlns:a16="http://schemas.microsoft.com/office/drawing/2014/main" id="{6C8D96F3-5106-4504-ADE7-998B37C501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5" name="Text Box 8">
          <a:extLst>
            <a:ext uri="{FF2B5EF4-FFF2-40B4-BE49-F238E27FC236}">
              <a16:creationId xmlns="" xmlns:a16="http://schemas.microsoft.com/office/drawing/2014/main" id="{EBD25F20-8574-40D4-945E-0E66F61AA9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6" name="Text Box 9">
          <a:extLst>
            <a:ext uri="{FF2B5EF4-FFF2-40B4-BE49-F238E27FC236}">
              <a16:creationId xmlns="" xmlns:a16="http://schemas.microsoft.com/office/drawing/2014/main" id="{9DF5B401-7D07-4697-8A7C-96E8F2105C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7" name="Text Box 6">
          <a:extLst>
            <a:ext uri="{FF2B5EF4-FFF2-40B4-BE49-F238E27FC236}">
              <a16:creationId xmlns="" xmlns:a16="http://schemas.microsoft.com/office/drawing/2014/main" id="{113AC47C-2660-4BC6-8197-07F530EFE3B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8" name="Text Box 7">
          <a:extLst>
            <a:ext uri="{FF2B5EF4-FFF2-40B4-BE49-F238E27FC236}">
              <a16:creationId xmlns="" xmlns:a16="http://schemas.microsoft.com/office/drawing/2014/main" id="{4F7FA125-147B-4E12-AF7A-D5B54B848D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9" name="Text Box 9">
          <a:extLst>
            <a:ext uri="{FF2B5EF4-FFF2-40B4-BE49-F238E27FC236}">
              <a16:creationId xmlns="" xmlns:a16="http://schemas.microsoft.com/office/drawing/2014/main" id="{323430FA-FA89-4776-8B56-7CC6CCFB50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0" name="Text Box 10">
          <a:extLst>
            <a:ext uri="{FF2B5EF4-FFF2-40B4-BE49-F238E27FC236}">
              <a16:creationId xmlns="" xmlns:a16="http://schemas.microsoft.com/office/drawing/2014/main" id="{5B5F8BEA-2E34-4F84-B18E-C84D3DB8E22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1" name="Text Box 6">
          <a:extLst>
            <a:ext uri="{FF2B5EF4-FFF2-40B4-BE49-F238E27FC236}">
              <a16:creationId xmlns="" xmlns:a16="http://schemas.microsoft.com/office/drawing/2014/main" id="{58BC8203-6050-4FEF-8BA0-ECFEB47879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2" name="Text Box 7">
          <a:extLst>
            <a:ext uri="{FF2B5EF4-FFF2-40B4-BE49-F238E27FC236}">
              <a16:creationId xmlns="" xmlns:a16="http://schemas.microsoft.com/office/drawing/2014/main" id="{5C8A5F6A-BFE9-4678-987F-BF565A8EE4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3" name="Text Box 9">
          <a:extLst>
            <a:ext uri="{FF2B5EF4-FFF2-40B4-BE49-F238E27FC236}">
              <a16:creationId xmlns="" xmlns:a16="http://schemas.microsoft.com/office/drawing/2014/main" id="{77E1058C-B5F7-4B4B-8080-0BE24ADCDFF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4" name="Text Box 10">
          <a:extLst>
            <a:ext uri="{FF2B5EF4-FFF2-40B4-BE49-F238E27FC236}">
              <a16:creationId xmlns="" xmlns:a16="http://schemas.microsoft.com/office/drawing/2014/main" id="{CFA1E3C2-E117-4F69-9314-F337C7CED2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5" name="Text Box 5">
          <a:extLst>
            <a:ext uri="{FF2B5EF4-FFF2-40B4-BE49-F238E27FC236}">
              <a16:creationId xmlns="" xmlns:a16="http://schemas.microsoft.com/office/drawing/2014/main" id="{72A5770B-E77F-4CC3-9AE6-541256C767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6" name="Text Box 6">
          <a:extLst>
            <a:ext uri="{FF2B5EF4-FFF2-40B4-BE49-F238E27FC236}">
              <a16:creationId xmlns="" xmlns:a16="http://schemas.microsoft.com/office/drawing/2014/main" id="{8D57AB94-F200-4D79-AE0D-0EE30F4A2C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7" name="Text Box 8">
          <a:extLst>
            <a:ext uri="{FF2B5EF4-FFF2-40B4-BE49-F238E27FC236}">
              <a16:creationId xmlns="" xmlns:a16="http://schemas.microsoft.com/office/drawing/2014/main" id="{2A48CA1F-B331-42A7-9537-F5E81B4705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8" name="Text Box 9">
          <a:extLst>
            <a:ext uri="{FF2B5EF4-FFF2-40B4-BE49-F238E27FC236}">
              <a16:creationId xmlns="" xmlns:a16="http://schemas.microsoft.com/office/drawing/2014/main" id="{9F1DBF0C-56BC-4E2F-9B7F-9FC3D72BEC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9" name="Text Box 6">
          <a:extLst>
            <a:ext uri="{FF2B5EF4-FFF2-40B4-BE49-F238E27FC236}">
              <a16:creationId xmlns="" xmlns:a16="http://schemas.microsoft.com/office/drawing/2014/main" id="{E3190990-3723-4D9E-8122-E591C53FA0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0" name="Text Box 7">
          <a:extLst>
            <a:ext uri="{FF2B5EF4-FFF2-40B4-BE49-F238E27FC236}">
              <a16:creationId xmlns="" xmlns:a16="http://schemas.microsoft.com/office/drawing/2014/main" id="{3BB9A4CA-5578-4C26-8229-C7C51355E2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1" name="Text Box 9">
          <a:extLst>
            <a:ext uri="{FF2B5EF4-FFF2-40B4-BE49-F238E27FC236}">
              <a16:creationId xmlns="" xmlns:a16="http://schemas.microsoft.com/office/drawing/2014/main" id="{D59C55BB-1A41-45B7-BA23-0743C5AE15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2" name="Text Box 10">
          <a:extLst>
            <a:ext uri="{FF2B5EF4-FFF2-40B4-BE49-F238E27FC236}">
              <a16:creationId xmlns="" xmlns:a16="http://schemas.microsoft.com/office/drawing/2014/main" id="{5D1A1C6A-151A-432B-B486-16DA148F70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3" name="Text Box 6">
          <a:extLst>
            <a:ext uri="{FF2B5EF4-FFF2-40B4-BE49-F238E27FC236}">
              <a16:creationId xmlns="" xmlns:a16="http://schemas.microsoft.com/office/drawing/2014/main" id="{2A394564-1E06-40B9-8B1A-D986C1B8F4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4" name="Text Box 7">
          <a:extLst>
            <a:ext uri="{FF2B5EF4-FFF2-40B4-BE49-F238E27FC236}">
              <a16:creationId xmlns="" xmlns:a16="http://schemas.microsoft.com/office/drawing/2014/main" id="{ADA56F86-E3A9-4C38-AE7C-DBA5CAF1F5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5" name="Text Box 9">
          <a:extLst>
            <a:ext uri="{FF2B5EF4-FFF2-40B4-BE49-F238E27FC236}">
              <a16:creationId xmlns="" xmlns:a16="http://schemas.microsoft.com/office/drawing/2014/main" id="{44AF1B31-C83D-4919-A1EB-460EDCB135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6" name="Text Box 10">
          <a:extLst>
            <a:ext uri="{FF2B5EF4-FFF2-40B4-BE49-F238E27FC236}">
              <a16:creationId xmlns="" xmlns:a16="http://schemas.microsoft.com/office/drawing/2014/main" id="{11B6C102-1FA5-457E-BFC3-D13A97FDE5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7" name="Text Box 5">
          <a:extLst>
            <a:ext uri="{FF2B5EF4-FFF2-40B4-BE49-F238E27FC236}">
              <a16:creationId xmlns="" xmlns:a16="http://schemas.microsoft.com/office/drawing/2014/main" id="{0F4EC1FE-1D1E-42E1-9EAF-AA42E77A95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8" name="Text Box 6">
          <a:extLst>
            <a:ext uri="{FF2B5EF4-FFF2-40B4-BE49-F238E27FC236}">
              <a16:creationId xmlns="" xmlns:a16="http://schemas.microsoft.com/office/drawing/2014/main" id="{8CA51C62-00FF-4732-AFF4-39BFB68A00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9" name="Text Box 8">
          <a:extLst>
            <a:ext uri="{FF2B5EF4-FFF2-40B4-BE49-F238E27FC236}">
              <a16:creationId xmlns="" xmlns:a16="http://schemas.microsoft.com/office/drawing/2014/main" id="{A44287FB-FD32-4653-9E64-BF146799C2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0" name="Text Box 9">
          <a:extLst>
            <a:ext uri="{FF2B5EF4-FFF2-40B4-BE49-F238E27FC236}">
              <a16:creationId xmlns="" xmlns:a16="http://schemas.microsoft.com/office/drawing/2014/main" id="{49F75351-0124-40E1-BD49-104085284E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1" name="Text Box 5">
          <a:extLst>
            <a:ext uri="{FF2B5EF4-FFF2-40B4-BE49-F238E27FC236}">
              <a16:creationId xmlns="" xmlns:a16="http://schemas.microsoft.com/office/drawing/2014/main" id="{FFBD683A-A3A6-43B8-9B8F-A279BFD3FE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2" name="Text Box 6">
          <a:extLst>
            <a:ext uri="{FF2B5EF4-FFF2-40B4-BE49-F238E27FC236}">
              <a16:creationId xmlns="" xmlns:a16="http://schemas.microsoft.com/office/drawing/2014/main" id="{F44413B4-C0CF-420F-95BB-5EB4D83D0E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3" name="Text Box 8">
          <a:extLst>
            <a:ext uri="{FF2B5EF4-FFF2-40B4-BE49-F238E27FC236}">
              <a16:creationId xmlns="" xmlns:a16="http://schemas.microsoft.com/office/drawing/2014/main" id="{E4FBDBAA-CBEC-48A2-8F00-DCA542F561C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4" name="Text Box 9">
          <a:extLst>
            <a:ext uri="{FF2B5EF4-FFF2-40B4-BE49-F238E27FC236}">
              <a16:creationId xmlns="" xmlns:a16="http://schemas.microsoft.com/office/drawing/2014/main" id="{ED6EEF8D-7E6C-4375-9327-0FAD1BC671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5" name="Text Box 5">
          <a:extLst>
            <a:ext uri="{FF2B5EF4-FFF2-40B4-BE49-F238E27FC236}">
              <a16:creationId xmlns="" xmlns:a16="http://schemas.microsoft.com/office/drawing/2014/main" id="{8842EA98-1E2C-4801-A365-6BD2ECE860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6" name="Text Box 6">
          <a:extLst>
            <a:ext uri="{FF2B5EF4-FFF2-40B4-BE49-F238E27FC236}">
              <a16:creationId xmlns="" xmlns:a16="http://schemas.microsoft.com/office/drawing/2014/main" id="{7F18B81F-693C-4126-B8B9-1B723DE264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7" name="Text Box 8">
          <a:extLst>
            <a:ext uri="{FF2B5EF4-FFF2-40B4-BE49-F238E27FC236}">
              <a16:creationId xmlns="" xmlns:a16="http://schemas.microsoft.com/office/drawing/2014/main" id="{1D04A930-0164-4CC6-B160-371820C3B0A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8" name="Text Box 9">
          <a:extLst>
            <a:ext uri="{FF2B5EF4-FFF2-40B4-BE49-F238E27FC236}">
              <a16:creationId xmlns="" xmlns:a16="http://schemas.microsoft.com/office/drawing/2014/main" id="{3743E486-7430-4219-B33D-8757F0A817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9" name="Text Box 5">
          <a:extLst>
            <a:ext uri="{FF2B5EF4-FFF2-40B4-BE49-F238E27FC236}">
              <a16:creationId xmlns="" xmlns:a16="http://schemas.microsoft.com/office/drawing/2014/main" id="{8C8A6E55-5BE8-4384-A3C0-8E24CA8F43D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90" name="Text Box 6">
          <a:extLst>
            <a:ext uri="{FF2B5EF4-FFF2-40B4-BE49-F238E27FC236}">
              <a16:creationId xmlns="" xmlns:a16="http://schemas.microsoft.com/office/drawing/2014/main" id="{357184C1-BC41-42C1-8FC5-AA60F8BB7A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91" name="Text Box 8">
          <a:extLst>
            <a:ext uri="{FF2B5EF4-FFF2-40B4-BE49-F238E27FC236}">
              <a16:creationId xmlns="" xmlns:a16="http://schemas.microsoft.com/office/drawing/2014/main" id="{B1A09812-6CCD-4223-9EE4-23FE725055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92" name="Text Box 9">
          <a:extLst>
            <a:ext uri="{FF2B5EF4-FFF2-40B4-BE49-F238E27FC236}">
              <a16:creationId xmlns="" xmlns:a16="http://schemas.microsoft.com/office/drawing/2014/main" id="{4B2452D2-CF56-4BEC-A91F-BD2BDD3444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3" name="Text Box 5">
          <a:extLst>
            <a:ext uri="{FF2B5EF4-FFF2-40B4-BE49-F238E27FC236}">
              <a16:creationId xmlns="" xmlns:a16="http://schemas.microsoft.com/office/drawing/2014/main" id="{8D6415E6-4E2D-4163-86F6-F2FC4BC1C0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4" name="Text Box 6">
          <a:extLst>
            <a:ext uri="{FF2B5EF4-FFF2-40B4-BE49-F238E27FC236}">
              <a16:creationId xmlns="" xmlns:a16="http://schemas.microsoft.com/office/drawing/2014/main" id="{D44F698D-931B-427E-A7C0-2CFE1B0001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5" name="Text Box 8">
          <a:extLst>
            <a:ext uri="{FF2B5EF4-FFF2-40B4-BE49-F238E27FC236}">
              <a16:creationId xmlns="" xmlns:a16="http://schemas.microsoft.com/office/drawing/2014/main" id="{500A34AB-0116-43FF-A8DC-3B480585F4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6" name="Text Box 9">
          <a:extLst>
            <a:ext uri="{FF2B5EF4-FFF2-40B4-BE49-F238E27FC236}">
              <a16:creationId xmlns="" xmlns:a16="http://schemas.microsoft.com/office/drawing/2014/main" id="{54BD4EE3-2A84-4F13-A081-F9F7F0A24E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7" name="Text Box 5">
          <a:extLst>
            <a:ext uri="{FF2B5EF4-FFF2-40B4-BE49-F238E27FC236}">
              <a16:creationId xmlns="" xmlns:a16="http://schemas.microsoft.com/office/drawing/2014/main" id="{EFC7D3C8-A4CC-4608-9699-E5C6CBCA74E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8" name="Text Box 6">
          <a:extLst>
            <a:ext uri="{FF2B5EF4-FFF2-40B4-BE49-F238E27FC236}">
              <a16:creationId xmlns="" xmlns:a16="http://schemas.microsoft.com/office/drawing/2014/main" id="{57B2C163-D95F-41FE-96BA-9DCB8DF6BA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9" name="Text Box 8">
          <a:extLst>
            <a:ext uri="{FF2B5EF4-FFF2-40B4-BE49-F238E27FC236}">
              <a16:creationId xmlns="" xmlns:a16="http://schemas.microsoft.com/office/drawing/2014/main" id="{0F6E3751-B005-47CC-88EE-6DFCC14615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0" name="Text Box 9">
          <a:extLst>
            <a:ext uri="{FF2B5EF4-FFF2-40B4-BE49-F238E27FC236}">
              <a16:creationId xmlns="" xmlns:a16="http://schemas.microsoft.com/office/drawing/2014/main" id="{0C2FA572-59EF-4909-B10F-79CF31CE3E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1" name="Text Box 5">
          <a:extLst>
            <a:ext uri="{FF2B5EF4-FFF2-40B4-BE49-F238E27FC236}">
              <a16:creationId xmlns="" xmlns:a16="http://schemas.microsoft.com/office/drawing/2014/main" id="{546DA5F4-EEF6-4BB7-AF3D-8DEE2632C2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2" name="Text Box 6">
          <a:extLst>
            <a:ext uri="{FF2B5EF4-FFF2-40B4-BE49-F238E27FC236}">
              <a16:creationId xmlns="" xmlns:a16="http://schemas.microsoft.com/office/drawing/2014/main" id="{73E6E17F-88D9-48E9-9B42-F3175A93D2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3" name="Text Box 8">
          <a:extLst>
            <a:ext uri="{FF2B5EF4-FFF2-40B4-BE49-F238E27FC236}">
              <a16:creationId xmlns="" xmlns:a16="http://schemas.microsoft.com/office/drawing/2014/main" id="{F5BDF275-1617-43AD-AA43-DA035D26AA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4" name="Text Box 9">
          <a:extLst>
            <a:ext uri="{FF2B5EF4-FFF2-40B4-BE49-F238E27FC236}">
              <a16:creationId xmlns="" xmlns:a16="http://schemas.microsoft.com/office/drawing/2014/main" id="{0EFB7454-BB08-4A2D-AA8A-791B5B720E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5" name="Text Box 5">
          <a:extLst>
            <a:ext uri="{FF2B5EF4-FFF2-40B4-BE49-F238E27FC236}">
              <a16:creationId xmlns="" xmlns:a16="http://schemas.microsoft.com/office/drawing/2014/main" id="{74459356-C7C4-4CBC-AF38-A9665F41D8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6" name="Text Box 6">
          <a:extLst>
            <a:ext uri="{FF2B5EF4-FFF2-40B4-BE49-F238E27FC236}">
              <a16:creationId xmlns="" xmlns:a16="http://schemas.microsoft.com/office/drawing/2014/main" id="{F542CD11-B492-4282-A0D8-439AFCB4478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7" name="Text Box 8">
          <a:extLst>
            <a:ext uri="{FF2B5EF4-FFF2-40B4-BE49-F238E27FC236}">
              <a16:creationId xmlns="" xmlns:a16="http://schemas.microsoft.com/office/drawing/2014/main" id="{E29DC924-B20B-4B83-AFEC-01C097607B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8" name="Text Box 9">
          <a:extLst>
            <a:ext uri="{FF2B5EF4-FFF2-40B4-BE49-F238E27FC236}">
              <a16:creationId xmlns="" xmlns:a16="http://schemas.microsoft.com/office/drawing/2014/main" id="{F8D39F17-8788-4D49-9385-943C95A211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9" name="Text Box 5">
          <a:extLst>
            <a:ext uri="{FF2B5EF4-FFF2-40B4-BE49-F238E27FC236}">
              <a16:creationId xmlns="" xmlns:a16="http://schemas.microsoft.com/office/drawing/2014/main" id="{6082141C-369F-4AA3-8DC5-27D6237C6C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10" name="Text Box 6">
          <a:extLst>
            <a:ext uri="{FF2B5EF4-FFF2-40B4-BE49-F238E27FC236}">
              <a16:creationId xmlns="" xmlns:a16="http://schemas.microsoft.com/office/drawing/2014/main" id="{1489057A-7CD3-4B97-B327-1F1CEF1428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1" name="Text Box 5">
          <a:extLst>
            <a:ext uri="{FF2B5EF4-FFF2-40B4-BE49-F238E27FC236}">
              <a16:creationId xmlns="" xmlns:a16="http://schemas.microsoft.com/office/drawing/2014/main" id="{B2FBB6AA-51EC-4896-91FD-1B3F59358E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2" name="Text Box 6">
          <a:extLst>
            <a:ext uri="{FF2B5EF4-FFF2-40B4-BE49-F238E27FC236}">
              <a16:creationId xmlns="" xmlns:a16="http://schemas.microsoft.com/office/drawing/2014/main" id="{3D6A571C-1411-4E82-9ADA-5F30BB34C9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3" name="Text Box 8">
          <a:extLst>
            <a:ext uri="{FF2B5EF4-FFF2-40B4-BE49-F238E27FC236}">
              <a16:creationId xmlns="" xmlns:a16="http://schemas.microsoft.com/office/drawing/2014/main" id="{658D313D-9997-4E2E-BC9B-267186DE19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4" name="Text Box 9">
          <a:extLst>
            <a:ext uri="{FF2B5EF4-FFF2-40B4-BE49-F238E27FC236}">
              <a16:creationId xmlns="" xmlns:a16="http://schemas.microsoft.com/office/drawing/2014/main" id="{93ABB189-C932-4F2E-BD53-08BFFB9D0E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5" name="Text Box 5">
          <a:extLst>
            <a:ext uri="{FF2B5EF4-FFF2-40B4-BE49-F238E27FC236}">
              <a16:creationId xmlns="" xmlns:a16="http://schemas.microsoft.com/office/drawing/2014/main" id="{7ECCBA0D-E7B4-48D3-A6EE-D4969F326B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6" name="Text Box 6">
          <a:extLst>
            <a:ext uri="{FF2B5EF4-FFF2-40B4-BE49-F238E27FC236}">
              <a16:creationId xmlns="" xmlns:a16="http://schemas.microsoft.com/office/drawing/2014/main" id="{E4174108-2973-4742-825C-5D3C6AEB4D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7" name="Text Box 8">
          <a:extLst>
            <a:ext uri="{FF2B5EF4-FFF2-40B4-BE49-F238E27FC236}">
              <a16:creationId xmlns="" xmlns:a16="http://schemas.microsoft.com/office/drawing/2014/main" id="{FE5F708B-FDB8-4461-A6A6-B48010CFEB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8" name="Text Box 9">
          <a:extLst>
            <a:ext uri="{FF2B5EF4-FFF2-40B4-BE49-F238E27FC236}">
              <a16:creationId xmlns="" xmlns:a16="http://schemas.microsoft.com/office/drawing/2014/main" id="{C9A8942D-255F-4C8F-9F7B-AC9390CAA5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9" name="Text Box 5">
          <a:extLst>
            <a:ext uri="{FF2B5EF4-FFF2-40B4-BE49-F238E27FC236}">
              <a16:creationId xmlns="" xmlns:a16="http://schemas.microsoft.com/office/drawing/2014/main" id="{436E8833-675F-4C68-8D1A-C9F820D063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0" name="Text Box 6">
          <a:extLst>
            <a:ext uri="{FF2B5EF4-FFF2-40B4-BE49-F238E27FC236}">
              <a16:creationId xmlns="" xmlns:a16="http://schemas.microsoft.com/office/drawing/2014/main" id="{44D06EAA-E6C6-4D4A-BE76-262919C7675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1" name="Text Box 8">
          <a:extLst>
            <a:ext uri="{FF2B5EF4-FFF2-40B4-BE49-F238E27FC236}">
              <a16:creationId xmlns="" xmlns:a16="http://schemas.microsoft.com/office/drawing/2014/main" id="{5993D5BC-1D82-4D2A-9A9B-F81D8D3C5A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2" name="Text Box 9">
          <a:extLst>
            <a:ext uri="{FF2B5EF4-FFF2-40B4-BE49-F238E27FC236}">
              <a16:creationId xmlns="" xmlns:a16="http://schemas.microsoft.com/office/drawing/2014/main" id="{49028924-F295-45C3-97C1-695FDC7900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3" name="Text Box 6">
          <a:extLst>
            <a:ext uri="{FF2B5EF4-FFF2-40B4-BE49-F238E27FC236}">
              <a16:creationId xmlns="" xmlns:a16="http://schemas.microsoft.com/office/drawing/2014/main" id="{C6D4D742-C287-4878-A61C-AB4F571670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4" name="Text Box 7">
          <a:extLst>
            <a:ext uri="{FF2B5EF4-FFF2-40B4-BE49-F238E27FC236}">
              <a16:creationId xmlns="" xmlns:a16="http://schemas.microsoft.com/office/drawing/2014/main" id="{718FD5D7-0AF2-4C70-AF8C-D9BAF81DA33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5" name="Text Box 9">
          <a:extLst>
            <a:ext uri="{FF2B5EF4-FFF2-40B4-BE49-F238E27FC236}">
              <a16:creationId xmlns="" xmlns:a16="http://schemas.microsoft.com/office/drawing/2014/main" id="{15001E8D-8E4D-4B87-B829-05AC055C51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6" name="Text Box 10">
          <a:extLst>
            <a:ext uri="{FF2B5EF4-FFF2-40B4-BE49-F238E27FC236}">
              <a16:creationId xmlns="" xmlns:a16="http://schemas.microsoft.com/office/drawing/2014/main" id="{05268A70-C0B8-4F21-B60B-6FC7789ADD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7" name="Text Box 6">
          <a:extLst>
            <a:ext uri="{FF2B5EF4-FFF2-40B4-BE49-F238E27FC236}">
              <a16:creationId xmlns="" xmlns:a16="http://schemas.microsoft.com/office/drawing/2014/main" id="{E255CE5C-824C-45BF-8AB8-14FB7D45BE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8" name="Text Box 7">
          <a:extLst>
            <a:ext uri="{FF2B5EF4-FFF2-40B4-BE49-F238E27FC236}">
              <a16:creationId xmlns="" xmlns:a16="http://schemas.microsoft.com/office/drawing/2014/main" id="{65DAA5C7-FBCE-445E-AC08-7B45DD3CE93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9" name="Text Box 9">
          <a:extLst>
            <a:ext uri="{FF2B5EF4-FFF2-40B4-BE49-F238E27FC236}">
              <a16:creationId xmlns="" xmlns:a16="http://schemas.microsoft.com/office/drawing/2014/main" id="{FBD0B508-BA35-402D-9888-9D927C52C8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0" name="Text Box 10">
          <a:extLst>
            <a:ext uri="{FF2B5EF4-FFF2-40B4-BE49-F238E27FC236}">
              <a16:creationId xmlns="" xmlns:a16="http://schemas.microsoft.com/office/drawing/2014/main" id="{20C100E7-76C4-4E3A-BA0B-7FCB7CEC91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1" name="Text Box 5">
          <a:extLst>
            <a:ext uri="{FF2B5EF4-FFF2-40B4-BE49-F238E27FC236}">
              <a16:creationId xmlns="" xmlns:a16="http://schemas.microsoft.com/office/drawing/2014/main" id="{4563D6A7-C290-4407-B158-40DB4FC43A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2" name="Text Box 6">
          <a:extLst>
            <a:ext uri="{FF2B5EF4-FFF2-40B4-BE49-F238E27FC236}">
              <a16:creationId xmlns="" xmlns:a16="http://schemas.microsoft.com/office/drawing/2014/main" id="{AF7FB259-2A6A-4382-9DEB-C731EEC202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3" name="Text Box 8">
          <a:extLst>
            <a:ext uri="{FF2B5EF4-FFF2-40B4-BE49-F238E27FC236}">
              <a16:creationId xmlns="" xmlns:a16="http://schemas.microsoft.com/office/drawing/2014/main" id="{1F5F6B07-5DE4-48D8-B99A-A36F87684F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4" name="Text Box 9">
          <a:extLst>
            <a:ext uri="{FF2B5EF4-FFF2-40B4-BE49-F238E27FC236}">
              <a16:creationId xmlns="" xmlns:a16="http://schemas.microsoft.com/office/drawing/2014/main" id="{28C75788-98AF-442D-A375-3BD8E5A22A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5" name="Text Box 6">
          <a:extLst>
            <a:ext uri="{FF2B5EF4-FFF2-40B4-BE49-F238E27FC236}">
              <a16:creationId xmlns="" xmlns:a16="http://schemas.microsoft.com/office/drawing/2014/main" id="{D266989D-365B-41AF-8FD7-D4452DDAAC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6" name="Text Box 7">
          <a:extLst>
            <a:ext uri="{FF2B5EF4-FFF2-40B4-BE49-F238E27FC236}">
              <a16:creationId xmlns="" xmlns:a16="http://schemas.microsoft.com/office/drawing/2014/main" id="{65C49E13-F5B7-46FB-83D0-2E15AD9AF1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7" name="Text Box 9">
          <a:extLst>
            <a:ext uri="{FF2B5EF4-FFF2-40B4-BE49-F238E27FC236}">
              <a16:creationId xmlns="" xmlns:a16="http://schemas.microsoft.com/office/drawing/2014/main" id="{81836171-B8D5-4257-85D6-7CD48A02F0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8" name="Text Box 10">
          <a:extLst>
            <a:ext uri="{FF2B5EF4-FFF2-40B4-BE49-F238E27FC236}">
              <a16:creationId xmlns="" xmlns:a16="http://schemas.microsoft.com/office/drawing/2014/main" id="{A48222FD-D46E-4057-856E-CAB4DFFEA5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9" name="Text Box 6">
          <a:extLst>
            <a:ext uri="{FF2B5EF4-FFF2-40B4-BE49-F238E27FC236}">
              <a16:creationId xmlns="" xmlns:a16="http://schemas.microsoft.com/office/drawing/2014/main" id="{65EDED41-90D3-489C-9515-2F97DE1F12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0" name="Text Box 7">
          <a:extLst>
            <a:ext uri="{FF2B5EF4-FFF2-40B4-BE49-F238E27FC236}">
              <a16:creationId xmlns="" xmlns:a16="http://schemas.microsoft.com/office/drawing/2014/main" id="{8F2C4380-75F8-415B-9DED-E68D672EE9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1" name="Text Box 9">
          <a:extLst>
            <a:ext uri="{FF2B5EF4-FFF2-40B4-BE49-F238E27FC236}">
              <a16:creationId xmlns="" xmlns:a16="http://schemas.microsoft.com/office/drawing/2014/main" id="{E1EEDE4E-8FE0-49E4-A2F1-B8083CA4AF0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2" name="Text Box 10">
          <a:extLst>
            <a:ext uri="{FF2B5EF4-FFF2-40B4-BE49-F238E27FC236}">
              <a16:creationId xmlns="" xmlns:a16="http://schemas.microsoft.com/office/drawing/2014/main" id="{2AA13743-2E70-48D1-B183-B0D6EC0AEE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3" name="Text Box 5">
          <a:extLst>
            <a:ext uri="{FF2B5EF4-FFF2-40B4-BE49-F238E27FC236}">
              <a16:creationId xmlns="" xmlns:a16="http://schemas.microsoft.com/office/drawing/2014/main" id="{46040C50-88F4-4EB9-85AB-67C2D1663B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4" name="Text Box 6">
          <a:extLst>
            <a:ext uri="{FF2B5EF4-FFF2-40B4-BE49-F238E27FC236}">
              <a16:creationId xmlns="" xmlns:a16="http://schemas.microsoft.com/office/drawing/2014/main" id="{F45D938D-5008-4324-912A-37E1AF5EDD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5" name="Text Box 8">
          <a:extLst>
            <a:ext uri="{FF2B5EF4-FFF2-40B4-BE49-F238E27FC236}">
              <a16:creationId xmlns="" xmlns:a16="http://schemas.microsoft.com/office/drawing/2014/main" id="{18772612-8BA9-446D-A373-5E7AF69BF7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6" name="Text Box 9">
          <a:extLst>
            <a:ext uri="{FF2B5EF4-FFF2-40B4-BE49-F238E27FC236}">
              <a16:creationId xmlns="" xmlns:a16="http://schemas.microsoft.com/office/drawing/2014/main" id="{67AA1F79-3CEB-4766-8BB3-A8C2847935D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7" name="Text Box 5">
          <a:extLst>
            <a:ext uri="{FF2B5EF4-FFF2-40B4-BE49-F238E27FC236}">
              <a16:creationId xmlns="" xmlns:a16="http://schemas.microsoft.com/office/drawing/2014/main" id="{0E952EC6-34E1-4541-886F-408B686AD0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8" name="Text Box 6">
          <a:extLst>
            <a:ext uri="{FF2B5EF4-FFF2-40B4-BE49-F238E27FC236}">
              <a16:creationId xmlns="" xmlns:a16="http://schemas.microsoft.com/office/drawing/2014/main" id="{3CEE4329-86B2-4FE4-BD6F-0372D02F48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9" name="Text Box 8">
          <a:extLst>
            <a:ext uri="{FF2B5EF4-FFF2-40B4-BE49-F238E27FC236}">
              <a16:creationId xmlns="" xmlns:a16="http://schemas.microsoft.com/office/drawing/2014/main" id="{4A24E9D5-A3AB-473D-A7A0-81DF2FE68C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0" name="Text Box 9">
          <a:extLst>
            <a:ext uri="{FF2B5EF4-FFF2-40B4-BE49-F238E27FC236}">
              <a16:creationId xmlns="" xmlns:a16="http://schemas.microsoft.com/office/drawing/2014/main" id="{53C7D976-0A2C-469B-9292-29AF21D4AD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1" name="Text Box 5">
          <a:extLst>
            <a:ext uri="{FF2B5EF4-FFF2-40B4-BE49-F238E27FC236}">
              <a16:creationId xmlns="" xmlns:a16="http://schemas.microsoft.com/office/drawing/2014/main" id="{1E89827C-395F-427C-8851-DCA1AB0DE0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2" name="Text Box 6">
          <a:extLst>
            <a:ext uri="{FF2B5EF4-FFF2-40B4-BE49-F238E27FC236}">
              <a16:creationId xmlns="" xmlns:a16="http://schemas.microsoft.com/office/drawing/2014/main" id="{0D4D5287-561D-492E-AE89-8B10C5054B0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3" name="Text Box 8">
          <a:extLst>
            <a:ext uri="{FF2B5EF4-FFF2-40B4-BE49-F238E27FC236}">
              <a16:creationId xmlns="" xmlns:a16="http://schemas.microsoft.com/office/drawing/2014/main" id="{B5355B64-6488-4458-B48F-F338CE18C6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4" name="Text Box 9">
          <a:extLst>
            <a:ext uri="{FF2B5EF4-FFF2-40B4-BE49-F238E27FC236}">
              <a16:creationId xmlns="" xmlns:a16="http://schemas.microsoft.com/office/drawing/2014/main" id="{4E63C1AA-EE20-4B8F-9E8B-28B9D02C81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5" name="Text Box 5">
          <a:extLst>
            <a:ext uri="{FF2B5EF4-FFF2-40B4-BE49-F238E27FC236}">
              <a16:creationId xmlns="" xmlns:a16="http://schemas.microsoft.com/office/drawing/2014/main" id="{A07A7E4C-E9B1-4405-A53F-FC93E4FE370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6" name="Text Box 6">
          <a:extLst>
            <a:ext uri="{FF2B5EF4-FFF2-40B4-BE49-F238E27FC236}">
              <a16:creationId xmlns="" xmlns:a16="http://schemas.microsoft.com/office/drawing/2014/main" id="{A58B2CE3-D138-4675-AC97-1E4BF0B2A1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7" name="Text Box 8">
          <a:extLst>
            <a:ext uri="{FF2B5EF4-FFF2-40B4-BE49-F238E27FC236}">
              <a16:creationId xmlns="" xmlns:a16="http://schemas.microsoft.com/office/drawing/2014/main" id="{A1762A8D-1F64-4685-A359-E502575546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8" name="Text Box 9">
          <a:extLst>
            <a:ext uri="{FF2B5EF4-FFF2-40B4-BE49-F238E27FC236}">
              <a16:creationId xmlns="" xmlns:a16="http://schemas.microsoft.com/office/drawing/2014/main" id="{DEBE4280-A844-452A-BBF6-CD1EEC8792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9" name="Text Box 5">
          <a:extLst>
            <a:ext uri="{FF2B5EF4-FFF2-40B4-BE49-F238E27FC236}">
              <a16:creationId xmlns="" xmlns:a16="http://schemas.microsoft.com/office/drawing/2014/main" id="{E01F954E-63B3-456E-AD3E-EB2192B330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0" name="Text Box 6">
          <a:extLst>
            <a:ext uri="{FF2B5EF4-FFF2-40B4-BE49-F238E27FC236}">
              <a16:creationId xmlns="" xmlns:a16="http://schemas.microsoft.com/office/drawing/2014/main" id="{A026ADC4-71DA-4E74-B5A2-CDFF334694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1" name="Text Box 8">
          <a:extLst>
            <a:ext uri="{FF2B5EF4-FFF2-40B4-BE49-F238E27FC236}">
              <a16:creationId xmlns="" xmlns:a16="http://schemas.microsoft.com/office/drawing/2014/main" id="{14839A7B-5C84-4517-B761-BE452C7FE2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2" name="Text Box 9">
          <a:extLst>
            <a:ext uri="{FF2B5EF4-FFF2-40B4-BE49-F238E27FC236}">
              <a16:creationId xmlns="" xmlns:a16="http://schemas.microsoft.com/office/drawing/2014/main" id="{C6D54A26-6885-4642-A95A-F01E02100E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3" name="Text Box 5">
          <a:extLst>
            <a:ext uri="{FF2B5EF4-FFF2-40B4-BE49-F238E27FC236}">
              <a16:creationId xmlns="" xmlns:a16="http://schemas.microsoft.com/office/drawing/2014/main" id="{F55EDC80-A66A-45A4-B3E5-6FEEE657E8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4" name="Text Box 6">
          <a:extLst>
            <a:ext uri="{FF2B5EF4-FFF2-40B4-BE49-F238E27FC236}">
              <a16:creationId xmlns="" xmlns:a16="http://schemas.microsoft.com/office/drawing/2014/main" id="{EA678392-0562-4883-8D85-1D05D1CE9A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5" name="Text Box 8">
          <a:extLst>
            <a:ext uri="{FF2B5EF4-FFF2-40B4-BE49-F238E27FC236}">
              <a16:creationId xmlns="" xmlns:a16="http://schemas.microsoft.com/office/drawing/2014/main" id="{4677D6AD-D555-48DF-B411-901675D43F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6" name="Text Box 9">
          <a:extLst>
            <a:ext uri="{FF2B5EF4-FFF2-40B4-BE49-F238E27FC236}">
              <a16:creationId xmlns="" xmlns:a16="http://schemas.microsoft.com/office/drawing/2014/main" id="{C4DA3550-B1AC-4F3D-BEBE-C89CE0E0B2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7" name="Text Box 5">
          <a:extLst>
            <a:ext uri="{FF2B5EF4-FFF2-40B4-BE49-F238E27FC236}">
              <a16:creationId xmlns="" xmlns:a16="http://schemas.microsoft.com/office/drawing/2014/main" id="{8BDC555D-8A78-4FDC-A16C-41EE59001BB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8" name="Text Box 6">
          <a:extLst>
            <a:ext uri="{FF2B5EF4-FFF2-40B4-BE49-F238E27FC236}">
              <a16:creationId xmlns="" xmlns:a16="http://schemas.microsoft.com/office/drawing/2014/main" id="{5DB8AE3A-AE14-4129-88CF-1D28DF92183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9" name="Text Box 8">
          <a:extLst>
            <a:ext uri="{FF2B5EF4-FFF2-40B4-BE49-F238E27FC236}">
              <a16:creationId xmlns="" xmlns:a16="http://schemas.microsoft.com/office/drawing/2014/main" id="{F3944A96-53C0-48E9-BE7D-60ACDE0E16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0" name="Text Box 9">
          <a:extLst>
            <a:ext uri="{FF2B5EF4-FFF2-40B4-BE49-F238E27FC236}">
              <a16:creationId xmlns="" xmlns:a16="http://schemas.microsoft.com/office/drawing/2014/main" id="{457CAE46-85D4-4543-A13C-DDA5AD2DD3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1" name="Text Box 6">
          <a:extLst>
            <a:ext uri="{FF2B5EF4-FFF2-40B4-BE49-F238E27FC236}">
              <a16:creationId xmlns="" xmlns:a16="http://schemas.microsoft.com/office/drawing/2014/main" id="{C8A58185-827B-4694-BC6B-D618ECA342D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2" name="Text Box 7">
          <a:extLst>
            <a:ext uri="{FF2B5EF4-FFF2-40B4-BE49-F238E27FC236}">
              <a16:creationId xmlns="" xmlns:a16="http://schemas.microsoft.com/office/drawing/2014/main" id="{47315695-2C41-4149-AB26-01AE893D890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3" name="Text Box 9">
          <a:extLst>
            <a:ext uri="{FF2B5EF4-FFF2-40B4-BE49-F238E27FC236}">
              <a16:creationId xmlns="" xmlns:a16="http://schemas.microsoft.com/office/drawing/2014/main" id="{472E337D-6F81-4893-9943-74D2D668B8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4" name="Text Box 10">
          <a:extLst>
            <a:ext uri="{FF2B5EF4-FFF2-40B4-BE49-F238E27FC236}">
              <a16:creationId xmlns="" xmlns:a16="http://schemas.microsoft.com/office/drawing/2014/main" id="{D1963BBA-E1FA-4BDA-8033-1955B036DE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5" name="Text Box 6">
          <a:extLst>
            <a:ext uri="{FF2B5EF4-FFF2-40B4-BE49-F238E27FC236}">
              <a16:creationId xmlns="" xmlns:a16="http://schemas.microsoft.com/office/drawing/2014/main" id="{32C68783-6EDA-407B-BDF3-F8B297FAA0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6" name="Text Box 7">
          <a:extLst>
            <a:ext uri="{FF2B5EF4-FFF2-40B4-BE49-F238E27FC236}">
              <a16:creationId xmlns="" xmlns:a16="http://schemas.microsoft.com/office/drawing/2014/main" id="{3CD8907F-3C37-4CE9-BDDB-2637C292A7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7" name="Text Box 9">
          <a:extLst>
            <a:ext uri="{FF2B5EF4-FFF2-40B4-BE49-F238E27FC236}">
              <a16:creationId xmlns="" xmlns:a16="http://schemas.microsoft.com/office/drawing/2014/main" id="{CC02E09B-F87A-4314-9FE1-CC56F6B3CD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8" name="Text Box 10">
          <a:extLst>
            <a:ext uri="{FF2B5EF4-FFF2-40B4-BE49-F238E27FC236}">
              <a16:creationId xmlns="" xmlns:a16="http://schemas.microsoft.com/office/drawing/2014/main" id="{DA8D5F5D-E0A0-4D08-9775-47090E0E3D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9" name="Text Box 5">
          <a:extLst>
            <a:ext uri="{FF2B5EF4-FFF2-40B4-BE49-F238E27FC236}">
              <a16:creationId xmlns="" xmlns:a16="http://schemas.microsoft.com/office/drawing/2014/main" id="{78CD57CF-E3C5-44C6-A20E-435DD8A302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0" name="Text Box 6">
          <a:extLst>
            <a:ext uri="{FF2B5EF4-FFF2-40B4-BE49-F238E27FC236}">
              <a16:creationId xmlns="" xmlns:a16="http://schemas.microsoft.com/office/drawing/2014/main" id="{B5FA5805-D811-4D3B-A59B-5D4EC0AA7AD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1" name="Text Box 8">
          <a:extLst>
            <a:ext uri="{FF2B5EF4-FFF2-40B4-BE49-F238E27FC236}">
              <a16:creationId xmlns="" xmlns:a16="http://schemas.microsoft.com/office/drawing/2014/main" id="{8663E00A-4AAF-458D-B64C-60B0E3F353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2" name="Text Box 9">
          <a:extLst>
            <a:ext uri="{FF2B5EF4-FFF2-40B4-BE49-F238E27FC236}">
              <a16:creationId xmlns="" xmlns:a16="http://schemas.microsoft.com/office/drawing/2014/main" id="{78DF189F-8755-423A-994A-ABE8E0CDD16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3" name="Text Box 6">
          <a:extLst>
            <a:ext uri="{FF2B5EF4-FFF2-40B4-BE49-F238E27FC236}">
              <a16:creationId xmlns="" xmlns:a16="http://schemas.microsoft.com/office/drawing/2014/main" id="{98990F64-4DF9-4098-8D14-0B958A27B3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4" name="Text Box 7">
          <a:extLst>
            <a:ext uri="{FF2B5EF4-FFF2-40B4-BE49-F238E27FC236}">
              <a16:creationId xmlns="" xmlns:a16="http://schemas.microsoft.com/office/drawing/2014/main" id="{47C30C9E-177E-486B-AD98-577315AD91D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5" name="Text Box 9">
          <a:extLst>
            <a:ext uri="{FF2B5EF4-FFF2-40B4-BE49-F238E27FC236}">
              <a16:creationId xmlns="" xmlns:a16="http://schemas.microsoft.com/office/drawing/2014/main" id="{564F42CB-19D3-411C-9ECC-FFDC9B5E98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6" name="Text Box 10">
          <a:extLst>
            <a:ext uri="{FF2B5EF4-FFF2-40B4-BE49-F238E27FC236}">
              <a16:creationId xmlns="" xmlns:a16="http://schemas.microsoft.com/office/drawing/2014/main" id="{5D4EE991-322E-40C9-BF4C-F802DB491B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7" name="Text Box 6">
          <a:extLst>
            <a:ext uri="{FF2B5EF4-FFF2-40B4-BE49-F238E27FC236}">
              <a16:creationId xmlns="" xmlns:a16="http://schemas.microsoft.com/office/drawing/2014/main" id="{0FB7C720-4AE4-4022-9F0F-E698DB7EA6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8" name="Text Box 7">
          <a:extLst>
            <a:ext uri="{FF2B5EF4-FFF2-40B4-BE49-F238E27FC236}">
              <a16:creationId xmlns="" xmlns:a16="http://schemas.microsoft.com/office/drawing/2014/main" id="{FA20D4C0-3FEF-4E9A-B505-4ABDE5FDE0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9" name="Text Box 9">
          <a:extLst>
            <a:ext uri="{FF2B5EF4-FFF2-40B4-BE49-F238E27FC236}">
              <a16:creationId xmlns="" xmlns:a16="http://schemas.microsoft.com/office/drawing/2014/main" id="{ECADA31F-0BF0-4752-890C-2A812B6E72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0" name="Text Box 10">
          <a:extLst>
            <a:ext uri="{FF2B5EF4-FFF2-40B4-BE49-F238E27FC236}">
              <a16:creationId xmlns="" xmlns:a16="http://schemas.microsoft.com/office/drawing/2014/main" id="{4BB9DB1D-9647-4281-B0DA-8E3AAB73D7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1" name="Text Box 5">
          <a:extLst>
            <a:ext uri="{FF2B5EF4-FFF2-40B4-BE49-F238E27FC236}">
              <a16:creationId xmlns="" xmlns:a16="http://schemas.microsoft.com/office/drawing/2014/main" id="{C1E3629C-01B4-428B-8E15-A8AB31E6FE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2" name="Text Box 6">
          <a:extLst>
            <a:ext uri="{FF2B5EF4-FFF2-40B4-BE49-F238E27FC236}">
              <a16:creationId xmlns="" xmlns:a16="http://schemas.microsoft.com/office/drawing/2014/main" id="{9969FC31-3A7C-4300-B8E0-A0DCDFDBAA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3" name="Text Box 8">
          <a:extLst>
            <a:ext uri="{FF2B5EF4-FFF2-40B4-BE49-F238E27FC236}">
              <a16:creationId xmlns="" xmlns:a16="http://schemas.microsoft.com/office/drawing/2014/main" id="{06E886B3-4153-4DC3-BD15-CE26FF4D66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4" name="Text Box 9">
          <a:extLst>
            <a:ext uri="{FF2B5EF4-FFF2-40B4-BE49-F238E27FC236}">
              <a16:creationId xmlns="" xmlns:a16="http://schemas.microsoft.com/office/drawing/2014/main" id="{4662E747-6A60-46A3-8F44-C7DB3474C26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5" name="Text Box 5">
          <a:extLst>
            <a:ext uri="{FF2B5EF4-FFF2-40B4-BE49-F238E27FC236}">
              <a16:creationId xmlns="" xmlns:a16="http://schemas.microsoft.com/office/drawing/2014/main" id="{FDF3693D-5DAA-4E41-AA48-3D7ACC5927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6" name="Text Box 6">
          <a:extLst>
            <a:ext uri="{FF2B5EF4-FFF2-40B4-BE49-F238E27FC236}">
              <a16:creationId xmlns="" xmlns:a16="http://schemas.microsoft.com/office/drawing/2014/main" id="{D41291BF-237B-4309-8A97-C79532CEC6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7" name="Text Box 8">
          <a:extLst>
            <a:ext uri="{FF2B5EF4-FFF2-40B4-BE49-F238E27FC236}">
              <a16:creationId xmlns="" xmlns:a16="http://schemas.microsoft.com/office/drawing/2014/main" id="{7C2E629D-C477-496A-9095-BBAFE80F95A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8" name="Text Box 9">
          <a:extLst>
            <a:ext uri="{FF2B5EF4-FFF2-40B4-BE49-F238E27FC236}">
              <a16:creationId xmlns="" xmlns:a16="http://schemas.microsoft.com/office/drawing/2014/main" id="{6FAEEF73-EFB2-4BAA-B7AC-B7C89C1321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9" name="Text Box 5">
          <a:extLst>
            <a:ext uri="{FF2B5EF4-FFF2-40B4-BE49-F238E27FC236}">
              <a16:creationId xmlns="" xmlns:a16="http://schemas.microsoft.com/office/drawing/2014/main" id="{BE7DFD26-91E8-4405-8F21-9E5F00D74C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0" name="Text Box 6">
          <a:extLst>
            <a:ext uri="{FF2B5EF4-FFF2-40B4-BE49-F238E27FC236}">
              <a16:creationId xmlns="" xmlns:a16="http://schemas.microsoft.com/office/drawing/2014/main" id="{4AF6A2D8-740C-4D90-B078-C2E6772957D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1" name="Text Box 8">
          <a:extLst>
            <a:ext uri="{FF2B5EF4-FFF2-40B4-BE49-F238E27FC236}">
              <a16:creationId xmlns="" xmlns:a16="http://schemas.microsoft.com/office/drawing/2014/main" id="{8AB1D610-228C-4A95-A02F-20AF4344D1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2" name="Text Box 9">
          <a:extLst>
            <a:ext uri="{FF2B5EF4-FFF2-40B4-BE49-F238E27FC236}">
              <a16:creationId xmlns="" xmlns:a16="http://schemas.microsoft.com/office/drawing/2014/main" id="{21CAF77E-91DB-406D-989F-E91AACA06E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3" name="Text Box 5">
          <a:extLst>
            <a:ext uri="{FF2B5EF4-FFF2-40B4-BE49-F238E27FC236}">
              <a16:creationId xmlns="" xmlns:a16="http://schemas.microsoft.com/office/drawing/2014/main" id="{205A8729-C0E5-4E72-9AAD-CD7C29F643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4" name="Text Box 6">
          <a:extLst>
            <a:ext uri="{FF2B5EF4-FFF2-40B4-BE49-F238E27FC236}">
              <a16:creationId xmlns="" xmlns:a16="http://schemas.microsoft.com/office/drawing/2014/main" id="{9DB1ECF1-F0D0-4857-96B4-3FD47AD3506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5" name="Text Box 8">
          <a:extLst>
            <a:ext uri="{FF2B5EF4-FFF2-40B4-BE49-F238E27FC236}">
              <a16:creationId xmlns="" xmlns:a16="http://schemas.microsoft.com/office/drawing/2014/main" id="{CA2D4B87-822E-4D05-A7C3-E3214A2137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6" name="Text Box 9">
          <a:extLst>
            <a:ext uri="{FF2B5EF4-FFF2-40B4-BE49-F238E27FC236}">
              <a16:creationId xmlns="" xmlns:a16="http://schemas.microsoft.com/office/drawing/2014/main" id="{797078A8-D69C-46A9-9D9C-7D70CEAB66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07" name="Text Box 5">
          <a:extLst>
            <a:ext uri="{FF2B5EF4-FFF2-40B4-BE49-F238E27FC236}">
              <a16:creationId xmlns="" xmlns:a16="http://schemas.microsoft.com/office/drawing/2014/main" id="{354C0704-AB75-40B1-9626-6B4E4855EB1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08" name="Text Box 6">
          <a:extLst>
            <a:ext uri="{FF2B5EF4-FFF2-40B4-BE49-F238E27FC236}">
              <a16:creationId xmlns="" xmlns:a16="http://schemas.microsoft.com/office/drawing/2014/main" id="{BFC17BF1-0288-4B35-89A7-A4B06C63A1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09" name="Text Box 8">
          <a:extLst>
            <a:ext uri="{FF2B5EF4-FFF2-40B4-BE49-F238E27FC236}">
              <a16:creationId xmlns="" xmlns:a16="http://schemas.microsoft.com/office/drawing/2014/main" id="{99639564-CCB2-4C54-AC45-43577780B08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0" name="Text Box 9">
          <a:extLst>
            <a:ext uri="{FF2B5EF4-FFF2-40B4-BE49-F238E27FC236}">
              <a16:creationId xmlns="" xmlns:a16="http://schemas.microsoft.com/office/drawing/2014/main" id="{110078A3-EBEF-4906-80DE-7EC3FCFA59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1" name="Text Box 5">
          <a:extLst>
            <a:ext uri="{FF2B5EF4-FFF2-40B4-BE49-F238E27FC236}">
              <a16:creationId xmlns="" xmlns:a16="http://schemas.microsoft.com/office/drawing/2014/main" id="{1E935E55-8B8A-4871-8A63-BDAE96CE55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2" name="Text Box 6">
          <a:extLst>
            <a:ext uri="{FF2B5EF4-FFF2-40B4-BE49-F238E27FC236}">
              <a16:creationId xmlns="" xmlns:a16="http://schemas.microsoft.com/office/drawing/2014/main" id="{E0FD4968-8B52-4C9B-81F9-5E4481D441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3" name="Text Box 8">
          <a:extLst>
            <a:ext uri="{FF2B5EF4-FFF2-40B4-BE49-F238E27FC236}">
              <a16:creationId xmlns="" xmlns:a16="http://schemas.microsoft.com/office/drawing/2014/main" id="{0D23EBF0-C26F-4EDB-8DBD-FDC5589802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4" name="Text Box 9">
          <a:extLst>
            <a:ext uri="{FF2B5EF4-FFF2-40B4-BE49-F238E27FC236}">
              <a16:creationId xmlns="" xmlns:a16="http://schemas.microsoft.com/office/drawing/2014/main" id="{336B8D38-C8D9-4322-96E4-C54EF19A67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5" name="Text Box 6">
          <a:extLst>
            <a:ext uri="{FF2B5EF4-FFF2-40B4-BE49-F238E27FC236}">
              <a16:creationId xmlns="" xmlns:a16="http://schemas.microsoft.com/office/drawing/2014/main" id="{C8189D2B-A679-410F-9827-220AD58193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6" name="Text Box 8">
          <a:extLst>
            <a:ext uri="{FF2B5EF4-FFF2-40B4-BE49-F238E27FC236}">
              <a16:creationId xmlns="" xmlns:a16="http://schemas.microsoft.com/office/drawing/2014/main" id="{5AA4994D-2732-4362-B3A4-7AB8BCFF47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7" name="Text Box 9">
          <a:extLst>
            <a:ext uri="{FF2B5EF4-FFF2-40B4-BE49-F238E27FC236}">
              <a16:creationId xmlns="" xmlns:a16="http://schemas.microsoft.com/office/drawing/2014/main" id="{80CAA0DF-C143-46D7-B7F5-E826100C42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8" name="Text Box 5">
          <a:extLst>
            <a:ext uri="{FF2B5EF4-FFF2-40B4-BE49-F238E27FC236}">
              <a16:creationId xmlns="" xmlns:a16="http://schemas.microsoft.com/office/drawing/2014/main" id="{4F40F6D5-FFDD-4A01-8473-82C013586C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9" name="Text Box 6">
          <a:extLst>
            <a:ext uri="{FF2B5EF4-FFF2-40B4-BE49-F238E27FC236}">
              <a16:creationId xmlns="" xmlns:a16="http://schemas.microsoft.com/office/drawing/2014/main" id="{68DF177D-7131-4150-9964-C51F37474A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0" name="Text Box 8">
          <a:extLst>
            <a:ext uri="{FF2B5EF4-FFF2-40B4-BE49-F238E27FC236}">
              <a16:creationId xmlns="" xmlns:a16="http://schemas.microsoft.com/office/drawing/2014/main" id="{507FFDAB-B9BA-4219-B2F0-6B3E16B229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1" name="Text Box 9">
          <a:extLst>
            <a:ext uri="{FF2B5EF4-FFF2-40B4-BE49-F238E27FC236}">
              <a16:creationId xmlns="" xmlns:a16="http://schemas.microsoft.com/office/drawing/2014/main" id="{06E6FC69-C2D3-4058-A9CA-7380FE7B4C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2" name="Text Box 5">
          <a:extLst>
            <a:ext uri="{FF2B5EF4-FFF2-40B4-BE49-F238E27FC236}">
              <a16:creationId xmlns="" xmlns:a16="http://schemas.microsoft.com/office/drawing/2014/main" id="{BEECB641-C90D-44B2-8DE0-439FFCB52F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3" name="Text Box 6">
          <a:extLst>
            <a:ext uri="{FF2B5EF4-FFF2-40B4-BE49-F238E27FC236}">
              <a16:creationId xmlns="" xmlns:a16="http://schemas.microsoft.com/office/drawing/2014/main" id="{F076D078-5E0C-40ED-98E1-8A8D1EE4DA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4" name="Text Box 8">
          <a:extLst>
            <a:ext uri="{FF2B5EF4-FFF2-40B4-BE49-F238E27FC236}">
              <a16:creationId xmlns="" xmlns:a16="http://schemas.microsoft.com/office/drawing/2014/main" id="{BA632FA2-0704-432A-BF6F-F24785339C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5" name="Text Box 9">
          <a:extLst>
            <a:ext uri="{FF2B5EF4-FFF2-40B4-BE49-F238E27FC236}">
              <a16:creationId xmlns="" xmlns:a16="http://schemas.microsoft.com/office/drawing/2014/main" id="{5A3A2BEB-5BFA-4A98-B2AA-8EE6522B41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6" name="Text Box 6">
          <a:extLst>
            <a:ext uri="{FF2B5EF4-FFF2-40B4-BE49-F238E27FC236}">
              <a16:creationId xmlns="" xmlns:a16="http://schemas.microsoft.com/office/drawing/2014/main" id="{9D1B32DC-84A4-4D30-A619-905D694F7F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7" name="Text Box 7">
          <a:extLst>
            <a:ext uri="{FF2B5EF4-FFF2-40B4-BE49-F238E27FC236}">
              <a16:creationId xmlns="" xmlns:a16="http://schemas.microsoft.com/office/drawing/2014/main" id="{2E3307E7-ABE8-4C5A-90D5-96BECBDFBC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8" name="Text Box 9">
          <a:extLst>
            <a:ext uri="{FF2B5EF4-FFF2-40B4-BE49-F238E27FC236}">
              <a16:creationId xmlns="" xmlns:a16="http://schemas.microsoft.com/office/drawing/2014/main" id="{73D690A0-8062-4A5B-946A-9C43330DA3A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9" name="Text Box 10">
          <a:extLst>
            <a:ext uri="{FF2B5EF4-FFF2-40B4-BE49-F238E27FC236}">
              <a16:creationId xmlns="" xmlns:a16="http://schemas.microsoft.com/office/drawing/2014/main" id="{947730FF-96F6-4FA3-BF75-BEAA732FE5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0" name="Text Box 6">
          <a:extLst>
            <a:ext uri="{FF2B5EF4-FFF2-40B4-BE49-F238E27FC236}">
              <a16:creationId xmlns="" xmlns:a16="http://schemas.microsoft.com/office/drawing/2014/main" id="{8815B624-79CA-4B61-9E5D-CBD02090C0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1" name="Text Box 7">
          <a:extLst>
            <a:ext uri="{FF2B5EF4-FFF2-40B4-BE49-F238E27FC236}">
              <a16:creationId xmlns="" xmlns:a16="http://schemas.microsoft.com/office/drawing/2014/main" id="{5C1F7E00-F5A5-4315-A400-780668476F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2" name="Text Box 9">
          <a:extLst>
            <a:ext uri="{FF2B5EF4-FFF2-40B4-BE49-F238E27FC236}">
              <a16:creationId xmlns="" xmlns:a16="http://schemas.microsoft.com/office/drawing/2014/main" id="{6C8356C9-9D29-45F1-AA92-178D60903A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3" name="Text Box 10">
          <a:extLst>
            <a:ext uri="{FF2B5EF4-FFF2-40B4-BE49-F238E27FC236}">
              <a16:creationId xmlns="" xmlns:a16="http://schemas.microsoft.com/office/drawing/2014/main" id="{3B9598AF-3079-4B00-8630-0ADD8DDA671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4" name="Text Box 5">
          <a:extLst>
            <a:ext uri="{FF2B5EF4-FFF2-40B4-BE49-F238E27FC236}">
              <a16:creationId xmlns="" xmlns:a16="http://schemas.microsoft.com/office/drawing/2014/main" id="{876E93C4-DC59-4C04-939E-38E960A8FB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5" name="Text Box 6">
          <a:extLst>
            <a:ext uri="{FF2B5EF4-FFF2-40B4-BE49-F238E27FC236}">
              <a16:creationId xmlns="" xmlns:a16="http://schemas.microsoft.com/office/drawing/2014/main" id="{0C23333C-AD89-4461-8845-6249D6DD12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6" name="Text Box 8">
          <a:extLst>
            <a:ext uri="{FF2B5EF4-FFF2-40B4-BE49-F238E27FC236}">
              <a16:creationId xmlns="" xmlns:a16="http://schemas.microsoft.com/office/drawing/2014/main" id="{A8538828-FCF0-445D-8947-AFD7257736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7" name="Text Box 9">
          <a:extLst>
            <a:ext uri="{FF2B5EF4-FFF2-40B4-BE49-F238E27FC236}">
              <a16:creationId xmlns="" xmlns:a16="http://schemas.microsoft.com/office/drawing/2014/main" id="{38D52141-C6EB-40E1-AC7D-1F821299D70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8" name="Text Box 6">
          <a:extLst>
            <a:ext uri="{FF2B5EF4-FFF2-40B4-BE49-F238E27FC236}">
              <a16:creationId xmlns="" xmlns:a16="http://schemas.microsoft.com/office/drawing/2014/main" id="{A15D83E3-A529-4902-80AA-CDFECF26D1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9" name="Text Box 7">
          <a:extLst>
            <a:ext uri="{FF2B5EF4-FFF2-40B4-BE49-F238E27FC236}">
              <a16:creationId xmlns="" xmlns:a16="http://schemas.microsoft.com/office/drawing/2014/main" id="{93CCB6F2-F46C-40C2-B5D3-4519013DB7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0" name="Text Box 9">
          <a:extLst>
            <a:ext uri="{FF2B5EF4-FFF2-40B4-BE49-F238E27FC236}">
              <a16:creationId xmlns="" xmlns:a16="http://schemas.microsoft.com/office/drawing/2014/main" id="{63A2D9D9-0D68-415B-BA34-B5165FC2BE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1" name="Text Box 10">
          <a:extLst>
            <a:ext uri="{FF2B5EF4-FFF2-40B4-BE49-F238E27FC236}">
              <a16:creationId xmlns="" xmlns:a16="http://schemas.microsoft.com/office/drawing/2014/main" id="{FF5DDA5C-94E0-43C7-9968-40E15D1510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2" name="Text Box 6">
          <a:extLst>
            <a:ext uri="{FF2B5EF4-FFF2-40B4-BE49-F238E27FC236}">
              <a16:creationId xmlns="" xmlns:a16="http://schemas.microsoft.com/office/drawing/2014/main" id="{89A05C31-88C8-47F9-90DB-70359244878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3" name="Text Box 7">
          <a:extLst>
            <a:ext uri="{FF2B5EF4-FFF2-40B4-BE49-F238E27FC236}">
              <a16:creationId xmlns="" xmlns:a16="http://schemas.microsoft.com/office/drawing/2014/main" id="{EB2290AD-7667-4060-91F4-CA77BD2669F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4" name="Text Box 9">
          <a:extLst>
            <a:ext uri="{FF2B5EF4-FFF2-40B4-BE49-F238E27FC236}">
              <a16:creationId xmlns="" xmlns:a16="http://schemas.microsoft.com/office/drawing/2014/main" id="{015915D6-2B21-48FF-80EC-76480E89D0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5" name="Text Box 10">
          <a:extLst>
            <a:ext uri="{FF2B5EF4-FFF2-40B4-BE49-F238E27FC236}">
              <a16:creationId xmlns="" xmlns:a16="http://schemas.microsoft.com/office/drawing/2014/main" id="{0E2838A6-87C7-4EFD-BD94-36F193F556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6" name="Text Box 5">
          <a:extLst>
            <a:ext uri="{FF2B5EF4-FFF2-40B4-BE49-F238E27FC236}">
              <a16:creationId xmlns="" xmlns:a16="http://schemas.microsoft.com/office/drawing/2014/main" id="{2CD37274-2EEF-4922-B46F-911F4A5BB5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7" name="Text Box 6">
          <a:extLst>
            <a:ext uri="{FF2B5EF4-FFF2-40B4-BE49-F238E27FC236}">
              <a16:creationId xmlns="" xmlns:a16="http://schemas.microsoft.com/office/drawing/2014/main" id="{35847B88-7C05-467D-800D-174F35119A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8" name="Text Box 8">
          <a:extLst>
            <a:ext uri="{FF2B5EF4-FFF2-40B4-BE49-F238E27FC236}">
              <a16:creationId xmlns="" xmlns:a16="http://schemas.microsoft.com/office/drawing/2014/main" id="{CBB5D8C6-423F-400E-84A2-6E7C7256F5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9" name="Text Box 9">
          <a:extLst>
            <a:ext uri="{FF2B5EF4-FFF2-40B4-BE49-F238E27FC236}">
              <a16:creationId xmlns="" xmlns:a16="http://schemas.microsoft.com/office/drawing/2014/main" id="{2F44082E-F489-4FD3-BD69-512D0476F6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0" name="Text Box 5">
          <a:extLst>
            <a:ext uri="{FF2B5EF4-FFF2-40B4-BE49-F238E27FC236}">
              <a16:creationId xmlns="" xmlns:a16="http://schemas.microsoft.com/office/drawing/2014/main" id="{8DAC5318-3B64-4520-9B98-252F8B661D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1" name="Text Box 6">
          <a:extLst>
            <a:ext uri="{FF2B5EF4-FFF2-40B4-BE49-F238E27FC236}">
              <a16:creationId xmlns="" xmlns:a16="http://schemas.microsoft.com/office/drawing/2014/main" id="{B53E852D-DFA8-437C-A63E-9923DF333C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2" name="Text Box 8">
          <a:extLst>
            <a:ext uri="{FF2B5EF4-FFF2-40B4-BE49-F238E27FC236}">
              <a16:creationId xmlns="" xmlns:a16="http://schemas.microsoft.com/office/drawing/2014/main" id="{C4EB29FA-F810-4908-89FA-04C7BC1C75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3" name="Text Box 9">
          <a:extLst>
            <a:ext uri="{FF2B5EF4-FFF2-40B4-BE49-F238E27FC236}">
              <a16:creationId xmlns="" xmlns:a16="http://schemas.microsoft.com/office/drawing/2014/main" id="{F593356E-45F2-4162-88E8-65A493B4F3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4" name="Text Box 5">
          <a:extLst>
            <a:ext uri="{FF2B5EF4-FFF2-40B4-BE49-F238E27FC236}">
              <a16:creationId xmlns="" xmlns:a16="http://schemas.microsoft.com/office/drawing/2014/main" id="{30D2DAAC-E586-4031-BE88-A48822186F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5" name="Text Box 6">
          <a:extLst>
            <a:ext uri="{FF2B5EF4-FFF2-40B4-BE49-F238E27FC236}">
              <a16:creationId xmlns="" xmlns:a16="http://schemas.microsoft.com/office/drawing/2014/main" id="{6E4C922B-4DE9-4D4E-B02A-AA01210C68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6" name="Text Box 8">
          <a:extLst>
            <a:ext uri="{FF2B5EF4-FFF2-40B4-BE49-F238E27FC236}">
              <a16:creationId xmlns="" xmlns:a16="http://schemas.microsoft.com/office/drawing/2014/main" id="{AA55F0F9-4012-4E26-B5C9-9A6AC1AE57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7" name="Text Box 9">
          <a:extLst>
            <a:ext uri="{FF2B5EF4-FFF2-40B4-BE49-F238E27FC236}">
              <a16:creationId xmlns="" xmlns:a16="http://schemas.microsoft.com/office/drawing/2014/main" id="{91B82F78-2585-48D6-93A7-2FE7759D9E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8" name="Text Box 5">
          <a:extLst>
            <a:ext uri="{FF2B5EF4-FFF2-40B4-BE49-F238E27FC236}">
              <a16:creationId xmlns="" xmlns:a16="http://schemas.microsoft.com/office/drawing/2014/main" id="{D59C817F-34D8-4556-8097-BA095C3B52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9" name="Text Box 6">
          <a:extLst>
            <a:ext uri="{FF2B5EF4-FFF2-40B4-BE49-F238E27FC236}">
              <a16:creationId xmlns="" xmlns:a16="http://schemas.microsoft.com/office/drawing/2014/main" id="{C80195CF-7D28-470F-B274-D5202E93AF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0" name="Text Box 8">
          <a:extLst>
            <a:ext uri="{FF2B5EF4-FFF2-40B4-BE49-F238E27FC236}">
              <a16:creationId xmlns="" xmlns:a16="http://schemas.microsoft.com/office/drawing/2014/main" id="{7CA9AF79-864C-4110-9DE6-3A5D9FC89D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1" name="Text Box 9">
          <a:extLst>
            <a:ext uri="{FF2B5EF4-FFF2-40B4-BE49-F238E27FC236}">
              <a16:creationId xmlns="" xmlns:a16="http://schemas.microsoft.com/office/drawing/2014/main" id="{54750F12-A0CA-4016-B094-0EB9EB297B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2" name="Text Box 5">
          <a:extLst>
            <a:ext uri="{FF2B5EF4-FFF2-40B4-BE49-F238E27FC236}">
              <a16:creationId xmlns="" xmlns:a16="http://schemas.microsoft.com/office/drawing/2014/main" id="{1A7A7F73-64DB-4073-967A-6D65CCE9EF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3" name="Text Box 6">
          <a:extLst>
            <a:ext uri="{FF2B5EF4-FFF2-40B4-BE49-F238E27FC236}">
              <a16:creationId xmlns="" xmlns:a16="http://schemas.microsoft.com/office/drawing/2014/main" id="{0732A39A-A557-4DE2-839D-0536F40A3F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4" name="Text Box 8">
          <a:extLst>
            <a:ext uri="{FF2B5EF4-FFF2-40B4-BE49-F238E27FC236}">
              <a16:creationId xmlns="" xmlns:a16="http://schemas.microsoft.com/office/drawing/2014/main" id="{7287E277-83DD-4BBC-A23C-39508C42C1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5" name="Text Box 9">
          <a:extLst>
            <a:ext uri="{FF2B5EF4-FFF2-40B4-BE49-F238E27FC236}">
              <a16:creationId xmlns="" xmlns:a16="http://schemas.microsoft.com/office/drawing/2014/main" id="{578F7173-01FD-457A-957E-02A9403013E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6" name="Text Box 5">
          <a:extLst>
            <a:ext uri="{FF2B5EF4-FFF2-40B4-BE49-F238E27FC236}">
              <a16:creationId xmlns="" xmlns:a16="http://schemas.microsoft.com/office/drawing/2014/main" id="{E1A470AB-596E-4A6A-9759-5FEEABC563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7" name="Text Box 6">
          <a:extLst>
            <a:ext uri="{FF2B5EF4-FFF2-40B4-BE49-F238E27FC236}">
              <a16:creationId xmlns="" xmlns:a16="http://schemas.microsoft.com/office/drawing/2014/main" id="{B4096B21-CDA5-4221-B7BB-2379C61148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8" name="Text Box 8">
          <a:extLst>
            <a:ext uri="{FF2B5EF4-FFF2-40B4-BE49-F238E27FC236}">
              <a16:creationId xmlns="" xmlns:a16="http://schemas.microsoft.com/office/drawing/2014/main" id="{1E0A534C-741E-4400-88C1-107A950D0C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9" name="Text Box 9">
          <a:extLst>
            <a:ext uri="{FF2B5EF4-FFF2-40B4-BE49-F238E27FC236}">
              <a16:creationId xmlns="" xmlns:a16="http://schemas.microsoft.com/office/drawing/2014/main" id="{82677386-7018-4DB7-B853-7BE147AB6D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0" name="Text Box 5">
          <a:extLst>
            <a:ext uri="{FF2B5EF4-FFF2-40B4-BE49-F238E27FC236}">
              <a16:creationId xmlns="" xmlns:a16="http://schemas.microsoft.com/office/drawing/2014/main" id="{D67C1C68-D800-4142-BB02-0533A8254C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1" name="Text Box 6">
          <a:extLst>
            <a:ext uri="{FF2B5EF4-FFF2-40B4-BE49-F238E27FC236}">
              <a16:creationId xmlns="" xmlns:a16="http://schemas.microsoft.com/office/drawing/2014/main" id="{4E7D85E9-601D-4927-8108-ECF4F8CEC91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2" name="Text Box 8">
          <a:extLst>
            <a:ext uri="{FF2B5EF4-FFF2-40B4-BE49-F238E27FC236}">
              <a16:creationId xmlns="" xmlns:a16="http://schemas.microsoft.com/office/drawing/2014/main" id="{E8CC6439-AF76-435C-9BCA-73C1368EF5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3" name="Text Box 9">
          <a:extLst>
            <a:ext uri="{FF2B5EF4-FFF2-40B4-BE49-F238E27FC236}">
              <a16:creationId xmlns="" xmlns:a16="http://schemas.microsoft.com/office/drawing/2014/main" id="{A54F51EB-608F-4B41-877F-0A4BCCD13A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4" name="Text Box 6">
          <a:extLst>
            <a:ext uri="{FF2B5EF4-FFF2-40B4-BE49-F238E27FC236}">
              <a16:creationId xmlns="" xmlns:a16="http://schemas.microsoft.com/office/drawing/2014/main" id="{6E62F081-FE12-4631-B49C-974CD0E644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5" name="Text Box 7">
          <a:extLst>
            <a:ext uri="{FF2B5EF4-FFF2-40B4-BE49-F238E27FC236}">
              <a16:creationId xmlns="" xmlns:a16="http://schemas.microsoft.com/office/drawing/2014/main" id="{9C533DEB-D40D-4E3D-85CC-BF6169A85F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6" name="Text Box 9">
          <a:extLst>
            <a:ext uri="{FF2B5EF4-FFF2-40B4-BE49-F238E27FC236}">
              <a16:creationId xmlns="" xmlns:a16="http://schemas.microsoft.com/office/drawing/2014/main" id="{E15A725D-E02D-4237-BCF2-2CAC637B72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7" name="Text Box 10">
          <a:extLst>
            <a:ext uri="{FF2B5EF4-FFF2-40B4-BE49-F238E27FC236}">
              <a16:creationId xmlns="" xmlns:a16="http://schemas.microsoft.com/office/drawing/2014/main" id="{0A498649-DB8D-4A4C-A364-278D40B195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8" name="Text Box 6">
          <a:extLst>
            <a:ext uri="{FF2B5EF4-FFF2-40B4-BE49-F238E27FC236}">
              <a16:creationId xmlns="" xmlns:a16="http://schemas.microsoft.com/office/drawing/2014/main" id="{8C1BEC2F-5994-4E4F-BF56-28F7C851A1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9" name="Text Box 7">
          <a:extLst>
            <a:ext uri="{FF2B5EF4-FFF2-40B4-BE49-F238E27FC236}">
              <a16:creationId xmlns="" xmlns:a16="http://schemas.microsoft.com/office/drawing/2014/main" id="{4F7E1482-2B98-4132-A0B3-33B9402B4A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0" name="Text Box 9">
          <a:extLst>
            <a:ext uri="{FF2B5EF4-FFF2-40B4-BE49-F238E27FC236}">
              <a16:creationId xmlns="" xmlns:a16="http://schemas.microsoft.com/office/drawing/2014/main" id="{A25BD41B-33DC-45C6-BAF2-92DF5EB1F8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1" name="Text Box 10">
          <a:extLst>
            <a:ext uri="{FF2B5EF4-FFF2-40B4-BE49-F238E27FC236}">
              <a16:creationId xmlns="" xmlns:a16="http://schemas.microsoft.com/office/drawing/2014/main" id="{B02365DB-DDD7-4032-9252-CAD8CD760F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2" name="Text Box 5">
          <a:extLst>
            <a:ext uri="{FF2B5EF4-FFF2-40B4-BE49-F238E27FC236}">
              <a16:creationId xmlns="" xmlns:a16="http://schemas.microsoft.com/office/drawing/2014/main" id="{7BA48889-F08F-488E-AD65-C47775E500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3" name="Text Box 6">
          <a:extLst>
            <a:ext uri="{FF2B5EF4-FFF2-40B4-BE49-F238E27FC236}">
              <a16:creationId xmlns="" xmlns:a16="http://schemas.microsoft.com/office/drawing/2014/main" id="{0A62A840-63EF-40F9-A680-ED3F66682A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4" name="Text Box 8">
          <a:extLst>
            <a:ext uri="{FF2B5EF4-FFF2-40B4-BE49-F238E27FC236}">
              <a16:creationId xmlns="" xmlns:a16="http://schemas.microsoft.com/office/drawing/2014/main" id="{5B3FA4F5-8CC8-42C4-8240-5D5535A718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5" name="Text Box 9">
          <a:extLst>
            <a:ext uri="{FF2B5EF4-FFF2-40B4-BE49-F238E27FC236}">
              <a16:creationId xmlns="" xmlns:a16="http://schemas.microsoft.com/office/drawing/2014/main" id="{DBF772BD-C19F-4978-B9D7-DF78D85124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6" name="Text Box 6">
          <a:extLst>
            <a:ext uri="{FF2B5EF4-FFF2-40B4-BE49-F238E27FC236}">
              <a16:creationId xmlns="" xmlns:a16="http://schemas.microsoft.com/office/drawing/2014/main" id="{970C39BC-AF44-4135-9E7F-E4B39BDBD2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7" name="Text Box 7">
          <a:extLst>
            <a:ext uri="{FF2B5EF4-FFF2-40B4-BE49-F238E27FC236}">
              <a16:creationId xmlns="" xmlns:a16="http://schemas.microsoft.com/office/drawing/2014/main" id="{A3B4A328-3B79-4F12-806A-E96B765401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8" name="Text Box 9">
          <a:extLst>
            <a:ext uri="{FF2B5EF4-FFF2-40B4-BE49-F238E27FC236}">
              <a16:creationId xmlns="" xmlns:a16="http://schemas.microsoft.com/office/drawing/2014/main" id="{1B513EC2-9F9C-4852-AB3B-D340675AA2B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9" name="Text Box 10">
          <a:extLst>
            <a:ext uri="{FF2B5EF4-FFF2-40B4-BE49-F238E27FC236}">
              <a16:creationId xmlns="" xmlns:a16="http://schemas.microsoft.com/office/drawing/2014/main" id="{F2D1311B-63AA-4FB9-AF98-01E92D5429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0" name="Text Box 6">
          <a:extLst>
            <a:ext uri="{FF2B5EF4-FFF2-40B4-BE49-F238E27FC236}">
              <a16:creationId xmlns="" xmlns:a16="http://schemas.microsoft.com/office/drawing/2014/main" id="{70906551-B58C-4F81-8140-A7860EC3D4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1" name="Text Box 7">
          <a:extLst>
            <a:ext uri="{FF2B5EF4-FFF2-40B4-BE49-F238E27FC236}">
              <a16:creationId xmlns="" xmlns:a16="http://schemas.microsoft.com/office/drawing/2014/main" id="{E75B1730-665A-45A9-B1DF-D680587541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2" name="Text Box 9">
          <a:extLst>
            <a:ext uri="{FF2B5EF4-FFF2-40B4-BE49-F238E27FC236}">
              <a16:creationId xmlns="" xmlns:a16="http://schemas.microsoft.com/office/drawing/2014/main" id="{870F9B3B-BFCA-4F13-B55E-103B38D53F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3" name="Text Box 10">
          <a:extLst>
            <a:ext uri="{FF2B5EF4-FFF2-40B4-BE49-F238E27FC236}">
              <a16:creationId xmlns="" xmlns:a16="http://schemas.microsoft.com/office/drawing/2014/main" id="{7498E3F8-E45A-4AFB-BA14-386C9E30AE5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4" name="Text Box 5">
          <a:extLst>
            <a:ext uri="{FF2B5EF4-FFF2-40B4-BE49-F238E27FC236}">
              <a16:creationId xmlns="" xmlns:a16="http://schemas.microsoft.com/office/drawing/2014/main" id="{B8D44241-8EEE-4506-A755-046D62A66C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5" name="Text Box 6">
          <a:extLst>
            <a:ext uri="{FF2B5EF4-FFF2-40B4-BE49-F238E27FC236}">
              <a16:creationId xmlns="" xmlns:a16="http://schemas.microsoft.com/office/drawing/2014/main" id="{E4ABC6AE-E37A-4F27-A8B8-89AD508882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6" name="Text Box 8">
          <a:extLst>
            <a:ext uri="{FF2B5EF4-FFF2-40B4-BE49-F238E27FC236}">
              <a16:creationId xmlns="" xmlns:a16="http://schemas.microsoft.com/office/drawing/2014/main" id="{6FBD57C8-ED90-404B-BB91-59DF1749BB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7" name="Text Box 9">
          <a:extLst>
            <a:ext uri="{FF2B5EF4-FFF2-40B4-BE49-F238E27FC236}">
              <a16:creationId xmlns="" xmlns:a16="http://schemas.microsoft.com/office/drawing/2014/main" id="{DDCC6C86-DB1E-49C0-880D-529651AB87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8" name="Text Box 5">
          <a:extLst>
            <a:ext uri="{FF2B5EF4-FFF2-40B4-BE49-F238E27FC236}">
              <a16:creationId xmlns="" xmlns:a16="http://schemas.microsoft.com/office/drawing/2014/main" id="{30016FF6-8B8C-4F93-8613-61511650AA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9" name="Text Box 6">
          <a:extLst>
            <a:ext uri="{FF2B5EF4-FFF2-40B4-BE49-F238E27FC236}">
              <a16:creationId xmlns="" xmlns:a16="http://schemas.microsoft.com/office/drawing/2014/main" id="{63932B3A-4DFE-44F1-B0DB-8A40062A80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0" name="Text Box 8">
          <a:extLst>
            <a:ext uri="{FF2B5EF4-FFF2-40B4-BE49-F238E27FC236}">
              <a16:creationId xmlns="" xmlns:a16="http://schemas.microsoft.com/office/drawing/2014/main" id="{BA865EAC-797B-444E-8D2E-0541C9C6CDF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1" name="Text Box 9">
          <a:extLst>
            <a:ext uri="{FF2B5EF4-FFF2-40B4-BE49-F238E27FC236}">
              <a16:creationId xmlns="" xmlns:a16="http://schemas.microsoft.com/office/drawing/2014/main" id="{DF77AB12-0E3D-493A-A99B-5B09D2E140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2" name="Text Box 5">
          <a:extLst>
            <a:ext uri="{FF2B5EF4-FFF2-40B4-BE49-F238E27FC236}">
              <a16:creationId xmlns="" xmlns:a16="http://schemas.microsoft.com/office/drawing/2014/main" id="{A6586016-EB50-4635-8AD2-5AFA01A8875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3" name="Text Box 6">
          <a:extLst>
            <a:ext uri="{FF2B5EF4-FFF2-40B4-BE49-F238E27FC236}">
              <a16:creationId xmlns="" xmlns:a16="http://schemas.microsoft.com/office/drawing/2014/main" id="{C4C31C51-436A-4645-BE70-6313B463B0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4" name="Text Box 8">
          <a:extLst>
            <a:ext uri="{FF2B5EF4-FFF2-40B4-BE49-F238E27FC236}">
              <a16:creationId xmlns="" xmlns:a16="http://schemas.microsoft.com/office/drawing/2014/main" id="{746EADD0-146B-4CE0-B40F-96563B1B64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5" name="Text Box 9">
          <a:extLst>
            <a:ext uri="{FF2B5EF4-FFF2-40B4-BE49-F238E27FC236}">
              <a16:creationId xmlns="" xmlns:a16="http://schemas.microsoft.com/office/drawing/2014/main" id="{64696F07-3884-40B8-810D-BF1DE652AAD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6" name="Text Box 5">
          <a:extLst>
            <a:ext uri="{FF2B5EF4-FFF2-40B4-BE49-F238E27FC236}">
              <a16:creationId xmlns="" xmlns:a16="http://schemas.microsoft.com/office/drawing/2014/main" id="{3D79A8AA-70FB-42C6-B814-1D9D622169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7" name="Text Box 6">
          <a:extLst>
            <a:ext uri="{FF2B5EF4-FFF2-40B4-BE49-F238E27FC236}">
              <a16:creationId xmlns="" xmlns:a16="http://schemas.microsoft.com/office/drawing/2014/main" id="{3EC1CCA3-9421-47C3-90E6-AF3C2F159D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8" name="Text Box 8">
          <a:extLst>
            <a:ext uri="{FF2B5EF4-FFF2-40B4-BE49-F238E27FC236}">
              <a16:creationId xmlns="" xmlns:a16="http://schemas.microsoft.com/office/drawing/2014/main" id="{F02851F5-A81B-4C32-A17F-41E1768222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9"/>
  <sheetViews>
    <sheetView tabSelected="1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X15" sqref="X15"/>
    </sheetView>
  </sheetViews>
  <sheetFormatPr defaultRowHeight="12.75" x14ac:dyDescent="0.2"/>
  <cols>
    <col min="1" max="1" width="5.140625" style="210" customWidth="1"/>
    <col min="2" max="2" width="21.42578125" style="210" customWidth="1"/>
    <col min="3" max="3" width="10.28515625" style="364" customWidth="1"/>
    <col min="4" max="4" width="12.28515625" style="210" customWidth="1"/>
    <col min="5" max="5" width="6.85546875" style="210" customWidth="1"/>
    <col min="6" max="6" width="5.7109375" style="210" customWidth="1"/>
    <col min="7" max="7" width="6" style="210" customWidth="1"/>
    <col min="8" max="8" width="6.28515625" style="210" customWidth="1"/>
    <col min="9" max="10" width="5.140625" style="210" customWidth="1"/>
    <col min="11" max="11" width="5" style="210" customWidth="1"/>
    <col min="12" max="12" width="5.140625" style="210" customWidth="1"/>
    <col min="13" max="13" width="5.7109375" style="210" customWidth="1"/>
    <col min="14" max="14" width="5.5703125" style="210" customWidth="1"/>
    <col min="15" max="15" width="6.42578125" style="210" customWidth="1"/>
    <col min="16" max="16" width="6.7109375" style="210" customWidth="1"/>
    <col min="17" max="17" width="6.85546875" style="210" customWidth="1"/>
    <col min="18" max="18" width="6.28515625" style="210" customWidth="1"/>
    <col min="19" max="19" width="9.140625" style="210" customWidth="1"/>
    <col min="20" max="20" width="6.7109375" style="210" customWidth="1"/>
    <col min="21" max="251" width="9.140625" style="210"/>
    <col min="252" max="252" width="4.28515625" style="210" customWidth="1"/>
    <col min="253" max="253" width="21.140625" style="210" customWidth="1"/>
    <col min="254" max="254" width="6.7109375" style="210" customWidth="1"/>
    <col min="255" max="255" width="17.5703125" style="210" customWidth="1"/>
    <col min="256" max="256" width="5.7109375" style="210" customWidth="1"/>
    <col min="257" max="257" width="6" style="210" customWidth="1"/>
    <col min="258" max="258" width="6.28515625" style="210" customWidth="1"/>
    <col min="259" max="260" width="5.140625" style="210" customWidth="1"/>
    <col min="261" max="261" width="5" style="210" customWidth="1"/>
    <col min="262" max="262" width="5.140625" style="210" customWidth="1"/>
    <col min="263" max="263" width="5.7109375" style="210" customWidth="1"/>
    <col min="264" max="264" width="5.5703125" style="210" customWidth="1"/>
    <col min="265" max="266" width="8.140625" style="210" customWidth="1"/>
    <col min="267" max="268" width="8.42578125" style="210" customWidth="1"/>
    <col min="269" max="269" width="13" style="210" customWidth="1"/>
    <col min="270" max="270" width="6.7109375" style="210" customWidth="1"/>
    <col min="271" max="507" width="9.140625" style="210"/>
    <col min="508" max="508" width="4.28515625" style="210" customWidth="1"/>
    <col min="509" max="509" width="21.140625" style="210" customWidth="1"/>
    <col min="510" max="510" width="6.7109375" style="210" customWidth="1"/>
    <col min="511" max="511" width="17.5703125" style="210" customWidth="1"/>
    <col min="512" max="512" width="5.7109375" style="210" customWidth="1"/>
    <col min="513" max="513" width="6" style="210" customWidth="1"/>
    <col min="514" max="514" width="6.28515625" style="210" customWidth="1"/>
    <col min="515" max="516" width="5.140625" style="210" customWidth="1"/>
    <col min="517" max="517" width="5" style="210" customWidth="1"/>
    <col min="518" max="518" width="5.140625" style="210" customWidth="1"/>
    <col min="519" max="519" width="5.7109375" style="210" customWidth="1"/>
    <col min="520" max="520" width="5.5703125" style="210" customWidth="1"/>
    <col min="521" max="522" width="8.140625" style="210" customWidth="1"/>
    <col min="523" max="524" width="8.42578125" style="210" customWidth="1"/>
    <col min="525" max="525" width="13" style="210" customWidth="1"/>
    <col min="526" max="526" width="6.7109375" style="210" customWidth="1"/>
    <col min="527" max="763" width="9.140625" style="210"/>
    <col min="764" max="764" width="4.28515625" style="210" customWidth="1"/>
    <col min="765" max="765" width="21.140625" style="210" customWidth="1"/>
    <col min="766" max="766" width="6.7109375" style="210" customWidth="1"/>
    <col min="767" max="767" width="17.5703125" style="210" customWidth="1"/>
    <col min="768" max="768" width="5.7109375" style="210" customWidth="1"/>
    <col min="769" max="769" width="6" style="210" customWidth="1"/>
    <col min="770" max="770" width="6.28515625" style="210" customWidth="1"/>
    <col min="771" max="772" width="5.140625" style="210" customWidth="1"/>
    <col min="773" max="773" width="5" style="210" customWidth="1"/>
    <col min="774" max="774" width="5.140625" style="210" customWidth="1"/>
    <col min="775" max="775" width="5.7109375" style="210" customWidth="1"/>
    <col min="776" max="776" width="5.5703125" style="210" customWidth="1"/>
    <col min="777" max="778" width="8.140625" style="210" customWidth="1"/>
    <col min="779" max="780" width="8.42578125" style="210" customWidth="1"/>
    <col min="781" max="781" width="13" style="210" customWidth="1"/>
    <col min="782" max="782" width="6.7109375" style="210" customWidth="1"/>
    <col min="783" max="1019" width="9.140625" style="210"/>
    <col min="1020" max="1020" width="4.28515625" style="210" customWidth="1"/>
    <col min="1021" max="1021" width="21.140625" style="210" customWidth="1"/>
    <col min="1022" max="1022" width="6.7109375" style="210" customWidth="1"/>
    <col min="1023" max="1023" width="17.5703125" style="210" customWidth="1"/>
    <col min="1024" max="1024" width="5.7109375" style="210" customWidth="1"/>
    <col min="1025" max="1025" width="6" style="210" customWidth="1"/>
    <col min="1026" max="1026" width="6.28515625" style="210" customWidth="1"/>
    <col min="1027" max="1028" width="5.140625" style="210" customWidth="1"/>
    <col min="1029" max="1029" width="5" style="210" customWidth="1"/>
    <col min="1030" max="1030" width="5.140625" style="210" customWidth="1"/>
    <col min="1031" max="1031" width="5.7109375" style="210" customWidth="1"/>
    <col min="1032" max="1032" width="5.5703125" style="210" customWidth="1"/>
    <col min="1033" max="1034" width="8.140625" style="210" customWidth="1"/>
    <col min="1035" max="1036" width="8.42578125" style="210" customWidth="1"/>
    <col min="1037" max="1037" width="13" style="210" customWidth="1"/>
    <col min="1038" max="1038" width="6.7109375" style="210" customWidth="1"/>
    <col min="1039" max="1275" width="9.140625" style="210"/>
    <col min="1276" max="1276" width="4.28515625" style="210" customWidth="1"/>
    <col min="1277" max="1277" width="21.140625" style="210" customWidth="1"/>
    <col min="1278" max="1278" width="6.7109375" style="210" customWidth="1"/>
    <col min="1279" max="1279" width="17.5703125" style="210" customWidth="1"/>
    <col min="1280" max="1280" width="5.7109375" style="210" customWidth="1"/>
    <col min="1281" max="1281" width="6" style="210" customWidth="1"/>
    <col min="1282" max="1282" width="6.28515625" style="210" customWidth="1"/>
    <col min="1283" max="1284" width="5.140625" style="210" customWidth="1"/>
    <col min="1285" max="1285" width="5" style="210" customWidth="1"/>
    <col min="1286" max="1286" width="5.140625" style="210" customWidth="1"/>
    <col min="1287" max="1287" width="5.7109375" style="210" customWidth="1"/>
    <col min="1288" max="1288" width="5.5703125" style="210" customWidth="1"/>
    <col min="1289" max="1290" width="8.140625" style="210" customWidth="1"/>
    <col min="1291" max="1292" width="8.42578125" style="210" customWidth="1"/>
    <col min="1293" max="1293" width="13" style="210" customWidth="1"/>
    <col min="1294" max="1294" width="6.7109375" style="210" customWidth="1"/>
    <col min="1295" max="1531" width="9.140625" style="210"/>
    <col min="1532" max="1532" width="4.28515625" style="210" customWidth="1"/>
    <col min="1533" max="1533" width="21.140625" style="210" customWidth="1"/>
    <col min="1534" max="1534" width="6.7109375" style="210" customWidth="1"/>
    <col min="1535" max="1535" width="17.5703125" style="210" customWidth="1"/>
    <col min="1536" max="1536" width="5.7109375" style="210" customWidth="1"/>
    <col min="1537" max="1537" width="6" style="210" customWidth="1"/>
    <col min="1538" max="1538" width="6.28515625" style="210" customWidth="1"/>
    <col min="1539" max="1540" width="5.140625" style="210" customWidth="1"/>
    <col min="1541" max="1541" width="5" style="210" customWidth="1"/>
    <col min="1542" max="1542" width="5.140625" style="210" customWidth="1"/>
    <col min="1543" max="1543" width="5.7109375" style="210" customWidth="1"/>
    <col min="1544" max="1544" width="5.5703125" style="210" customWidth="1"/>
    <col min="1545" max="1546" width="8.140625" style="210" customWidth="1"/>
    <col min="1547" max="1548" width="8.42578125" style="210" customWidth="1"/>
    <col min="1549" max="1549" width="13" style="210" customWidth="1"/>
    <col min="1550" max="1550" width="6.7109375" style="210" customWidth="1"/>
    <col min="1551" max="1787" width="9.140625" style="210"/>
    <col min="1788" max="1788" width="4.28515625" style="210" customWidth="1"/>
    <col min="1789" max="1789" width="21.140625" style="210" customWidth="1"/>
    <col min="1790" max="1790" width="6.7109375" style="210" customWidth="1"/>
    <col min="1791" max="1791" width="17.5703125" style="210" customWidth="1"/>
    <col min="1792" max="1792" width="5.7109375" style="210" customWidth="1"/>
    <col min="1793" max="1793" width="6" style="210" customWidth="1"/>
    <col min="1794" max="1794" width="6.28515625" style="210" customWidth="1"/>
    <col min="1795" max="1796" width="5.140625" style="210" customWidth="1"/>
    <col min="1797" max="1797" width="5" style="210" customWidth="1"/>
    <col min="1798" max="1798" width="5.140625" style="210" customWidth="1"/>
    <col min="1799" max="1799" width="5.7109375" style="210" customWidth="1"/>
    <col min="1800" max="1800" width="5.5703125" style="210" customWidth="1"/>
    <col min="1801" max="1802" width="8.140625" style="210" customWidth="1"/>
    <col min="1803" max="1804" width="8.42578125" style="210" customWidth="1"/>
    <col min="1805" max="1805" width="13" style="210" customWidth="1"/>
    <col min="1806" max="1806" width="6.7109375" style="210" customWidth="1"/>
    <col min="1807" max="2043" width="9.140625" style="210"/>
    <col min="2044" max="2044" width="4.28515625" style="210" customWidth="1"/>
    <col min="2045" max="2045" width="21.140625" style="210" customWidth="1"/>
    <col min="2046" max="2046" width="6.7109375" style="210" customWidth="1"/>
    <col min="2047" max="2047" width="17.5703125" style="210" customWidth="1"/>
    <col min="2048" max="2048" width="5.7109375" style="210" customWidth="1"/>
    <col min="2049" max="2049" width="6" style="210" customWidth="1"/>
    <col min="2050" max="2050" width="6.28515625" style="210" customWidth="1"/>
    <col min="2051" max="2052" width="5.140625" style="210" customWidth="1"/>
    <col min="2053" max="2053" width="5" style="210" customWidth="1"/>
    <col min="2054" max="2054" width="5.140625" style="210" customWidth="1"/>
    <col min="2055" max="2055" width="5.7109375" style="210" customWidth="1"/>
    <col min="2056" max="2056" width="5.5703125" style="210" customWidth="1"/>
    <col min="2057" max="2058" width="8.140625" style="210" customWidth="1"/>
    <col min="2059" max="2060" width="8.42578125" style="210" customWidth="1"/>
    <col min="2061" max="2061" width="13" style="210" customWidth="1"/>
    <col min="2062" max="2062" width="6.7109375" style="210" customWidth="1"/>
    <col min="2063" max="2299" width="9.140625" style="210"/>
    <col min="2300" max="2300" width="4.28515625" style="210" customWidth="1"/>
    <col min="2301" max="2301" width="21.140625" style="210" customWidth="1"/>
    <col min="2302" max="2302" width="6.7109375" style="210" customWidth="1"/>
    <col min="2303" max="2303" width="17.5703125" style="210" customWidth="1"/>
    <col min="2304" max="2304" width="5.7109375" style="210" customWidth="1"/>
    <col min="2305" max="2305" width="6" style="210" customWidth="1"/>
    <col min="2306" max="2306" width="6.28515625" style="210" customWidth="1"/>
    <col min="2307" max="2308" width="5.140625" style="210" customWidth="1"/>
    <col min="2309" max="2309" width="5" style="210" customWidth="1"/>
    <col min="2310" max="2310" width="5.140625" style="210" customWidth="1"/>
    <col min="2311" max="2311" width="5.7109375" style="210" customWidth="1"/>
    <col min="2312" max="2312" width="5.5703125" style="210" customWidth="1"/>
    <col min="2313" max="2314" width="8.140625" style="210" customWidth="1"/>
    <col min="2315" max="2316" width="8.42578125" style="210" customWidth="1"/>
    <col min="2317" max="2317" width="13" style="210" customWidth="1"/>
    <col min="2318" max="2318" width="6.7109375" style="210" customWidth="1"/>
    <col min="2319" max="2555" width="9.140625" style="210"/>
    <col min="2556" max="2556" width="4.28515625" style="210" customWidth="1"/>
    <col min="2557" max="2557" width="21.140625" style="210" customWidth="1"/>
    <col min="2558" max="2558" width="6.7109375" style="210" customWidth="1"/>
    <col min="2559" max="2559" width="17.5703125" style="210" customWidth="1"/>
    <col min="2560" max="2560" width="5.7109375" style="210" customWidth="1"/>
    <col min="2561" max="2561" width="6" style="210" customWidth="1"/>
    <col min="2562" max="2562" width="6.28515625" style="210" customWidth="1"/>
    <col min="2563" max="2564" width="5.140625" style="210" customWidth="1"/>
    <col min="2565" max="2565" width="5" style="210" customWidth="1"/>
    <col min="2566" max="2566" width="5.140625" style="210" customWidth="1"/>
    <col min="2567" max="2567" width="5.7109375" style="210" customWidth="1"/>
    <col min="2568" max="2568" width="5.5703125" style="210" customWidth="1"/>
    <col min="2569" max="2570" width="8.140625" style="210" customWidth="1"/>
    <col min="2571" max="2572" width="8.42578125" style="210" customWidth="1"/>
    <col min="2573" max="2573" width="13" style="210" customWidth="1"/>
    <col min="2574" max="2574" width="6.7109375" style="210" customWidth="1"/>
    <col min="2575" max="2811" width="9.140625" style="210"/>
    <col min="2812" max="2812" width="4.28515625" style="210" customWidth="1"/>
    <col min="2813" max="2813" width="21.140625" style="210" customWidth="1"/>
    <col min="2814" max="2814" width="6.7109375" style="210" customWidth="1"/>
    <col min="2815" max="2815" width="17.5703125" style="210" customWidth="1"/>
    <col min="2816" max="2816" width="5.7109375" style="210" customWidth="1"/>
    <col min="2817" max="2817" width="6" style="210" customWidth="1"/>
    <col min="2818" max="2818" width="6.28515625" style="210" customWidth="1"/>
    <col min="2819" max="2820" width="5.140625" style="210" customWidth="1"/>
    <col min="2821" max="2821" width="5" style="210" customWidth="1"/>
    <col min="2822" max="2822" width="5.140625" style="210" customWidth="1"/>
    <col min="2823" max="2823" width="5.7109375" style="210" customWidth="1"/>
    <col min="2824" max="2824" width="5.5703125" style="210" customWidth="1"/>
    <col min="2825" max="2826" width="8.140625" style="210" customWidth="1"/>
    <col min="2827" max="2828" width="8.42578125" style="210" customWidth="1"/>
    <col min="2829" max="2829" width="13" style="210" customWidth="1"/>
    <col min="2830" max="2830" width="6.7109375" style="210" customWidth="1"/>
    <col min="2831" max="3067" width="9.140625" style="210"/>
    <col min="3068" max="3068" width="4.28515625" style="210" customWidth="1"/>
    <col min="3069" max="3069" width="21.140625" style="210" customWidth="1"/>
    <col min="3070" max="3070" width="6.7109375" style="210" customWidth="1"/>
    <col min="3071" max="3071" width="17.5703125" style="210" customWidth="1"/>
    <col min="3072" max="3072" width="5.7109375" style="210" customWidth="1"/>
    <col min="3073" max="3073" width="6" style="210" customWidth="1"/>
    <col min="3074" max="3074" width="6.28515625" style="210" customWidth="1"/>
    <col min="3075" max="3076" width="5.140625" style="210" customWidth="1"/>
    <col min="3077" max="3077" width="5" style="210" customWidth="1"/>
    <col min="3078" max="3078" width="5.140625" style="210" customWidth="1"/>
    <col min="3079" max="3079" width="5.7109375" style="210" customWidth="1"/>
    <col min="3080" max="3080" width="5.5703125" style="210" customWidth="1"/>
    <col min="3081" max="3082" width="8.140625" style="210" customWidth="1"/>
    <col min="3083" max="3084" width="8.42578125" style="210" customWidth="1"/>
    <col min="3085" max="3085" width="13" style="210" customWidth="1"/>
    <col min="3086" max="3086" width="6.7109375" style="210" customWidth="1"/>
    <col min="3087" max="3323" width="9.140625" style="210"/>
    <col min="3324" max="3324" width="4.28515625" style="210" customWidth="1"/>
    <col min="3325" max="3325" width="21.140625" style="210" customWidth="1"/>
    <col min="3326" max="3326" width="6.7109375" style="210" customWidth="1"/>
    <col min="3327" max="3327" width="17.5703125" style="210" customWidth="1"/>
    <col min="3328" max="3328" width="5.7109375" style="210" customWidth="1"/>
    <col min="3329" max="3329" width="6" style="210" customWidth="1"/>
    <col min="3330" max="3330" width="6.28515625" style="210" customWidth="1"/>
    <col min="3331" max="3332" width="5.140625" style="210" customWidth="1"/>
    <col min="3333" max="3333" width="5" style="210" customWidth="1"/>
    <col min="3334" max="3334" width="5.140625" style="210" customWidth="1"/>
    <col min="3335" max="3335" width="5.7109375" style="210" customWidth="1"/>
    <col min="3336" max="3336" width="5.5703125" style="210" customWidth="1"/>
    <col min="3337" max="3338" width="8.140625" style="210" customWidth="1"/>
    <col min="3339" max="3340" width="8.42578125" style="210" customWidth="1"/>
    <col min="3341" max="3341" width="13" style="210" customWidth="1"/>
    <col min="3342" max="3342" width="6.7109375" style="210" customWidth="1"/>
    <col min="3343" max="3579" width="9.140625" style="210"/>
    <col min="3580" max="3580" width="4.28515625" style="210" customWidth="1"/>
    <col min="3581" max="3581" width="21.140625" style="210" customWidth="1"/>
    <col min="3582" max="3582" width="6.7109375" style="210" customWidth="1"/>
    <col min="3583" max="3583" width="17.5703125" style="210" customWidth="1"/>
    <col min="3584" max="3584" width="5.7109375" style="210" customWidth="1"/>
    <col min="3585" max="3585" width="6" style="210" customWidth="1"/>
    <col min="3586" max="3586" width="6.28515625" style="210" customWidth="1"/>
    <col min="3587" max="3588" width="5.140625" style="210" customWidth="1"/>
    <col min="3589" max="3589" width="5" style="210" customWidth="1"/>
    <col min="3590" max="3590" width="5.140625" style="210" customWidth="1"/>
    <col min="3591" max="3591" width="5.7109375" style="210" customWidth="1"/>
    <col min="3592" max="3592" width="5.5703125" style="210" customWidth="1"/>
    <col min="3593" max="3594" width="8.140625" style="210" customWidth="1"/>
    <col min="3595" max="3596" width="8.42578125" style="210" customWidth="1"/>
    <col min="3597" max="3597" width="13" style="210" customWidth="1"/>
    <col min="3598" max="3598" width="6.7109375" style="210" customWidth="1"/>
    <col min="3599" max="3835" width="9.140625" style="210"/>
    <col min="3836" max="3836" width="4.28515625" style="210" customWidth="1"/>
    <col min="3837" max="3837" width="21.140625" style="210" customWidth="1"/>
    <col min="3838" max="3838" width="6.7109375" style="210" customWidth="1"/>
    <col min="3839" max="3839" width="17.5703125" style="210" customWidth="1"/>
    <col min="3840" max="3840" width="5.7109375" style="210" customWidth="1"/>
    <col min="3841" max="3841" width="6" style="210" customWidth="1"/>
    <col min="3842" max="3842" width="6.28515625" style="210" customWidth="1"/>
    <col min="3843" max="3844" width="5.140625" style="210" customWidth="1"/>
    <col min="3845" max="3845" width="5" style="210" customWidth="1"/>
    <col min="3846" max="3846" width="5.140625" style="210" customWidth="1"/>
    <col min="3847" max="3847" width="5.7109375" style="210" customWidth="1"/>
    <col min="3848" max="3848" width="5.5703125" style="210" customWidth="1"/>
    <col min="3849" max="3850" width="8.140625" style="210" customWidth="1"/>
    <col min="3851" max="3852" width="8.42578125" style="210" customWidth="1"/>
    <col min="3853" max="3853" width="13" style="210" customWidth="1"/>
    <col min="3854" max="3854" width="6.7109375" style="210" customWidth="1"/>
    <col min="3855" max="4091" width="9.140625" style="210"/>
    <col min="4092" max="4092" width="4.28515625" style="210" customWidth="1"/>
    <col min="4093" max="4093" width="21.140625" style="210" customWidth="1"/>
    <col min="4094" max="4094" width="6.7109375" style="210" customWidth="1"/>
    <col min="4095" max="4095" width="17.5703125" style="210" customWidth="1"/>
    <col min="4096" max="4096" width="5.7109375" style="210" customWidth="1"/>
    <col min="4097" max="4097" width="6" style="210" customWidth="1"/>
    <col min="4098" max="4098" width="6.28515625" style="210" customWidth="1"/>
    <col min="4099" max="4100" width="5.140625" style="210" customWidth="1"/>
    <col min="4101" max="4101" width="5" style="210" customWidth="1"/>
    <col min="4102" max="4102" width="5.140625" style="210" customWidth="1"/>
    <col min="4103" max="4103" width="5.7109375" style="210" customWidth="1"/>
    <col min="4104" max="4104" width="5.5703125" style="210" customWidth="1"/>
    <col min="4105" max="4106" width="8.140625" style="210" customWidth="1"/>
    <col min="4107" max="4108" width="8.42578125" style="210" customWidth="1"/>
    <col min="4109" max="4109" width="13" style="210" customWidth="1"/>
    <col min="4110" max="4110" width="6.7109375" style="210" customWidth="1"/>
    <col min="4111" max="4347" width="9.140625" style="210"/>
    <col min="4348" max="4348" width="4.28515625" style="210" customWidth="1"/>
    <col min="4349" max="4349" width="21.140625" style="210" customWidth="1"/>
    <col min="4350" max="4350" width="6.7109375" style="210" customWidth="1"/>
    <col min="4351" max="4351" width="17.5703125" style="210" customWidth="1"/>
    <col min="4352" max="4352" width="5.7109375" style="210" customWidth="1"/>
    <col min="4353" max="4353" width="6" style="210" customWidth="1"/>
    <col min="4354" max="4354" width="6.28515625" style="210" customWidth="1"/>
    <col min="4355" max="4356" width="5.140625" style="210" customWidth="1"/>
    <col min="4357" max="4357" width="5" style="210" customWidth="1"/>
    <col min="4358" max="4358" width="5.140625" style="210" customWidth="1"/>
    <col min="4359" max="4359" width="5.7109375" style="210" customWidth="1"/>
    <col min="4360" max="4360" width="5.5703125" style="210" customWidth="1"/>
    <col min="4361" max="4362" width="8.140625" style="210" customWidth="1"/>
    <col min="4363" max="4364" width="8.42578125" style="210" customWidth="1"/>
    <col min="4365" max="4365" width="13" style="210" customWidth="1"/>
    <col min="4366" max="4366" width="6.7109375" style="210" customWidth="1"/>
    <col min="4367" max="4603" width="9.140625" style="210"/>
    <col min="4604" max="4604" width="4.28515625" style="210" customWidth="1"/>
    <col min="4605" max="4605" width="21.140625" style="210" customWidth="1"/>
    <col min="4606" max="4606" width="6.7109375" style="210" customWidth="1"/>
    <col min="4607" max="4607" width="17.5703125" style="210" customWidth="1"/>
    <col min="4608" max="4608" width="5.7109375" style="210" customWidth="1"/>
    <col min="4609" max="4609" width="6" style="210" customWidth="1"/>
    <col min="4610" max="4610" width="6.28515625" style="210" customWidth="1"/>
    <col min="4611" max="4612" width="5.140625" style="210" customWidth="1"/>
    <col min="4613" max="4613" width="5" style="210" customWidth="1"/>
    <col min="4614" max="4614" width="5.140625" style="210" customWidth="1"/>
    <col min="4615" max="4615" width="5.7109375" style="210" customWidth="1"/>
    <col min="4616" max="4616" width="5.5703125" style="210" customWidth="1"/>
    <col min="4617" max="4618" width="8.140625" style="210" customWidth="1"/>
    <col min="4619" max="4620" width="8.42578125" style="210" customWidth="1"/>
    <col min="4621" max="4621" width="13" style="210" customWidth="1"/>
    <col min="4622" max="4622" width="6.7109375" style="210" customWidth="1"/>
    <col min="4623" max="4859" width="9.140625" style="210"/>
    <col min="4860" max="4860" width="4.28515625" style="210" customWidth="1"/>
    <col min="4861" max="4861" width="21.140625" style="210" customWidth="1"/>
    <col min="4862" max="4862" width="6.7109375" style="210" customWidth="1"/>
    <col min="4863" max="4863" width="17.5703125" style="210" customWidth="1"/>
    <col min="4864" max="4864" width="5.7109375" style="210" customWidth="1"/>
    <col min="4865" max="4865" width="6" style="210" customWidth="1"/>
    <col min="4866" max="4866" width="6.28515625" style="210" customWidth="1"/>
    <col min="4867" max="4868" width="5.140625" style="210" customWidth="1"/>
    <col min="4869" max="4869" width="5" style="210" customWidth="1"/>
    <col min="4870" max="4870" width="5.140625" style="210" customWidth="1"/>
    <col min="4871" max="4871" width="5.7109375" style="210" customWidth="1"/>
    <col min="4872" max="4872" width="5.5703125" style="210" customWidth="1"/>
    <col min="4873" max="4874" width="8.140625" style="210" customWidth="1"/>
    <col min="4875" max="4876" width="8.42578125" style="210" customWidth="1"/>
    <col min="4877" max="4877" width="13" style="210" customWidth="1"/>
    <col min="4878" max="4878" width="6.7109375" style="210" customWidth="1"/>
    <col min="4879" max="5115" width="9.140625" style="210"/>
    <col min="5116" max="5116" width="4.28515625" style="210" customWidth="1"/>
    <col min="5117" max="5117" width="21.140625" style="210" customWidth="1"/>
    <col min="5118" max="5118" width="6.7109375" style="210" customWidth="1"/>
    <col min="5119" max="5119" width="17.5703125" style="210" customWidth="1"/>
    <col min="5120" max="5120" width="5.7109375" style="210" customWidth="1"/>
    <col min="5121" max="5121" width="6" style="210" customWidth="1"/>
    <col min="5122" max="5122" width="6.28515625" style="210" customWidth="1"/>
    <col min="5123" max="5124" width="5.140625" style="210" customWidth="1"/>
    <col min="5125" max="5125" width="5" style="210" customWidth="1"/>
    <col min="5126" max="5126" width="5.140625" style="210" customWidth="1"/>
    <col min="5127" max="5127" width="5.7109375" style="210" customWidth="1"/>
    <col min="5128" max="5128" width="5.5703125" style="210" customWidth="1"/>
    <col min="5129" max="5130" width="8.140625" style="210" customWidth="1"/>
    <col min="5131" max="5132" width="8.42578125" style="210" customWidth="1"/>
    <col min="5133" max="5133" width="13" style="210" customWidth="1"/>
    <col min="5134" max="5134" width="6.7109375" style="210" customWidth="1"/>
    <col min="5135" max="5371" width="9.140625" style="210"/>
    <col min="5372" max="5372" width="4.28515625" style="210" customWidth="1"/>
    <col min="5373" max="5373" width="21.140625" style="210" customWidth="1"/>
    <col min="5374" max="5374" width="6.7109375" style="210" customWidth="1"/>
    <col min="5375" max="5375" width="17.5703125" style="210" customWidth="1"/>
    <col min="5376" max="5376" width="5.7109375" style="210" customWidth="1"/>
    <col min="5377" max="5377" width="6" style="210" customWidth="1"/>
    <col min="5378" max="5378" width="6.28515625" style="210" customWidth="1"/>
    <col min="5379" max="5380" width="5.140625" style="210" customWidth="1"/>
    <col min="5381" max="5381" width="5" style="210" customWidth="1"/>
    <col min="5382" max="5382" width="5.140625" style="210" customWidth="1"/>
    <col min="5383" max="5383" width="5.7109375" style="210" customWidth="1"/>
    <col min="5384" max="5384" width="5.5703125" style="210" customWidth="1"/>
    <col min="5385" max="5386" width="8.140625" style="210" customWidth="1"/>
    <col min="5387" max="5388" width="8.42578125" style="210" customWidth="1"/>
    <col min="5389" max="5389" width="13" style="210" customWidth="1"/>
    <col min="5390" max="5390" width="6.7109375" style="210" customWidth="1"/>
    <col min="5391" max="5627" width="9.140625" style="210"/>
    <col min="5628" max="5628" width="4.28515625" style="210" customWidth="1"/>
    <col min="5629" max="5629" width="21.140625" style="210" customWidth="1"/>
    <col min="5630" max="5630" width="6.7109375" style="210" customWidth="1"/>
    <col min="5631" max="5631" width="17.5703125" style="210" customWidth="1"/>
    <col min="5632" max="5632" width="5.7109375" style="210" customWidth="1"/>
    <col min="5633" max="5633" width="6" style="210" customWidth="1"/>
    <col min="5634" max="5634" width="6.28515625" style="210" customWidth="1"/>
    <col min="5635" max="5636" width="5.140625" style="210" customWidth="1"/>
    <col min="5637" max="5637" width="5" style="210" customWidth="1"/>
    <col min="5638" max="5638" width="5.140625" style="210" customWidth="1"/>
    <col min="5639" max="5639" width="5.7109375" style="210" customWidth="1"/>
    <col min="5640" max="5640" width="5.5703125" style="210" customWidth="1"/>
    <col min="5641" max="5642" width="8.140625" style="210" customWidth="1"/>
    <col min="5643" max="5644" width="8.42578125" style="210" customWidth="1"/>
    <col min="5645" max="5645" width="13" style="210" customWidth="1"/>
    <col min="5646" max="5646" width="6.7109375" style="210" customWidth="1"/>
    <col min="5647" max="5883" width="9.140625" style="210"/>
    <col min="5884" max="5884" width="4.28515625" style="210" customWidth="1"/>
    <col min="5885" max="5885" width="21.140625" style="210" customWidth="1"/>
    <col min="5886" max="5886" width="6.7109375" style="210" customWidth="1"/>
    <col min="5887" max="5887" width="17.5703125" style="210" customWidth="1"/>
    <col min="5888" max="5888" width="5.7109375" style="210" customWidth="1"/>
    <col min="5889" max="5889" width="6" style="210" customWidth="1"/>
    <col min="5890" max="5890" width="6.28515625" style="210" customWidth="1"/>
    <col min="5891" max="5892" width="5.140625" style="210" customWidth="1"/>
    <col min="5893" max="5893" width="5" style="210" customWidth="1"/>
    <col min="5894" max="5894" width="5.140625" style="210" customWidth="1"/>
    <col min="5895" max="5895" width="5.7109375" style="210" customWidth="1"/>
    <col min="5896" max="5896" width="5.5703125" style="210" customWidth="1"/>
    <col min="5897" max="5898" width="8.140625" style="210" customWidth="1"/>
    <col min="5899" max="5900" width="8.42578125" style="210" customWidth="1"/>
    <col min="5901" max="5901" width="13" style="210" customWidth="1"/>
    <col min="5902" max="5902" width="6.7109375" style="210" customWidth="1"/>
    <col min="5903" max="6139" width="9.140625" style="210"/>
    <col min="6140" max="6140" width="4.28515625" style="210" customWidth="1"/>
    <col min="6141" max="6141" width="21.140625" style="210" customWidth="1"/>
    <col min="6142" max="6142" width="6.7109375" style="210" customWidth="1"/>
    <col min="6143" max="6143" width="17.5703125" style="210" customWidth="1"/>
    <col min="6144" max="6144" width="5.7109375" style="210" customWidth="1"/>
    <col min="6145" max="6145" width="6" style="210" customWidth="1"/>
    <col min="6146" max="6146" width="6.28515625" style="210" customWidth="1"/>
    <col min="6147" max="6148" width="5.140625" style="210" customWidth="1"/>
    <col min="6149" max="6149" width="5" style="210" customWidth="1"/>
    <col min="6150" max="6150" width="5.140625" style="210" customWidth="1"/>
    <col min="6151" max="6151" width="5.7109375" style="210" customWidth="1"/>
    <col min="6152" max="6152" width="5.5703125" style="210" customWidth="1"/>
    <col min="6153" max="6154" width="8.140625" style="210" customWidth="1"/>
    <col min="6155" max="6156" width="8.42578125" style="210" customWidth="1"/>
    <col min="6157" max="6157" width="13" style="210" customWidth="1"/>
    <col min="6158" max="6158" width="6.7109375" style="210" customWidth="1"/>
    <col min="6159" max="6395" width="9.140625" style="210"/>
    <col min="6396" max="6396" width="4.28515625" style="210" customWidth="1"/>
    <col min="6397" max="6397" width="21.140625" style="210" customWidth="1"/>
    <col min="6398" max="6398" width="6.7109375" style="210" customWidth="1"/>
    <col min="6399" max="6399" width="17.5703125" style="210" customWidth="1"/>
    <col min="6400" max="6400" width="5.7109375" style="210" customWidth="1"/>
    <col min="6401" max="6401" width="6" style="210" customWidth="1"/>
    <col min="6402" max="6402" width="6.28515625" style="210" customWidth="1"/>
    <col min="6403" max="6404" width="5.140625" style="210" customWidth="1"/>
    <col min="6405" max="6405" width="5" style="210" customWidth="1"/>
    <col min="6406" max="6406" width="5.140625" style="210" customWidth="1"/>
    <col min="6407" max="6407" width="5.7109375" style="210" customWidth="1"/>
    <col min="6408" max="6408" width="5.5703125" style="210" customWidth="1"/>
    <col min="6409" max="6410" width="8.140625" style="210" customWidth="1"/>
    <col min="6411" max="6412" width="8.42578125" style="210" customWidth="1"/>
    <col min="6413" max="6413" width="13" style="210" customWidth="1"/>
    <col min="6414" max="6414" width="6.7109375" style="210" customWidth="1"/>
    <col min="6415" max="6651" width="9.140625" style="210"/>
    <col min="6652" max="6652" width="4.28515625" style="210" customWidth="1"/>
    <col min="6653" max="6653" width="21.140625" style="210" customWidth="1"/>
    <col min="6654" max="6654" width="6.7109375" style="210" customWidth="1"/>
    <col min="6655" max="6655" width="17.5703125" style="210" customWidth="1"/>
    <col min="6656" max="6656" width="5.7109375" style="210" customWidth="1"/>
    <col min="6657" max="6657" width="6" style="210" customWidth="1"/>
    <col min="6658" max="6658" width="6.28515625" style="210" customWidth="1"/>
    <col min="6659" max="6660" width="5.140625" style="210" customWidth="1"/>
    <col min="6661" max="6661" width="5" style="210" customWidth="1"/>
    <col min="6662" max="6662" width="5.140625" style="210" customWidth="1"/>
    <col min="6663" max="6663" width="5.7109375" style="210" customWidth="1"/>
    <col min="6664" max="6664" width="5.5703125" style="210" customWidth="1"/>
    <col min="6665" max="6666" width="8.140625" style="210" customWidth="1"/>
    <col min="6667" max="6668" width="8.42578125" style="210" customWidth="1"/>
    <col min="6669" max="6669" width="13" style="210" customWidth="1"/>
    <col min="6670" max="6670" width="6.7109375" style="210" customWidth="1"/>
    <col min="6671" max="6907" width="9.140625" style="210"/>
    <col min="6908" max="6908" width="4.28515625" style="210" customWidth="1"/>
    <col min="6909" max="6909" width="21.140625" style="210" customWidth="1"/>
    <col min="6910" max="6910" width="6.7109375" style="210" customWidth="1"/>
    <col min="6911" max="6911" width="17.5703125" style="210" customWidth="1"/>
    <col min="6912" max="6912" width="5.7109375" style="210" customWidth="1"/>
    <col min="6913" max="6913" width="6" style="210" customWidth="1"/>
    <col min="6914" max="6914" width="6.28515625" style="210" customWidth="1"/>
    <col min="6915" max="6916" width="5.140625" style="210" customWidth="1"/>
    <col min="6917" max="6917" width="5" style="210" customWidth="1"/>
    <col min="6918" max="6918" width="5.140625" style="210" customWidth="1"/>
    <col min="6919" max="6919" width="5.7109375" style="210" customWidth="1"/>
    <col min="6920" max="6920" width="5.5703125" style="210" customWidth="1"/>
    <col min="6921" max="6922" width="8.140625" style="210" customWidth="1"/>
    <col min="6923" max="6924" width="8.42578125" style="210" customWidth="1"/>
    <col min="6925" max="6925" width="13" style="210" customWidth="1"/>
    <col min="6926" max="6926" width="6.7109375" style="210" customWidth="1"/>
    <col min="6927" max="7163" width="9.140625" style="210"/>
    <col min="7164" max="7164" width="4.28515625" style="210" customWidth="1"/>
    <col min="7165" max="7165" width="21.140625" style="210" customWidth="1"/>
    <col min="7166" max="7166" width="6.7109375" style="210" customWidth="1"/>
    <col min="7167" max="7167" width="17.5703125" style="210" customWidth="1"/>
    <col min="7168" max="7168" width="5.7109375" style="210" customWidth="1"/>
    <col min="7169" max="7169" width="6" style="210" customWidth="1"/>
    <col min="7170" max="7170" width="6.28515625" style="210" customWidth="1"/>
    <col min="7171" max="7172" width="5.140625" style="210" customWidth="1"/>
    <col min="7173" max="7173" width="5" style="210" customWidth="1"/>
    <col min="7174" max="7174" width="5.140625" style="210" customWidth="1"/>
    <col min="7175" max="7175" width="5.7109375" style="210" customWidth="1"/>
    <col min="7176" max="7176" width="5.5703125" style="210" customWidth="1"/>
    <col min="7177" max="7178" width="8.140625" style="210" customWidth="1"/>
    <col min="7179" max="7180" width="8.42578125" style="210" customWidth="1"/>
    <col min="7181" max="7181" width="13" style="210" customWidth="1"/>
    <col min="7182" max="7182" width="6.7109375" style="210" customWidth="1"/>
    <col min="7183" max="7419" width="9.140625" style="210"/>
    <col min="7420" max="7420" width="4.28515625" style="210" customWidth="1"/>
    <col min="7421" max="7421" width="21.140625" style="210" customWidth="1"/>
    <col min="7422" max="7422" width="6.7109375" style="210" customWidth="1"/>
    <col min="7423" max="7423" width="17.5703125" style="210" customWidth="1"/>
    <col min="7424" max="7424" width="5.7109375" style="210" customWidth="1"/>
    <col min="7425" max="7425" width="6" style="210" customWidth="1"/>
    <col min="7426" max="7426" width="6.28515625" style="210" customWidth="1"/>
    <col min="7427" max="7428" width="5.140625" style="210" customWidth="1"/>
    <col min="7429" max="7429" width="5" style="210" customWidth="1"/>
    <col min="7430" max="7430" width="5.140625" style="210" customWidth="1"/>
    <col min="7431" max="7431" width="5.7109375" style="210" customWidth="1"/>
    <col min="7432" max="7432" width="5.5703125" style="210" customWidth="1"/>
    <col min="7433" max="7434" width="8.140625" style="210" customWidth="1"/>
    <col min="7435" max="7436" width="8.42578125" style="210" customWidth="1"/>
    <col min="7437" max="7437" width="13" style="210" customWidth="1"/>
    <col min="7438" max="7438" width="6.7109375" style="210" customWidth="1"/>
    <col min="7439" max="7675" width="9.140625" style="210"/>
    <col min="7676" max="7676" width="4.28515625" style="210" customWidth="1"/>
    <col min="7677" max="7677" width="21.140625" style="210" customWidth="1"/>
    <col min="7678" max="7678" width="6.7109375" style="210" customWidth="1"/>
    <col min="7679" max="7679" width="17.5703125" style="210" customWidth="1"/>
    <col min="7680" max="7680" width="5.7109375" style="210" customWidth="1"/>
    <col min="7681" max="7681" width="6" style="210" customWidth="1"/>
    <col min="7682" max="7682" width="6.28515625" style="210" customWidth="1"/>
    <col min="7683" max="7684" width="5.140625" style="210" customWidth="1"/>
    <col min="7685" max="7685" width="5" style="210" customWidth="1"/>
    <col min="7686" max="7686" width="5.140625" style="210" customWidth="1"/>
    <col min="7687" max="7687" width="5.7109375" style="210" customWidth="1"/>
    <col min="7688" max="7688" width="5.5703125" style="210" customWidth="1"/>
    <col min="7689" max="7690" width="8.140625" style="210" customWidth="1"/>
    <col min="7691" max="7692" width="8.42578125" style="210" customWidth="1"/>
    <col min="7693" max="7693" width="13" style="210" customWidth="1"/>
    <col min="7694" max="7694" width="6.7109375" style="210" customWidth="1"/>
    <col min="7695" max="7931" width="9.140625" style="210"/>
    <col min="7932" max="7932" width="4.28515625" style="210" customWidth="1"/>
    <col min="7933" max="7933" width="21.140625" style="210" customWidth="1"/>
    <col min="7934" max="7934" width="6.7109375" style="210" customWidth="1"/>
    <col min="7935" max="7935" width="17.5703125" style="210" customWidth="1"/>
    <col min="7936" max="7936" width="5.7109375" style="210" customWidth="1"/>
    <col min="7937" max="7937" width="6" style="210" customWidth="1"/>
    <col min="7938" max="7938" width="6.28515625" style="210" customWidth="1"/>
    <col min="7939" max="7940" width="5.140625" style="210" customWidth="1"/>
    <col min="7941" max="7941" width="5" style="210" customWidth="1"/>
    <col min="7942" max="7942" width="5.140625" style="210" customWidth="1"/>
    <col min="7943" max="7943" width="5.7109375" style="210" customWidth="1"/>
    <col min="7944" max="7944" width="5.5703125" style="210" customWidth="1"/>
    <col min="7945" max="7946" width="8.140625" style="210" customWidth="1"/>
    <col min="7947" max="7948" width="8.42578125" style="210" customWidth="1"/>
    <col min="7949" max="7949" width="13" style="210" customWidth="1"/>
    <col min="7950" max="7950" width="6.7109375" style="210" customWidth="1"/>
    <col min="7951" max="8187" width="9.140625" style="210"/>
    <col min="8188" max="8188" width="4.28515625" style="210" customWidth="1"/>
    <col min="8189" max="8189" width="21.140625" style="210" customWidth="1"/>
    <col min="8190" max="8190" width="6.7109375" style="210" customWidth="1"/>
    <col min="8191" max="8191" width="17.5703125" style="210" customWidth="1"/>
    <col min="8192" max="8192" width="5.7109375" style="210" customWidth="1"/>
    <col min="8193" max="8193" width="6" style="210" customWidth="1"/>
    <col min="8194" max="8194" width="6.28515625" style="210" customWidth="1"/>
    <col min="8195" max="8196" width="5.140625" style="210" customWidth="1"/>
    <col min="8197" max="8197" width="5" style="210" customWidth="1"/>
    <col min="8198" max="8198" width="5.140625" style="210" customWidth="1"/>
    <col min="8199" max="8199" width="5.7109375" style="210" customWidth="1"/>
    <col min="8200" max="8200" width="5.5703125" style="210" customWidth="1"/>
    <col min="8201" max="8202" width="8.140625" style="210" customWidth="1"/>
    <col min="8203" max="8204" width="8.42578125" style="210" customWidth="1"/>
    <col min="8205" max="8205" width="13" style="210" customWidth="1"/>
    <col min="8206" max="8206" width="6.7109375" style="210" customWidth="1"/>
    <col min="8207" max="8443" width="9.140625" style="210"/>
    <col min="8444" max="8444" width="4.28515625" style="210" customWidth="1"/>
    <col min="8445" max="8445" width="21.140625" style="210" customWidth="1"/>
    <col min="8446" max="8446" width="6.7109375" style="210" customWidth="1"/>
    <col min="8447" max="8447" width="17.5703125" style="210" customWidth="1"/>
    <col min="8448" max="8448" width="5.7109375" style="210" customWidth="1"/>
    <col min="8449" max="8449" width="6" style="210" customWidth="1"/>
    <col min="8450" max="8450" width="6.28515625" style="210" customWidth="1"/>
    <col min="8451" max="8452" width="5.140625" style="210" customWidth="1"/>
    <col min="8453" max="8453" width="5" style="210" customWidth="1"/>
    <col min="8454" max="8454" width="5.140625" style="210" customWidth="1"/>
    <col min="8455" max="8455" width="5.7109375" style="210" customWidth="1"/>
    <col min="8456" max="8456" width="5.5703125" style="210" customWidth="1"/>
    <col min="8457" max="8458" width="8.140625" style="210" customWidth="1"/>
    <col min="8459" max="8460" width="8.42578125" style="210" customWidth="1"/>
    <col min="8461" max="8461" width="13" style="210" customWidth="1"/>
    <col min="8462" max="8462" width="6.7109375" style="210" customWidth="1"/>
    <col min="8463" max="8699" width="9.140625" style="210"/>
    <col min="8700" max="8700" width="4.28515625" style="210" customWidth="1"/>
    <col min="8701" max="8701" width="21.140625" style="210" customWidth="1"/>
    <col min="8702" max="8702" width="6.7109375" style="210" customWidth="1"/>
    <col min="8703" max="8703" width="17.5703125" style="210" customWidth="1"/>
    <col min="8704" max="8704" width="5.7109375" style="210" customWidth="1"/>
    <col min="8705" max="8705" width="6" style="210" customWidth="1"/>
    <col min="8706" max="8706" width="6.28515625" style="210" customWidth="1"/>
    <col min="8707" max="8708" width="5.140625" style="210" customWidth="1"/>
    <col min="8709" max="8709" width="5" style="210" customWidth="1"/>
    <col min="8710" max="8710" width="5.140625" style="210" customWidth="1"/>
    <col min="8711" max="8711" width="5.7109375" style="210" customWidth="1"/>
    <col min="8712" max="8712" width="5.5703125" style="210" customWidth="1"/>
    <col min="8713" max="8714" width="8.140625" style="210" customWidth="1"/>
    <col min="8715" max="8716" width="8.42578125" style="210" customWidth="1"/>
    <col min="8717" max="8717" width="13" style="210" customWidth="1"/>
    <col min="8718" max="8718" width="6.7109375" style="210" customWidth="1"/>
    <col min="8719" max="8955" width="9.140625" style="210"/>
    <col min="8956" max="8956" width="4.28515625" style="210" customWidth="1"/>
    <col min="8957" max="8957" width="21.140625" style="210" customWidth="1"/>
    <col min="8958" max="8958" width="6.7109375" style="210" customWidth="1"/>
    <col min="8959" max="8959" width="17.5703125" style="210" customWidth="1"/>
    <col min="8960" max="8960" width="5.7109375" style="210" customWidth="1"/>
    <col min="8961" max="8961" width="6" style="210" customWidth="1"/>
    <col min="8962" max="8962" width="6.28515625" style="210" customWidth="1"/>
    <col min="8963" max="8964" width="5.140625" style="210" customWidth="1"/>
    <col min="8965" max="8965" width="5" style="210" customWidth="1"/>
    <col min="8966" max="8966" width="5.140625" style="210" customWidth="1"/>
    <col min="8967" max="8967" width="5.7109375" style="210" customWidth="1"/>
    <col min="8968" max="8968" width="5.5703125" style="210" customWidth="1"/>
    <col min="8969" max="8970" width="8.140625" style="210" customWidth="1"/>
    <col min="8971" max="8972" width="8.42578125" style="210" customWidth="1"/>
    <col min="8973" max="8973" width="13" style="210" customWidth="1"/>
    <col min="8974" max="8974" width="6.7109375" style="210" customWidth="1"/>
    <col min="8975" max="9211" width="9.140625" style="210"/>
    <col min="9212" max="9212" width="4.28515625" style="210" customWidth="1"/>
    <col min="9213" max="9213" width="21.140625" style="210" customWidth="1"/>
    <col min="9214" max="9214" width="6.7109375" style="210" customWidth="1"/>
    <col min="9215" max="9215" width="17.5703125" style="210" customWidth="1"/>
    <col min="9216" max="9216" width="5.7109375" style="210" customWidth="1"/>
    <col min="9217" max="9217" width="6" style="210" customWidth="1"/>
    <col min="9218" max="9218" width="6.28515625" style="210" customWidth="1"/>
    <col min="9219" max="9220" width="5.140625" style="210" customWidth="1"/>
    <col min="9221" max="9221" width="5" style="210" customWidth="1"/>
    <col min="9222" max="9222" width="5.140625" style="210" customWidth="1"/>
    <col min="9223" max="9223" width="5.7109375" style="210" customWidth="1"/>
    <col min="9224" max="9224" width="5.5703125" style="210" customWidth="1"/>
    <col min="9225" max="9226" width="8.140625" style="210" customWidth="1"/>
    <col min="9227" max="9228" width="8.42578125" style="210" customWidth="1"/>
    <col min="9229" max="9229" width="13" style="210" customWidth="1"/>
    <col min="9230" max="9230" width="6.7109375" style="210" customWidth="1"/>
    <col min="9231" max="9467" width="9.140625" style="210"/>
    <col min="9468" max="9468" width="4.28515625" style="210" customWidth="1"/>
    <col min="9469" max="9469" width="21.140625" style="210" customWidth="1"/>
    <col min="9470" max="9470" width="6.7109375" style="210" customWidth="1"/>
    <col min="9471" max="9471" width="17.5703125" style="210" customWidth="1"/>
    <col min="9472" max="9472" width="5.7109375" style="210" customWidth="1"/>
    <col min="9473" max="9473" width="6" style="210" customWidth="1"/>
    <col min="9474" max="9474" width="6.28515625" style="210" customWidth="1"/>
    <col min="9475" max="9476" width="5.140625" style="210" customWidth="1"/>
    <col min="9477" max="9477" width="5" style="210" customWidth="1"/>
    <col min="9478" max="9478" width="5.140625" style="210" customWidth="1"/>
    <col min="9479" max="9479" width="5.7109375" style="210" customWidth="1"/>
    <col min="9480" max="9480" width="5.5703125" style="210" customWidth="1"/>
    <col min="9481" max="9482" width="8.140625" style="210" customWidth="1"/>
    <col min="9483" max="9484" width="8.42578125" style="210" customWidth="1"/>
    <col min="9485" max="9485" width="13" style="210" customWidth="1"/>
    <col min="9486" max="9486" width="6.7109375" style="210" customWidth="1"/>
    <col min="9487" max="9723" width="9.140625" style="210"/>
    <col min="9724" max="9724" width="4.28515625" style="210" customWidth="1"/>
    <col min="9725" max="9725" width="21.140625" style="210" customWidth="1"/>
    <col min="9726" max="9726" width="6.7109375" style="210" customWidth="1"/>
    <col min="9727" max="9727" width="17.5703125" style="210" customWidth="1"/>
    <col min="9728" max="9728" width="5.7109375" style="210" customWidth="1"/>
    <col min="9729" max="9729" width="6" style="210" customWidth="1"/>
    <col min="9730" max="9730" width="6.28515625" style="210" customWidth="1"/>
    <col min="9731" max="9732" width="5.140625" style="210" customWidth="1"/>
    <col min="9733" max="9733" width="5" style="210" customWidth="1"/>
    <col min="9734" max="9734" width="5.140625" style="210" customWidth="1"/>
    <col min="9735" max="9735" width="5.7109375" style="210" customWidth="1"/>
    <col min="9736" max="9736" width="5.5703125" style="210" customWidth="1"/>
    <col min="9737" max="9738" width="8.140625" style="210" customWidth="1"/>
    <col min="9739" max="9740" width="8.42578125" style="210" customWidth="1"/>
    <col min="9741" max="9741" width="13" style="210" customWidth="1"/>
    <col min="9742" max="9742" width="6.7109375" style="210" customWidth="1"/>
    <col min="9743" max="9979" width="9.140625" style="210"/>
    <col min="9980" max="9980" width="4.28515625" style="210" customWidth="1"/>
    <col min="9981" max="9981" width="21.140625" style="210" customWidth="1"/>
    <col min="9982" max="9982" width="6.7109375" style="210" customWidth="1"/>
    <col min="9983" max="9983" width="17.5703125" style="210" customWidth="1"/>
    <col min="9984" max="9984" width="5.7109375" style="210" customWidth="1"/>
    <col min="9985" max="9985" width="6" style="210" customWidth="1"/>
    <col min="9986" max="9986" width="6.28515625" style="210" customWidth="1"/>
    <col min="9987" max="9988" width="5.140625" style="210" customWidth="1"/>
    <col min="9989" max="9989" width="5" style="210" customWidth="1"/>
    <col min="9990" max="9990" width="5.140625" style="210" customWidth="1"/>
    <col min="9991" max="9991" width="5.7109375" style="210" customWidth="1"/>
    <col min="9992" max="9992" width="5.5703125" style="210" customWidth="1"/>
    <col min="9993" max="9994" width="8.140625" style="210" customWidth="1"/>
    <col min="9995" max="9996" width="8.42578125" style="210" customWidth="1"/>
    <col min="9997" max="9997" width="13" style="210" customWidth="1"/>
    <col min="9998" max="9998" width="6.7109375" style="210" customWidth="1"/>
    <col min="9999" max="10235" width="9.140625" style="210"/>
    <col min="10236" max="10236" width="4.28515625" style="210" customWidth="1"/>
    <col min="10237" max="10237" width="21.140625" style="210" customWidth="1"/>
    <col min="10238" max="10238" width="6.7109375" style="210" customWidth="1"/>
    <col min="10239" max="10239" width="17.5703125" style="210" customWidth="1"/>
    <col min="10240" max="10240" width="5.7109375" style="210" customWidth="1"/>
    <col min="10241" max="10241" width="6" style="210" customWidth="1"/>
    <col min="10242" max="10242" width="6.28515625" style="210" customWidth="1"/>
    <col min="10243" max="10244" width="5.140625" style="210" customWidth="1"/>
    <col min="10245" max="10245" width="5" style="210" customWidth="1"/>
    <col min="10246" max="10246" width="5.140625" style="210" customWidth="1"/>
    <col min="10247" max="10247" width="5.7109375" style="210" customWidth="1"/>
    <col min="10248" max="10248" width="5.5703125" style="210" customWidth="1"/>
    <col min="10249" max="10250" width="8.140625" style="210" customWidth="1"/>
    <col min="10251" max="10252" width="8.42578125" style="210" customWidth="1"/>
    <col min="10253" max="10253" width="13" style="210" customWidth="1"/>
    <col min="10254" max="10254" width="6.7109375" style="210" customWidth="1"/>
    <col min="10255" max="10491" width="9.140625" style="210"/>
    <col min="10492" max="10492" width="4.28515625" style="210" customWidth="1"/>
    <col min="10493" max="10493" width="21.140625" style="210" customWidth="1"/>
    <col min="10494" max="10494" width="6.7109375" style="210" customWidth="1"/>
    <col min="10495" max="10495" width="17.5703125" style="210" customWidth="1"/>
    <col min="10496" max="10496" width="5.7109375" style="210" customWidth="1"/>
    <col min="10497" max="10497" width="6" style="210" customWidth="1"/>
    <col min="10498" max="10498" width="6.28515625" style="210" customWidth="1"/>
    <col min="10499" max="10500" width="5.140625" style="210" customWidth="1"/>
    <col min="10501" max="10501" width="5" style="210" customWidth="1"/>
    <col min="10502" max="10502" width="5.140625" style="210" customWidth="1"/>
    <col min="10503" max="10503" width="5.7109375" style="210" customWidth="1"/>
    <col min="10504" max="10504" width="5.5703125" style="210" customWidth="1"/>
    <col min="10505" max="10506" width="8.140625" style="210" customWidth="1"/>
    <col min="10507" max="10508" width="8.42578125" style="210" customWidth="1"/>
    <col min="10509" max="10509" width="13" style="210" customWidth="1"/>
    <col min="10510" max="10510" width="6.7109375" style="210" customWidth="1"/>
    <col min="10511" max="10747" width="9.140625" style="210"/>
    <col min="10748" max="10748" width="4.28515625" style="210" customWidth="1"/>
    <col min="10749" max="10749" width="21.140625" style="210" customWidth="1"/>
    <col min="10750" max="10750" width="6.7109375" style="210" customWidth="1"/>
    <col min="10751" max="10751" width="17.5703125" style="210" customWidth="1"/>
    <col min="10752" max="10752" width="5.7109375" style="210" customWidth="1"/>
    <col min="10753" max="10753" width="6" style="210" customWidth="1"/>
    <col min="10754" max="10754" width="6.28515625" style="210" customWidth="1"/>
    <col min="10755" max="10756" width="5.140625" style="210" customWidth="1"/>
    <col min="10757" max="10757" width="5" style="210" customWidth="1"/>
    <col min="10758" max="10758" width="5.140625" style="210" customWidth="1"/>
    <col min="10759" max="10759" width="5.7109375" style="210" customWidth="1"/>
    <col min="10760" max="10760" width="5.5703125" style="210" customWidth="1"/>
    <col min="10761" max="10762" width="8.140625" style="210" customWidth="1"/>
    <col min="10763" max="10764" width="8.42578125" style="210" customWidth="1"/>
    <col min="10765" max="10765" width="13" style="210" customWidth="1"/>
    <col min="10766" max="10766" width="6.7109375" style="210" customWidth="1"/>
    <col min="10767" max="11003" width="9.140625" style="210"/>
    <col min="11004" max="11004" width="4.28515625" style="210" customWidth="1"/>
    <col min="11005" max="11005" width="21.140625" style="210" customWidth="1"/>
    <col min="11006" max="11006" width="6.7109375" style="210" customWidth="1"/>
    <col min="11007" max="11007" width="17.5703125" style="210" customWidth="1"/>
    <col min="11008" max="11008" width="5.7109375" style="210" customWidth="1"/>
    <col min="11009" max="11009" width="6" style="210" customWidth="1"/>
    <col min="11010" max="11010" width="6.28515625" style="210" customWidth="1"/>
    <col min="11011" max="11012" width="5.140625" style="210" customWidth="1"/>
    <col min="11013" max="11013" width="5" style="210" customWidth="1"/>
    <col min="11014" max="11014" width="5.140625" style="210" customWidth="1"/>
    <col min="11015" max="11015" width="5.7109375" style="210" customWidth="1"/>
    <col min="11016" max="11016" width="5.5703125" style="210" customWidth="1"/>
    <col min="11017" max="11018" width="8.140625" style="210" customWidth="1"/>
    <col min="11019" max="11020" width="8.42578125" style="210" customWidth="1"/>
    <col min="11021" max="11021" width="13" style="210" customWidth="1"/>
    <col min="11022" max="11022" width="6.7109375" style="210" customWidth="1"/>
    <col min="11023" max="11259" width="9.140625" style="210"/>
    <col min="11260" max="11260" width="4.28515625" style="210" customWidth="1"/>
    <col min="11261" max="11261" width="21.140625" style="210" customWidth="1"/>
    <col min="11262" max="11262" width="6.7109375" style="210" customWidth="1"/>
    <col min="11263" max="11263" width="17.5703125" style="210" customWidth="1"/>
    <col min="11264" max="11264" width="5.7109375" style="210" customWidth="1"/>
    <col min="11265" max="11265" width="6" style="210" customWidth="1"/>
    <col min="11266" max="11266" width="6.28515625" style="210" customWidth="1"/>
    <col min="11267" max="11268" width="5.140625" style="210" customWidth="1"/>
    <col min="11269" max="11269" width="5" style="210" customWidth="1"/>
    <col min="11270" max="11270" width="5.140625" style="210" customWidth="1"/>
    <col min="11271" max="11271" width="5.7109375" style="210" customWidth="1"/>
    <col min="11272" max="11272" width="5.5703125" style="210" customWidth="1"/>
    <col min="11273" max="11274" width="8.140625" style="210" customWidth="1"/>
    <col min="11275" max="11276" width="8.42578125" style="210" customWidth="1"/>
    <col min="11277" max="11277" width="13" style="210" customWidth="1"/>
    <col min="11278" max="11278" width="6.7109375" style="210" customWidth="1"/>
    <col min="11279" max="11515" width="9.140625" style="210"/>
    <col min="11516" max="11516" width="4.28515625" style="210" customWidth="1"/>
    <col min="11517" max="11517" width="21.140625" style="210" customWidth="1"/>
    <col min="11518" max="11518" width="6.7109375" style="210" customWidth="1"/>
    <col min="11519" max="11519" width="17.5703125" style="210" customWidth="1"/>
    <col min="11520" max="11520" width="5.7109375" style="210" customWidth="1"/>
    <col min="11521" max="11521" width="6" style="210" customWidth="1"/>
    <col min="11522" max="11522" width="6.28515625" style="210" customWidth="1"/>
    <col min="11523" max="11524" width="5.140625" style="210" customWidth="1"/>
    <col min="11525" max="11525" width="5" style="210" customWidth="1"/>
    <col min="11526" max="11526" width="5.140625" style="210" customWidth="1"/>
    <col min="11527" max="11527" width="5.7109375" style="210" customWidth="1"/>
    <col min="11528" max="11528" width="5.5703125" style="210" customWidth="1"/>
    <col min="11529" max="11530" width="8.140625" style="210" customWidth="1"/>
    <col min="11531" max="11532" width="8.42578125" style="210" customWidth="1"/>
    <col min="11533" max="11533" width="13" style="210" customWidth="1"/>
    <col min="11534" max="11534" width="6.7109375" style="210" customWidth="1"/>
    <col min="11535" max="11771" width="9.140625" style="210"/>
    <col min="11772" max="11772" width="4.28515625" style="210" customWidth="1"/>
    <col min="11773" max="11773" width="21.140625" style="210" customWidth="1"/>
    <col min="11774" max="11774" width="6.7109375" style="210" customWidth="1"/>
    <col min="11775" max="11775" width="17.5703125" style="210" customWidth="1"/>
    <col min="11776" max="11776" width="5.7109375" style="210" customWidth="1"/>
    <col min="11777" max="11777" width="6" style="210" customWidth="1"/>
    <col min="11778" max="11778" width="6.28515625" style="210" customWidth="1"/>
    <col min="11779" max="11780" width="5.140625" style="210" customWidth="1"/>
    <col min="11781" max="11781" width="5" style="210" customWidth="1"/>
    <col min="11782" max="11782" width="5.140625" style="210" customWidth="1"/>
    <col min="11783" max="11783" width="5.7109375" style="210" customWidth="1"/>
    <col min="11784" max="11784" width="5.5703125" style="210" customWidth="1"/>
    <col min="11785" max="11786" width="8.140625" style="210" customWidth="1"/>
    <col min="11787" max="11788" width="8.42578125" style="210" customWidth="1"/>
    <col min="11789" max="11789" width="13" style="210" customWidth="1"/>
    <col min="11790" max="11790" width="6.7109375" style="210" customWidth="1"/>
    <col min="11791" max="12027" width="9.140625" style="210"/>
    <col min="12028" max="12028" width="4.28515625" style="210" customWidth="1"/>
    <col min="12029" max="12029" width="21.140625" style="210" customWidth="1"/>
    <col min="12030" max="12030" width="6.7109375" style="210" customWidth="1"/>
    <col min="12031" max="12031" width="17.5703125" style="210" customWidth="1"/>
    <col min="12032" max="12032" width="5.7109375" style="210" customWidth="1"/>
    <col min="12033" max="12033" width="6" style="210" customWidth="1"/>
    <col min="12034" max="12034" width="6.28515625" style="210" customWidth="1"/>
    <col min="12035" max="12036" width="5.140625" style="210" customWidth="1"/>
    <col min="12037" max="12037" width="5" style="210" customWidth="1"/>
    <col min="12038" max="12038" width="5.140625" style="210" customWidth="1"/>
    <col min="12039" max="12039" width="5.7109375" style="210" customWidth="1"/>
    <col min="12040" max="12040" width="5.5703125" style="210" customWidth="1"/>
    <col min="12041" max="12042" width="8.140625" style="210" customWidth="1"/>
    <col min="12043" max="12044" width="8.42578125" style="210" customWidth="1"/>
    <col min="12045" max="12045" width="13" style="210" customWidth="1"/>
    <col min="12046" max="12046" width="6.7109375" style="210" customWidth="1"/>
    <col min="12047" max="12283" width="9.140625" style="210"/>
    <col min="12284" max="12284" width="4.28515625" style="210" customWidth="1"/>
    <col min="12285" max="12285" width="21.140625" style="210" customWidth="1"/>
    <col min="12286" max="12286" width="6.7109375" style="210" customWidth="1"/>
    <col min="12287" max="12287" width="17.5703125" style="210" customWidth="1"/>
    <col min="12288" max="12288" width="5.7109375" style="210" customWidth="1"/>
    <col min="12289" max="12289" width="6" style="210" customWidth="1"/>
    <col min="12290" max="12290" width="6.28515625" style="210" customWidth="1"/>
    <col min="12291" max="12292" width="5.140625" style="210" customWidth="1"/>
    <col min="12293" max="12293" width="5" style="210" customWidth="1"/>
    <col min="12294" max="12294" width="5.140625" style="210" customWidth="1"/>
    <col min="12295" max="12295" width="5.7109375" style="210" customWidth="1"/>
    <col min="12296" max="12296" width="5.5703125" style="210" customWidth="1"/>
    <col min="12297" max="12298" width="8.140625" style="210" customWidth="1"/>
    <col min="12299" max="12300" width="8.42578125" style="210" customWidth="1"/>
    <col min="12301" max="12301" width="13" style="210" customWidth="1"/>
    <col min="12302" max="12302" width="6.7109375" style="210" customWidth="1"/>
    <col min="12303" max="12539" width="9.140625" style="210"/>
    <col min="12540" max="12540" width="4.28515625" style="210" customWidth="1"/>
    <col min="12541" max="12541" width="21.140625" style="210" customWidth="1"/>
    <col min="12542" max="12542" width="6.7109375" style="210" customWidth="1"/>
    <col min="12543" max="12543" width="17.5703125" style="210" customWidth="1"/>
    <col min="12544" max="12544" width="5.7109375" style="210" customWidth="1"/>
    <col min="12545" max="12545" width="6" style="210" customWidth="1"/>
    <col min="12546" max="12546" width="6.28515625" style="210" customWidth="1"/>
    <col min="12547" max="12548" width="5.140625" style="210" customWidth="1"/>
    <col min="12549" max="12549" width="5" style="210" customWidth="1"/>
    <col min="12550" max="12550" width="5.140625" style="210" customWidth="1"/>
    <col min="12551" max="12551" width="5.7109375" style="210" customWidth="1"/>
    <col min="12552" max="12552" width="5.5703125" style="210" customWidth="1"/>
    <col min="12553" max="12554" width="8.140625" style="210" customWidth="1"/>
    <col min="12555" max="12556" width="8.42578125" style="210" customWidth="1"/>
    <col min="12557" max="12557" width="13" style="210" customWidth="1"/>
    <col min="12558" max="12558" width="6.7109375" style="210" customWidth="1"/>
    <col min="12559" max="12795" width="9.140625" style="210"/>
    <col min="12796" max="12796" width="4.28515625" style="210" customWidth="1"/>
    <col min="12797" max="12797" width="21.140625" style="210" customWidth="1"/>
    <col min="12798" max="12798" width="6.7109375" style="210" customWidth="1"/>
    <col min="12799" max="12799" width="17.5703125" style="210" customWidth="1"/>
    <col min="12800" max="12800" width="5.7109375" style="210" customWidth="1"/>
    <col min="12801" max="12801" width="6" style="210" customWidth="1"/>
    <col min="12802" max="12802" width="6.28515625" style="210" customWidth="1"/>
    <col min="12803" max="12804" width="5.140625" style="210" customWidth="1"/>
    <col min="12805" max="12805" width="5" style="210" customWidth="1"/>
    <col min="12806" max="12806" width="5.140625" style="210" customWidth="1"/>
    <col min="12807" max="12807" width="5.7109375" style="210" customWidth="1"/>
    <col min="12808" max="12808" width="5.5703125" style="210" customWidth="1"/>
    <col min="12809" max="12810" width="8.140625" style="210" customWidth="1"/>
    <col min="12811" max="12812" width="8.42578125" style="210" customWidth="1"/>
    <col min="12813" max="12813" width="13" style="210" customWidth="1"/>
    <col min="12814" max="12814" width="6.7109375" style="210" customWidth="1"/>
    <col min="12815" max="13051" width="9.140625" style="210"/>
    <col min="13052" max="13052" width="4.28515625" style="210" customWidth="1"/>
    <col min="13053" max="13053" width="21.140625" style="210" customWidth="1"/>
    <col min="13054" max="13054" width="6.7109375" style="210" customWidth="1"/>
    <col min="13055" max="13055" width="17.5703125" style="210" customWidth="1"/>
    <col min="13056" max="13056" width="5.7109375" style="210" customWidth="1"/>
    <col min="13057" max="13057" width="6" style="210" customWidth="1"/>
    <col min="13058" max="13058" width="6.28515625" style="210" customWidth="1"/>
    <col min="13059" max="13060" width="5.140625" style="210" customWidth="1"/>
    <col min="13061" max="13061" width="5" style="210" customWidth="1"/>
    <col min="13062" max="13062" width="5.140625" style="210" customWidth="1"/>
    <col min="13063" max="13063" width="5.7109375" style="210" customWidth="1"/>
    <col min="13064" max="13064" width="5.5703125" style="210" customWidth="1"/>
    <col min="13065" max="13066" width="8.140625" style="210" customWidth="1"/>
    <col min="13067" max="13068" width="8.42578125" style="210" customWidth="1"/>
    <col min="13069" max="13069" width="13" style="210" customWidth="1"/>
    <col min="13070" max="13070" width="6.7109375" style="210" customWidth="1"/>
    <col min="13071" max="13307" width="9.140625" style="210"/>
    <col min="13308" max="13308" width="4.28515625" style="210" customWidth="1"/>
    <col min="13309" max="13309" width="21.140625" style="210" customWidth="1"/>
    <col min="13310" max="13310" width="6.7109375" style="210" customWidth="1"/>
    <col min="13311" max="13311" width="17.5703125" style="210" customWidth="1"/>
    <col min="13312" max="13312" width="5.7109375" style="210" customWidth="1"/>
    <col min="13313" max="13313" width="6" style="210" customWidth="1"/>
    <col min="13314" max="13314" width="6.28515625" style="210" customWidth="1"/>
    <col min="13315" max="13316" width="5.140625" style="210" customWidth="1"/>
    <col min="13317" max="13317" width="5" style="210" customWidth="1"/>
    <col min="13318" max="13318" width="5.140625" style="210" customWidth="1"/>
    <col min="13319" max="13319" width="5.7109375" style="210" customWidth="1"/>
    <col min="13320" max="13320" width="5.5703125" style="210" customWidth="1"/>
    <col min="13321" max="13322" width="8.140625" style="210" customWidth="1"/>
    <col min="13323" max="13324" width="8.42578125" style="210" customWidth="1"/>
    <col min="13325" max="13325" width="13" style="210" customWidth="1"/>
    <col min="13326" max="13326" width="6.7109375" style="210" customWidth="1"/>
    <col min="13327" max="13563" width="9.140625" style="210"/>
    <col min="13564" max="13564" width="4.28515625" style="210" customWidth="1"/>
    <col min="13565" max="13565" width="21.140625" style="210" customWidth="1"/>
    <col min="13566" max="13566" width="6.7109375" style="210" customWidth="1"/>
    <col min="13567" max="13567" width="17.5703125" style="210" customWidth="1"/>
    <col min="13568" max="13568" width="5.7109375" style="210" customWidth="1"/>
    <col min="13569" max="13569" width="6" style="210" customWidth="1"/>
    <col min="13570" max="13570" width="6.28515625" style="210" customWidth="1"/>
    <col min="13571" max="13572" width="5.140625" style="210" customWidth="1"/>
    <col min="13573" max="13573" width="5" style="210" customWidth="1"/>
    <col min="13574" max="13574" width="5.140625" style="210" customWidth="1"/>
    <col min="13575" max="13575" width="5.7109375" style="210" customWidth="1"/>
    <col min="13576" max="13576" width="5.5703125" style="210" customWidth="1"/>
    <col min="13577" max="13578" width="8.140625" style="210" customWidth="1"/>
    <col min="13579" max="13580" width="8.42578125" style="210" customWidth="1"/>
    <col min="13581" max="13581" width="13" style="210" customWidth="1"/>
    <col min="13582" max="13582" width="6.7109375" style="210" customWidth="1"/>
    <col min="13583" max="13819" width="9.140625" style="210"/>
    <col min="13820" max="13820" width="4.28515625" style="210" customWidth="1"/>
    <col min="13821" max="13821" width="21.140625" style="210" customWidth="1"/>
    <col min="13822" max="13822" width="6.7109375" style="210" customWidth="1"/>
    <col min="13823" max="13823" width="17.5703125" style="210" customWidth="1"/>
    <col min="13824" max="13824" width="5.7109375" style="210" customWidth="1"/>
    <col min="13825" max="13825" width="6" style="210" customWidth="1"/>
    <col min="13826" max="13826" width="6.28515625" style="210" customWidth="1"/>
    <col min="13827" max="13828" width="5.140625" style="210" customWidth="1"/>
    <col min="13829" max="13829" width="5" style="210" customWidth="1"/>
    <col min="13830" max="13830" width="5.140625" style="210" customWidth="1"/>
    <col min="13831" max="13831" width="5.7109375" style="210" customWidth="1"/>
    <col min="13832" max="13832" width="5.5703125" style="210" customWidth="1"/>
    <col min="13833" max="13834" width="8.140625" style="210" customWidth="1"/>
    <col min="13835" max="13836" width="8.42578125" style="210" customWidth="1"/>
    <col min="13837" max="13837" width="13" style="210" customWidth="1"/>
    <col min="13838" max="13838" width="6.7109375" style="210" customWidth="1"/>
    <col min="13839" max="14075" width="9.140625" style="210"/>
    <col min="14076" max="14076" width="4.28515625" style="210" customWidth="1"/>
    <col min="14077" max="14077" width="21.140625" style="210" customWidth="1"/>
    <col min="14078" max="14078" width="6.7109375" style="210" customWidth="1"/>
    <col min="14079" max="14079" width="17.5703125" style="210" customWidth="1"/>
    <col min="14080" max="14080" width="5.7109375" style="210" customWidth="1"/>
    <col min="14081" max="14081" width="6" style="210" customWidth="1"/>
    <col min="14082" max="14082" width="6.28515625" style="210" customWidth="1"/>
    <col min="14083" max="14084" width="5.140625" style="210" customWidth="1"/>
    <col min="14085" max="14085" width="5" style="210" customWidth="1"/>
    <col min="14086" max="14086" width="5.140625" style="210" customWidth="1"/>
    <col min="14087" max="14087" width="5.7109375" style="210" customWidth="1"/>
    <col min="14088" max="14088" width="5.5703125" style="210" customWidth="1"/>
    <col min="14089" max="14090" width="8.140625" style="210" customWidth="1"/>
    <col min="14091" max="14092" width="8.42578125" style="210" customWidth="1"/>
    <col min="14093" max="14093" width="13" style="210" customWidth="1"/>
    <col min="14094" max="14094" width="6.7109375" style="210" customWidth="1"/>
    <col min="14095" max="14331" width="9.140625" style="210"/>
    <col min="14332" max="14332" width="4.28515625" style="210" customWidth="1"/>
    <col min="14333" max="14333" width="21.140625" style="210" customWidth="1"/>
    <col min="14334" max="14334" width="6.7109375" style="210" customWidth="1"/>
    <col min="14335" max="14335" width="17.5703125" style="210" customWidth="1"/>
    <col min="14336" max="14336" width="5.7109375" style="210" customWidth="1"/>
    <col min="14337" max="14337" width="6" style="210" customWidth="1"/>
    <col min="14338" max="14338" width="6.28515625" style="210" customWidth="1"/>
    <col min="14339" max="14340" width="5.140625" style="210" customWidth="1"/>
    <col min="14341" max="14341" width="5" style="210" customWidth="1"/>
    <col min="14342" max="14342" width="5.140625" style="210" customWidth="1"/>
    <col min="14343" max="14343" width="5.7109375" style="210" customWidth="1"/>
    <col min="14344" max="14344" width="5.5703125" style="210" customWidth="1"/>
    <col min="14345" max="14346" width="8.140625" style="210" customWidth="1"/>
    <col min="14347" max="14348" width="8.42578125" style="210" customWidth="1"/>
    <col min="14349" max="14349" width="13" style="210" customWidth="1"/>
    <col min="14350" max="14350" width="6.7109375" style="210" customWidth="1"/>
    <col min="14351" max="14587" width="9.140625" style="210"/>
    <col min="14588" max="14588" width="4.28515625" style="210" customWidth="1"/>
    <col min="14589" max="14589" width="21.140625" style="210" customWidth="1"/>
    <col min="14590" max="14590" width="6.7109375" style="210" customWidth="1"/>
    <col min="14591" max="14591" width="17.5703125" style="210" customWidth="1"/>
    <col min="14592" max="14592" width="5.7109375" style="210" customWidth="1"/>
    <col min="14593" max="14593" width="6" style="210" customWidth="1"/>
    <col min="14594" max="14594" width="6.28515625" style="210" customWidth="1"/>
    <col min="14595" max="14596" width="5.140625" style="210" customWidth="1"/>
    <col min="14597" max="14597" width="5" style="210" customWidth="1"/>
    <col min="14598" max="14598" width="5.140625" style="210" customWidth="1"/>
    <col min="14599" max="14599" width="5.7109375" style="210" customWidth="1"/>
    <col min="14600" max="14600" width="5.5703125" style="210" customWidth="1"/>
    <col min="14601" max="14602" width="8.140625" style="210" customWidth="1"/>
    <col min="14603" max="14604" width="8.42578125" style="210" customWidth="1"/>
    <col min="14605" max="14605" width="13" style="210" customWidth="1"/>
    <col min="14606" max="14606" width="6.7109375" style="210" customWidth="1"/>
    <col min="14607" max="14843" width="9.140625" style="210"/>
    <col min="14844" max="14844" width="4.28515625" style="210" customWidth="1"/>
    <col min="14845" max="14845" width="21.140625" style="210" customWidth="1"/>
    <col min="14846" max="14846" width="6.7109375" style="210" customWidth="1"/>
    <col min="14847" max="14847" width="17.5703125" style="210" customWidth="1"/>
    <col min="14848" max="14848" width="5.7109375" style="210" customWidth="1"/>
    <col min="14849" max="14849" width="6" style="210" customWidth="1"/>
    <col min="14850" max="14850" width="6.28515625" style="210" customWidth="1"/>
    <col min="14851" max="14852" width="5.140625" style="210" customWidth="1"/>
    <col min="14853" max="14853" width="5" style="210" customWidth="1"/>
    <col min="14854" max="14854" width="5.140625" style="210" customWidth="1"/>
    <col min="14855" max="14855" width="5.7109375" style="210" customWidth="1"/>
    <col min="14856" max="14856" width="5.5703125" style="210" customWidth="1"/>
    <col min="14857" max="14858" width="8.140625" style="210" customWidth="1"/>
    <col min="14859" max="14860" width="8.42578125" style="210" customWidth="1"/>
    <col min="14861" max="14861" width="13" style="210" customWidth="1"/>
    <col min="14862" max="14862" width="6.7109375" style="210" customWidth="1"/>
    <col min="14863" max="15099" width="9.140625" style="210"/>
    <col min="15100" max="15100" width="4.28515625" style="210" customWidth="1"/>
    <col min="15101" max="15101" width="21.140625" style="210" customWidth="1"/>
    <col min="15102" max="15102" width="6.7109375" style="210" customWidth="1"/>
    <col min="15103" max="15103" width="17.5703125" style="210" customWidth="1"/>
    <col min="15104" max="15104" width="5.7109375" style="210" customWidth="1"/>
    <col min="15105" max="15105" width="6" style="210" customWidth="1"/>
    <col min="15106" max="15106" width="6.28515625" style="210" customWidth="1"/>
    <col min="15107" max="15108" width="5.140625" style="210" customWidth="1"/>
    <col min="15109" max="15109" width="5" style="210" customWidth="1"/>
    <col min="15110" max="15110" width="5.140625" style="210" customWidth="1"/>
    <col min="15111" max="15111" width="5.7109375" style="210" customWidth="1"/>
    <col min="15112" max="15112" width="5.5703125" style="210" customWidth="1"/>
    <col min="15113" max="15114" width="8.140625" style="210" customWidth="1"/>
    <col min="15115" max="15116" width="8.42578125" style="210" customWidth="1"/>
    <col min="15117" max="15117" width="13" style="210" customWidth="1"/>
    <col min="15118" max="15118" width="6.7109375" style="210" customWidth="1"/>
    <col min="15119" max="15355" width="9.140625" style="210"/>
    <col min="15356" max="15356" width="4.28515625" style="210" customWidth="1"/>
    <col min="15357" max="15357" width="21.140625" style="210" customWidth="1"/>
    <col min="15358" max="15358" width="6.7109375" style="210" customWidth="1"/>
    <col min="15359" max="15359" width="17.5703125" style="210" customWidth="1"/>
    <col min="15360" max="15360" width="5.7109375" style="210" customWidth="1"/>
    <col min="15361" max="15361" width="6" style="210" customWidth="1"/>
    <col min="15362" max="15362" width="6.28515625" style="210" customWidth="1"/>
    <col min="15363" max="15364" width="5.140625" style="210" customWidth="1"/>
    <col min="15365" max="15365" width="5" style="210" customWidth="1"/>
    <col min="15366" max="15366" width="5.140625" style="210" customWidth="1"/>
    <col min="15367" max="15367" width="5.7109375" style="210" customWidth="1"/>
    <col min="15368" max="15368" width="5.5703125" style="210" customWidth="1"/>
    <col min="15369" max="15370" width="8.140625" style="210" customWidth="1"/>
    <col min="15371" max="15372" width="8.42578125" style="210" customWidth="1"/>
    <col min="15373" max="15373" width="13" style="210" customWidth="1"/>
    <col min="15374" max="15374" width="6.7109375" style="210" customWidth="1"/>
    <col min="15375" max="15611" width="9.140625" style="210"/>
    <col min="15612" max="15612" width="4.28515625" style="210" customWidth="1"/>
    <col min="15613" max="15613" width="21.140625" style="210" customWidth="1"/>
    <col min="15614" max="15614" width="6.7109375" style="210" customWidth="1"/>
    <col min="15615" max="15615" width="17.5703125" style="210" customWidth="1"/>
    <col min="15616" max="15616" width="5.7109375" style="210" customWidth="1"/>
    <col min="15617" max="15617" width="6" style="210" customWidth="1"/>
    <col min="15618" max="15618" width="6.28515625" style="210" customWidth="1"/>
    <col min="15619" max="15620" width="5.140625" style="210" customWidth="1"/>
    <col min="15621" max="15621" width="5" style="210" customWidth="1"/>
    <col min="15622" max="15622" width="5.140625" style="210" customWidth="1"/>
    <col min="15623" max="15623" width="5.7109375" style="210" customWidth="1"/>
    <col min="15624" max="15624" width="5.5703125" style="210" customWidth="1"/>
    <col min="15625" max="15626" width="8.140625" style="210" customWidth="1"/>
    <col min="15627" max="15628" width="8.42578125" style="210" customWidth="1"/>
    <col min="15629" max="15629" width="13" style="210" customWidth="1"/>
    <col min="15630" max="15630" width="6.7109375" style="210" customWidth="1"/>
    <col min="15631" max="15867" width="9.140625" style="210"/>
    <col min="15868" max="15868" width="4.28515625" style="210" customWidth="1"/>
    <col min="15869" max="15869" width="21.140625" style="210" customWidth="1"/>
    <col min="15870" max="15870" width="6.7109375" style="210" customWidth="1"/>
    <col min="15871" max="15871" width="17.5703125" style="210" customWidth="1"/>
    <col min="15872" max="15872" width="5.7109375" style="210" customWidth="1"/>
    <col min="15873" max="15873" width="6" style="210" customWidth="1"/>
    <col min="15874" max="15874" width="6.28515625" style="210" customWidth="1"/>
    <col min="15875" max="15876" width="5.140625" style="210" customWidth="1"/>
    <col min="15877" max="15877" width="5" style="210" customWidth="1"/>
    <col min="15878" max="15878" width="5.140625" style="210" customWidth="1"/>
    <col min="15879" max="15879" width="5.7109375" style="210" customWidth="1"/>
    <col min="15880" max="15880" width="5.5703125" style="210" customWidth="1"/>
    <col min="15881" max="15882" width="8.140625" style="210" customWidth="1"/>
    <col min="15883" max="15884" width="8.42578125" style="210" customWidth="1"/>
    <col min="15885" max="15885" width="13" style="210" customWidth="1"/>
    <col min="15886" max="15886" width="6.7109375" style="210" customWidth="1"/>
    <col min="15887" max="16123" width="9.140625" style="210"/>
    <col min="16124" max="16124" width="4.28515625" style="210" customWidth="1"/>
    <col min="16125" max="16125" width="21.140625" style="210" customWidth="1"/>
    <col min="16126" max="16126" width="6.7109375" style="210" customWidth="1"/>
    <col min="16127" max="16127" width="17.5703125" style="210" customWidth="1"/>
    <col min="16128" max="16128" width="5.7109375" style="210" customWidth="1"/>
    <col min="16129" max="16129" width="6" style="210" customWidth="1"/>
    <col min="16130" max="16130" width="6.28515625" style="210" customWidth="1"/>
    <col min="16131" max="16132" width="5.140625" style="210" customWidth="1"/>
    <col min="16133" max="16133" width="5" style="210" customWidth="1"/>
    <col min="16134" max="16134" width="5.140625" style="210" customWidth="1"/>
    <col min="16135" max="16135" width="5.7109375" style="210" customWidth="1"/>
    <col min="16136" max="16136" width="5.5703125" style="210" customWidth="1"/>
    <col min="16137" max="16138" width="8.140625" style="210" customWidth="1"/>
    <col min="16139" max="16140" width="8.42578125" style="210" customWidth="1"/>
    <col min="16141" max="16141" width="13" style="210" customWidth="1"/>
    <col min="16142" max="16142" width="6.7109375" style="210" customWidth="1"/>
    <col min="16143" max="16384" width="9.140625" style="210"/>
  </cols>
  <sheetData>
    <row r="1" spans="1:20" ht="18.75" x14ac:dyDescent="0.2">
      <c r="A1" s="370" t="s">
        <v>20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</row>
    <row r="2" spans="1:20" ht="18.75" x14ac:dyDescent="0.2">
      <c r="A2" s="370" t="s">
        <v>2734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</row>
    <row r="3" spans="1:20" s="211" customFormat="1" ht="20.25" customHeight="1" x14ac:dyDescent="0.2">
      <c r="A3" s="369" t="s">
        <v>2764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</row>
    <row r="4" spans="1:20" x14ac:dyDescent="0.2">
      <c r="A4" s="371" t="s">
        <v>0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1:20" ht="36.75" customHeight="1" x14ac:dyDescent="0.2">
      <c r="A5" s="372" t="s">
        <v>21</v>
      </c>
      <c r="B5" s="372" t="s">
        <v>22</v>
      </c>
      <c r="C5" s="372" t="s">
        <v>23</v>
      </c>
      <c r="D5" s="372" t="s">
        <v>24</v>
      </c>
      <c r="E5" s="372" t="s">
        <v>1814</v>
      </c>
      <c r="F5" s="377" t="s">
        <v>25</v>
      </c>
      <c r="G5" s="377"/>
      <c r="H5" s="377"/>
      <c r="I5" s="374" t="s">
        <v>26</v>
      </c>
      <c r="J5" s="375"/>
      <c r="K5" s="376"/>
      <c r="L5" s="374" t="s">
        <v>27</v>
      </c>
      <c r="M5" s="375"/>
      <c r="N5" s="376"/>
      <c r="O5" s="374" t="s">
        <v>28</v>
      </c>
      <c r="P5" s="375"/>
      <c r="Q5" s="376"/>
      <c r="R5" s="372" t="s">
        <v>29</v>
      </c>
      <c r="S5" s="372" t="s">
        <v>30</v>
      </c>
      <c r="T5" s="367" t="s">
        <v>3</v>
      </c>
    </row>
    <row r="6" spans="1:20" s="212" customFormat="1" ht="37.9" customHeight="1" x14ac:dyDescent="0.2">
      <c r="A6" s="373"/>
      <c r="B6" s="373"/>
      <c r="C6" s="373"/>
      <c r="D6" s="373"/>
      <c r="E6" s="373"/>
      <c r="F6" s="24" t="s">
        <v>31</v>
      </c>
      <c r="G6" s="24" t="s">
        <v>32</v>
      </c>
      <c r="H6" s="24" t="s">
        <v>33</v>
      </c>
      <c r="I6" s="24" t="s">
        <v>31</v>
      </c>
      <c r="J6" s="24" t="s">
        <v>32</v>
      </c>
      <c r="K6" s="24" t="s">
        <v>33</v>
      </c>
      <c r="L6" s="24" t="s">
        <v>31</v>
      </c>
      <c r="M6" s="24" t="s">
        <v>32</v>
      </c>
      <c r="N6" s="24" t="s">
        <v>33</v>
      </c>
      <c r="O6" s="24" t="s">
        <v>31</v>
      </c>
      <c r="P6" s="24" t="s">
        <v>32</v>
      </c>
      <c r="Q6" s="24" t="s">
        <v>33</v>
      </c>
      <c r="R6" s="373"/>
      <c r="S6" s="373"/>
      <c r="T6" s="368"/>
    </row>
    <row r="7" spans="1:20" s="212" customFormat="1" ht="25.5" customHeight="1" x14ac:dyDescent="0.2">
      <c r="A7" s="213" t="s">
        <v>1811</v>
      </c>
      <c r="B7" s="214" t="s">
        <v>1812</v>
      </c>
      <c r="C7" s="24"/>
      <c r="D7" s="24"/>
      <c r="E7" s="24">
        <f t="shared" ref="E7:N7" si="0">E8+E126+E230+E385+E464+E587+E631+E730+E772+E846+E916+E986+E1114+E1158+E1220+E1313+E1400+E1448+E1514+E1588+E1640+E1728+E1784</f>
        <v>1765</v>
      </c>
      <c r="F7" s="24">
        <f t="shared" si="0"/>
        <v>1460</v>
      </c>
      <c r="G7" s="24">
        <f t="shared" si="0"/>
        <v>24</v>
      </c>
      <c r="H7" s="24">
        <f t="shared" si="0"/>
        <v>49</v>
      </c>
      <c r="I7" s="24">
        <f t="shared" si="0"/>
        <v>144</v>
      </c>
      <c r="J7" s="24">
        <f t="shared" si="0"/>
        <v>0</v>
      </c>
      <c r="K7" s="24">
        <f t="shared" si="0"/>
        <v>81</v>
      </c>
      <c r="L7" s="24">
        <f t="shared" si="0"/>
        <v>7</v>
      </c>
      <c r="M7" s="24">
        <f t="shared" si="0"/>
        <v>0</v>
      </c>
      <c r="N7" s="24">
        <f t="shared" si="0"/>
        <v>0</v>
      </c>
      <c r="O7" s="24"/>
      <c r="P7" s="24"/>
      <c r="Q7" s="24"/>
      <c r="R7" s="24"/>
      <c r="S7" s="215">
        <f>S8+S126+S230+S385+S464+S587+S631+S730+S772+S846+S916+S986+S1114+S1158+S1220+S1313+S1400+S1448+S1514+S1588+S1640+S1728+S1784</f>
        <v>263.41800000000018</v>
      </c>
      <c r="T7" s="216"/>
    </row>
    <row r="8" spans="1:20" s="212" customFormat="1" ht="22.5" customHeight="1" x14ac:dyDescent="0.2">
      <c r="A8" s="24"/>
      <c r="B8" s="217" t="s">
        <v>180</v>
      </c>
      <c r="C8" s="24"/>
      <c r="D8" s="24"/>
      <c r="E8" s="24">
        <f t="shared" ref="E8:N8" si="1">SUM(E9:E125)</f>
        <v>117</v>
      </c>
      <c r="F8" s="24">
        <f t="shared" si="1"/>
        <v>111</v>
      </c>
      <c r="G8" s="24">
        <f t="shared" si="1"/>
        <v>0</v>
      </c>
      <c r="H8" s="24">
        <f t="shared" si="1"/>
        <v>3</v>
      </c>
      <c r="I8" s="24">
        <f t="shared" si="1"/>
        <v>0</v>
      </c>
      <c r="J8" s="24">
        <f t="shared" si="1"/>
        <v>0</v>
      </c>
      <c r="K8" s="24">
        <f t="shared" si="1"/>
        <v>3</v>
      </c>
      <c r="L8" s="24">
        <f t="shared" si="1"/>
        <v>0</v>
      </c>
      <c r="M8" s="24">
        <f t="shared" si="1"/>
        <v>0</v>
      </c>
      <c r="N8" s="24">
        <f t="shared" si="1"/>
        <v>0</v>
      </c>
      <c r="O8" s="24"/>
      <c r="P8" s="24"/>
      <c r="Q8" s="24"/>
      <c r="R8" s="24"/>
      <c r="S8" s="215">
        <f>SUM(S9:S125)</f>
        <v>18.110000000000014</v>
      </c>
      <c r="T8" s="218"/>
    </row>
    <row r="9" spans="1:20" s="48" customFormat="1" ht="18" customHeight="1" x14ac:dyDescent="0.2">
      <c r="A9" s="219">
        <v>1</v>
      </c>
      <c r="B9" s="152" t="s">
        <v>58</v>
      </c>
      <c r="C9" s="220" t="s">
        <v>59</v>
      </c>
      <c r="D9" s="106" t="s">
        <v>36</v>
      </c>
      <c r="E9" s="106">
        <f>SUM(F9:N9)</f>
        <v>1</v>
      </c>
      <c r="F9" s="19"/>
      <c r="G9" s="19"/>
      <c r="H9" s="19"/>
      <c r="I9" s="24"/>
      <c r="J9" s="24"/>
      <c r="K9" s="19">
        <v>1</v>
      </c>
      <c r="L9" s="19"/>
      <c r="M9" s="24"/>
      <c r="N9" s="24"/>
      <c r="O9" s="25">
        <v>0.04</v>
      </c>
      <c r="P9" s="25">
        <v>0.03</v>
      </c>
      <c r="Q9" s="25">
        <v>2.5000000000000001E-2</v>
      </c>
      <c r="R9" s="26">
        <v>4</v>
      </c>
      <c r="S9" s="221">
        <f>((F9*O9+G9*P9+H9*Q9)+(I9*O9+J9*P9+K9*Q9)*70%+(L9*O9+M9*P9+N9*Q9)*50%)*R9</f>
        <v>6.9999999999999993E-2</v>
      </c>
      <c r="T9" s="222"/>
    </row>
    <row r="10" spans="1:20" s="48" customFormat="1" ht="16.149999999999999" customHeight="1" x14ac:dyDescent="0.2">
      <c r="A10" s="219">
        <v>2</v>
      </c>
      <c r="B10" s="152" t="s">
        <v>60</v>
      </c>
      <c r="C10" s="220" t="s">
        <v>59</v>
      </c>
      <c r="D10" s="106" t="s">
        <v>36</v>
      </c>
      <c r="E10" s="106">
        <f t="shared" ref="E10:E73" si="2">SUM(F10:N10)</f>
        <v>1</v>
      </c>
      <c r="F10" s="19"/>
      <c r="G10" s="19"/>
      <c r="H10" s="19"/>
      <c r="I10" s="28"/>
      <c r="J10" s="28"/>
      <c r="K10" s="19">
        <v>1</v>
      </c>
      <c r="L10" s="19"/>
      <c r="M10" s="28"/>
      <c r="N10" s="28"/>
      <c r="O10" s="25">
        <v>0.04</v>
      </c>
      <c r="P10" s="25">
        <v>0.03</v>
      </c>
      <c r="Q10" s="25">
        <v>2.5000000000000001E-2</v>
      </c>
      <c r="R10" s="26">
        <v>4</v>
      </c>
      <c r="S10" s="221">
        <f t="shared" ref="S10:S73" si="3">((F10*O10+G10*P10+H10*Q10)+(I10*O10+J10*P10+K10*Q10)*70%+(L10*O10+M10*P10+N10*Q10)*50%)*R10</f>
        <v>6.9999999999999993E-2</v>
      </c>
      <c r="T10" s="223"/>
    </row>
    <row r="11" spans="1:20" s="48" customFormat="1" ht="16.149999999999999" customHeight="1" x14ac:dyDescent="0.2">
      <c r="A11" s="219">
        <v>3</v>
      </c>
      <c r="B11" s="152" t="s">
        <v>61</v>
      </c>
      <c r="C11" s="220" t="s">
        <v>62</v>
      </c>
      <c r="D11" s="106" t="s">
        <v>36</v>
      </c>
      <c r="E11" s="106">
        <f t="shared" si="2"/>
        <v>1</v>
      </c>
      <c r="F11" s="19"/>
      <c r="G11" s="19"/>
      <c r="H11" s="19"/>
      <c r="I11" s="28"/>
      <c r="J11" s="28"/>
      <c r="K11" s="19">
        <v>1</v>
      </c>
      <c r="L11" s="19"/>
      <c r="M11" s="28"/>
      <c r="N11" s="28"/>
      <c r="O11" s="25">
        <v>0.04</v>
      </c>
      <c r="P11" s="25">
        <v>0.03</v>
      </c>
      <c r="Q11" s="25">
        <v>2.5000000000000001E-2</v>
      </c>
      <c r="R11" s="26">
        <v>4</v>
      </c>
      <c r="S11" s="221">
        <f t="shared" si="3"/>
        <v>6.9999999999999993E-2</v>
      </c>
      <c r="T11" s="223"/>
    </row>
    <row r="12" spans="1:20" s="48" customFormat="1" ht="16.149999999999999" customHeight="1" x14ac:dyDescent="0.2">
      <c r="A12" s="219">
        <v>4</v>
      </c>
      <c r="B12" s="152" t="s">
        <v>63</v>
      </c>
      <c r="C12" s="220" t="s">
        <v>64</v>
      </c>
      <c r="D12" s="106" t="s">
        <v>65</v>
      </c>
      <c r="E12" s="106">
        <f t="shared" si="2"/>
        <v>1</v>
      </c>
      <c r="F12" s="19"/>
      <c r="G12" s="19"/>
      <c r="H12" s="19">
        <v>1</v>
      </c>
      <c r="I12" s="28"/>
      <c r="J12" s="28"/>
      <c r="K12" s="28"/>
      <c r="L12" s="19"/>
      <c r="M12" s="28"/>
      <c r="N12" s="28"/>
      <c r="O12" s="25">
        <v>0.04</v>
      </c>
      <c r="P12" s="25">
        <v>0.03</v>
      </c>
      <c r="Q12" s="25">
        <v>2.5000000000000001E-2</v>
      </c>
      <c r="R12" s="26">
        <v>4</v>
      </c>
      <c r="S12" s="221">
        <f t="shared" si="3"/>
        <v>0.1</v>
      </c>
      <c r="T12" s="223"/>
    </row>
    <row r="13" spans="1:20" s="48" customFormat="1" ht="16.149999999999999" customHeight="1" x14ac:dyDescent="0.2">
      <c r="A13" s="219">
        <v>5</v>
      </c>
      <c r="B13" s="152" t="s">
        <v>66</v>
      </c>
      <c r="C13" s="220" t="s">
        <v>64</v>
      </c>
      <c r="D13" s="106" t="s">
        <v>65</v>
      </c>
      <c r="E13" s="106">
        <f t="shared" si="2"/>
        <v>1</v>
      </c>
      <c r="F13" s="19"/>
      <c r="G13" s="19"/>
      <c r="H13" s="19">
        <v>1</v>
      </c>
      <c r="I13" s="28"/>
      <c r="J13" s="28"/>
      <c r="K13" s="28"/>
      <c r="L13" s="19"/>
      <c r="M13" s="28"/>
      <c r="N13" s="28"/>
      <c r="O13" s="25">
        <v>0.04</v>
      </c>
      <c r="P13" s="25">
        <v>0.03</v>
      </c>
      <c r="Q13" s="25">
        <v>2.5000000000000001E-2</v>
      </c>
      <c r="R13" s="26">
        <v>4</v>
      </c>
      <c r="S13" s="221">
        <f t="shared" si="3"/>
        <v>0.1</v>
      </c>
      <c r="T13" s="223"/>
    </row>
    <row r="14" spans="1:20" s="48" customFormat="1" ht="16.149999999999999" customHeight="1" x14ac:dyDescent="0.2">
      <c r="A14" s="219">
        <v>6</v>
      </c>
      <c r="B14" s="152" t="s">
        <v>67</v>
      </c>
      <c r="C14" s="220" t="s">
        <v>68</v>
      </c>
      <c r="D14" s="106" t="s">
        <v>65</v>
      </c>
      <c r="E14" s="106">
        <f t="shared" si="2"/>
        <v>1</v>
      </c>
      <c r="F14" s="19"/>
      <c r="G14" s="19"/>
      <c r="H14" s="19">
        <v>1</v>
      </c>
      <c r="I14" s="28"/>
      <c r="J14" s="28"/>
      <c r="K14" s="28"/>
      <c r="L14" s="19"/>
      <c r="M14" s="28"/>
      <c r="N14" s="28"/>
      <c r="O14" s="25">
        <v>0.04</v>
      </c>
      <c r="P14" s="25">
        <v>0.03</v>
      </c>
      <c r="Q14" s="25">
        <v>2.5000000000000001E-2</v>
      </c>
      <c r="R14" s="26">
        <v>4</v>
      </c>
      <c r="S14" s="221">
        <f t="shared" si="3"/>
        <v>0.1</v>
      </c>
      <c r="T14" s="223"/>
    </row>
    <row r="15" spans="1:20" s="48" customFormat="1" ht="16.149999999999999" customHeight="1" x14ac:dyDescent="0.2">
      <c r="A15" s="219">
        <v>7</v>
      </c>
      <c r="B15" s="224" t="s">
        <v>69</v>
      </c>
      <c r="C15" s="225" t="s">
        <v>70</v>
      </c>
      <c r="D15" s="106" t="s">
        <v>65</v>
      </c>
      <c r="E15" s="106">
        <f t="shared" si="2"/>
        <v>1</v>
      </c>
      <c r="F15" s="19">
        <v>1</v>
      </c>
      <c r="G15" s="19"/>
      <c r="H15" s="19"/>
      <c r="I15" s="28"/>
      <c r="J15" s="28"/>
      <c r="K15" s="28"/>
      <c r="L15" s="19"/>
      <c r="M15" s="28"/>
      <c r="N15" s="28"/>
      <c r="O15" s="25">
        <v>0.04</v>
      </c>
      <c r="P15" s="25">
        <v>0.03</v>
      </c>
      <c r="Q15" s="25">
        <v>2.5000000000000001E-2</v>
      </c>
      <c r="R15" s="26">
        <v>4</v>
      </c>
      <c r="S15" s="221">
        <f t="shared" si="3"/>
        <v>0.16</v>
      </c>
      <c r="T15" s="223"/>
    </row>
    <row r="16" spans="1:20" s="48" customFormat="1" ht="16.149999999999999" customHeight="1" x14ac:dyDescent="0.2">
      <c r="A16" s="219">
        <v>8</v>
      </c>
      <c r="B16" s="224" t="s">
        <v>71</v>
      </c>
      <c r="C16" s="225" t="s">
        <v>70</v>
      </c>
      <c r="D16" s="106" t="s">
        <v>65</v>
      </c>
      <c r="E16" s="106">
        <f t="shared" si="2"/>
        <v>1</v>
      </c>
      <c r="F16" s="19">
        <v>1</v>
      </c>
      <c r="G16" s="19"/>
      <c r="H16" s="19"/>
      <c r="I16" s="28"/>
      <c r="J16" s="28"/>
      <c r="K16" s="28"/>
      <c r="L16" s="19"/>
      <c r="M16" s="28"/>
      <c r="N16" s="28"/>
      <c r="O16" s="25">
        <v>0.04</v>
      </c>
      <c r="P16" s="25">
        <v>0.03</v>
      </c>
      <c r="Q16" s="25">
        <v>2.5000000000000001E-2</v>
      </c>
      <c r="R16" s="26">
        <v>4</v>
      </c>
      <c r="S16" s="221">
        <f t="shared" si="3"/>
        <v>0.16</v>
      </c>
      <c r="T16" s="223"/>
    </row>
    <row r="17" spans="1:20" s="48" customFormat="1" ht="16.149999999999999" customHeight="1" x14ac:dyDescent="0.2">
      <c r="A17" s="219">
        <v>9</v>
      </c>
      <c r="B17" s="224" t="s">
        <v>72</v>
      </c>
      <c r="C17" s="225" t="s">
        <v>70</v>
      </c>
      <c r="D17" s="106" t="s">
        <v>65</v>
      </c>
      <c r="E17" s="106">
        <f t="shared" si="2"/>
        <v>1</v>
      </c>
      <c r="F17" s="19">
        <v>1</v>
      </c>
      <c r="G17" s="19"/>
      <c r="H17" s="19"/>
      <c r="I17" s="28"/>
      <c r="J17" s="28"/>
      <c r="K17" s="28"/>
      <c r="L17" s="19"/>
      <c r="M17" s="28"/>
      <c r="N17" s="28"/>
      <c r="O17" s="25">
        <v>0.04</v>
      </c>
      <c r="P17" s="25">
        <v>0.03</v>
      </c>
      <c r="Q17" s="25">
        <v>2.5000000000000001E-2</v>
      </c>
      <c r="R17" s="26">
        <v>4</v>
      </c>
      <c r="S17" s="221">
        <f t="shared" si="3"/>
        <v>0.16</v>
      </c>
      <c r="T17" s="223"/>
    </row>
    <row r="18" spans="1:20" s="48" customFormat="1" ht="16.149999999999999" customHeight="1" x14ac:dyDescent="0.2">
      <c r="A18" s="219">
        <v>10</v>
      </c>
      <c r="B18" s="224" t="s">
        <v>73</v>
      </c>
      <c r="C18" s="225" t="s">
        <v>70</v>
      </c>
      <c r="D18" s="106" t="s">
        <v>65</v>
      </c>
      <c r="E18" s="106">
        <f t="shared" si="2"/>
        <v>1</v>
      </c>
      <c r="F18" s="19">
        <v>1</v>
      </c>
      <c r="G18" s="19"/>
      <c r="H18" s="19"/>
      <c r="I18" s="28"/>
      <c r="J18" s="28"/>
      <c r="K18" s="28"/>
      <c r="L18" s="19"/>
      <c r="M18" s="28"/>
      <c r="N18" s="28"/>
      <c r="O18" s="25">
        <v>0.04</v>
      </c>
      <c r="P18" s="25">
        <v>0.03</v>
      </c>
      <c r="Q18" s="25">
        <v>2.5000000000000001E-2</v>
      </c>
      <c r="R18" s="26">
        <v>4</v>
      </c>
      <c r="S18" s="221">
        <f t="shared" si="3"/>
        <v>0.16</v>
      </c>
      <c r="T18" s="223"/>
    </row>
    <row r="19" spans="1:20" s="48" customFormat="1" ht="16.149999999999999" customHeight="1" x14ac:dyDescent="0.2">
      <c r="A19" s="219">
        <v>11</v>
      </c>
      <c r="B19" s="224" t="s">
        <v>74</v>
      </c>
      <c r="C19" s="225" t="s">
        <v>70</v>
      </c>
      <c r="D19" s="106" t="s">
        <v>65</v>
      </c>
      <c r="E19" s="106">
        <f t="shared" si="2"/>
        <v>1</v>
      </c>
      <c r="F19" s="19">
        <v>1</v>
      </c>
      <c r="G19" s="19"/>
      <c r="H19" s="19"/>
      <c r="I19" s="28"/>
      <c r="J19" s="28"/>
      <c r="K19" s="28"/>
      <c r="L19" s="19"/>
      <c r="M19" s="28"/>
      <c r="N19" s="28"/>
      <c r="O19" s="25">
        <v>0.04</v>
      </c>
      <c r="P19" s="25">
        <v>0.03</v>
      </c>
      <c r="Q19" s="25">
        <v>2.5000000000000001E-2</v>
      </c>
      <c r="R19" s="26">
        <v>4</v>
      </c>
      <c r="S19" s="221">
        <f t="shared" si="3"/>
        <v>0.16</v>
      </c>
      <c r="T19" s="223"/>
    </row>
    <row r="20" spans="1:20" s="48" customFormat="1" ht="16.149999999999999" customHeight="1" x14ac:dyDescent="0.2">
      <c r="A20" s="219">
        <v>12</v>
      </c>
      <c r="B20" s="224" t="s">
        <v>75</v>
      </c>
      <c r="C20" s="225" t="s">
        <v>70</v>
      </c>
      <c r="D20" s="106" t="s">
        <v>65</v>
      </c>
      <c r="E20" s="106">
        <f t="shared" si="2"/>
        <v>1</v>
      </c>
      <c r="F20" s="19">
        <v>1</v>
      </c>
      <c r="G20" s="19"/>
      <c r="H20" s="19"/>
      <c r="I20" s="28"/>
      <c r="J20" s="28"/>
      <c r="K20" s="28"/>
      <c r="L20" s="19"/>
      <c r="M20" s="28"/>
      <c r="N20" s="28"/>
      <c r="O20" s="25">
        <v>0.04</v>
      </c>
      <c r="P20" s="25">
        <v>0.03</v>
      </c>
      <c r="Q20" s="25">
        <v>2.5000000000000001E-2</v>
      </c>
      <c r="R20" s="26">
        <v>4</v>
      </c>
      <c r="S20" s="221">
        <f t="shared" si="3"/>
        <v>0.16</v>
      </c>
      <c r="T20" s="223"/>
    </row>
    <row r="21" spans="1:20" s="48" customFormat="1" ht="16.149999999999999" customHeight="1" x14ac:dyDescent="0.2">
      <c r="A21" s="219">
        <v>13</v>
      </c>
      <c r="B21" s="224" t="s">
        <v>76</v>
      </c>
      <c r="C21" s="225" t="s">
        <v>70</v>
      </c>
      <c r="D21" s="106" t="s">
        <v>65</v>
      </c>
      <c r="E21" s="106">
        <f t="shared" si="2"/>
        <v>1</v>
      </c>
      <c r="F21" s="19">
        <v>1</v>
      </c>
      <c r="G21" s="19"/>
      <c r="H21" s="19"/>
      <c r="I21" s="28"/>
      <c r="J21" s="28"/>
      <c r="K21" s="28"/>
      <c r="L21" s="19"/>
      <c r="M21" s="28"/>
      <c r="N21" s="28"/>
      <c r="O21" s="25">
        <v>0.04</v>
      </c>
      <c r="P21" s="25">
        <v>0.03</v>
      </c>
      <c r="Q21" s="25">
        <v>2.5000000000000001E-2</v>
      </c>
      <c r="R21" s="26">
        <v>4</v>
      </c>
      <c r="S21" s="221">
        <f t="shared" si="3"/>
        <v>0.16</v>
      </c>
      <c r="T21" s="223"/>
    </row>
    <row r="22" spans="1:20" s="48" customFormat="1" ht="16.149999999999999" customHeight="1" x14ac:dyDescent="0.2">
      <c r="A22" s="219">
        <v>14</v>
      </c>
      <c r="B22" s="224" t="s">
        <v>77</v>
      </c>
      <c r="C22" s="225" t="s">
        <v>70</v>
      </c>
      <c r="D22" s="106" t="s">
        <v>65</v>
      </c>
      <c r="E22" s="106">
        <f t="shared" si="2"/>
        <v>1</v>
      </c>
      <c r="F22" s="19">
        <v>1</v>
      </c>
      <c r="G22" s="19"/>
      <c r="H22" s="19"/>
      <c r="I22" s="28"/>
      <c r="J22" s="28"/>
      <c r="K22" s="28"/>
      <c r="L22" s="19"/>
      <c r="M22" s="28"/>
      <c r="N22" s="28"/>
      <c r="O22" s="25">
        <v>0.04</v>
      </c>
      <c r="P22" s="25">
        <v>0.03</v>
      </c>
      <c r="Q22" s="25">
        <v>2.5000000000000001E-2</v>
      </c>
      <c r="R22" s="26">
        <v>4</v>
      </c>
      <c r="S22" s="221">
        <f t="shared" si="3"/>
        <v>0.16</v>
      </c>
      <c r="T22" s="223"/>
    </row>
    <row r="23" spans="1:20" s="48" customFormat="1" ht="16.149999999999999" customHeight="1" x14ac:dyDescent="0.2">
      <c r="A23" s="219">
        <v>15</v>
      </c>
      <c r="B23" s="224" t="s">
        <v>78</v>
      </c>
      <c r="C23" s="225" t="s">
        <v>70</v>
      </c>
      <c r="D23" s="106" t="s">
        <v>65</v>
      </c>
      <c r="E23" s="106">
        <f t="shared" si="2"/>
        <v>1</v>
      </c>
      <c r="F23" s="19">
        <v>1</v>
      </c>
      <c r="G23" s="19"/>
      <c r="H23" s="19"/>
      <c r="I23" s="28"/>
      <c r="J23" s="28"/>
      <c r="K23" s="28"/>
      <c r="L23" s="19"/>
      <c r="M23" s="28"/>
      <c r="N23" s="28"/>
      <c r="O23" s="25">
        <v>0.04</v>
      </c>
      <c r="P23" s="25">
        <v>0.03</v>
      </c>
      <c r="Q23" s="25">
        <v>2.5000000000000001E-2</v>
      </c>
      <c r="R23" s="26">
        <v>4</v>
      </c>
      <c r="S23" s="221">
        <f t="shared" si="3"/>
        <v>0.16</v>
      </c>
      <c r="T23" s="223"/>
    </row>
    <row r="24" spans="1:20" s="48" customFormat="1" ht="16.149999999999999" customHeight="1" x14ac:dyDescent="0.2">
      <c r="A24" s="219">
        <v>16</v>
      </c>
      <c r="B24" s="224" t="s">
        <v>79</v>
      </c>
      <c r="C24" s="225" t="s">
        <v>70</v>
      </c>
      <c r="D24" s="106" t="s">
        <v>65</v>
      </c>
      <c r="E24" s="106">
        <f t="shared" si="2"/>
        <v>1</v>
      </c>
      <c r="F24" s="19">
        <v>1</v>
      </c>
      <c r="G24" s="19"/>
      <c r="H24" s="19"/>
      <c r="I24" s="28"/>
      <c r="J24" s="28"/>
      <c r="K24" s="28"/>
      <c r="L24" s="19"/>
      <c r="M24" s="28"/>
      <c r="N24" s="28"/>
      <c r="O24" s="25">
        <v>0.04</v>
      </c>
      <c r="P24" s="25">
        <v>0.03</v>
      </c>
      <c r="Q24" s="25">
        <v>2.5000000000000001E-2</v>
      </c>
      <c r="R24" s="26">
        <v>4</v>
      </c>
      <c r="S24" s="221">
        <f t="shared" si="3"/>
        <v>0.16</v>
      </c>
      <c r="T24" s="223"/>
    </row>
    <row r="25" spans="1:20" s="48" customFormat="1" ht="16.149999999999999" customHeight="1" x14ac:dyDescent="0.2">
      <c r="A25" s="219">
        <v>17</v>
      </c>
      <c r="B25" s="224" t="s">
        <v>80</v>
      </c>
      <c r="C25" s="225" t="s">
        <v>70</v>
      </c>
      <c r="D25" s="106" t="s">
        <v>65</v>
      </c>
      <c r="E25" s="106">
        <f t="shared" si="2"/>
        <v>1</v>
      </c>
      <c r="F25" s="19">
        <v>1</v>
      </c>
      <c r="G25" s="19"/>
      <c r="H25" s="19"/>
      <c r="I25" s="28"/>
      <c r="J25" s="28"/>
      <c r="K25" s="28"/>
      <c r="L25" s="19"/>
      <c r="M25" s="28"/>
      <c r="N25" s="28"/>
      <c r="O25" s="25">
        <v>0.04</v>
      </c>
      <c r="P25" s="25">
        <v>0.03</v>
      </c>
      <c r="Q25" s="25">
        <v>2.5000000000000001E-2</v>
      </c>
      <c r="R25" s="26">
        <v>4</v>
      </c>
      <c r="S25" s="221">
        <f t="shared" si="3"/>
        <v>0.16</v>
      </c>
      <c r="T25" s="223"/>
    </row>
    <row r="26" spans="1:20" s="48" customFormat="1" ht="16.149999999999999" customHeight="1" x14ac:dyDescent="0.2">
      <c r="A26" s="219">
        <v>18</v>
      </c>
      <c r="B26" s="224" t="s">
        <v>81</v>
      </c>
      <c r="C26" s="225" t="s">
        <v>70</v>
      </c>
      <c r="D26" s="106" t="s">
        <v>65</v>
      </c>
      <c r="E26" s="106">
        <f t="shared" si="2"/>
        <v>1</v>
      </c>
      <c r="F26" s="19">
        <v>1</v>
      </c>
      <c r="G26" s="19"/>
      <c r="H26" s="19"/>
      <c r="I26" s="28"/>
      <c r="J26" s="28"/>
      <c r="K26" s="28"/>
      <c r="L26" s="19"/>
      <c r="M26" s="28"/>
      <c r="N26" s="28"/>
      <c r="O26" s="25">
        <v>0.04</v>
      </c>
      <c r="P26" s="25">
        <v>0.03</v>
      </c>
      <c r="Q26" s="25">
        <v>2.5000000000000001E-2</v>
      </c>
      <c r="R26" s="26">
        <v>4</v>
      </c>
      <c r="S26" s="221">
        <f t="shared" si="3"/>
        <v>0.16</v>
      </c>
      <c r="T26" s="223"/>
    </row>
    <row r="27" spans="1:20" s="48" customFormat="1" ht="16.149999999999999" customHeight="1" x14ac:dyDescent="0.2">
      <c r="A27" s="219">
        <v>19</v>
      </c>
      <c r="B27" s="224" t="s">
        <v>82</v>
      </c>
      <c r="C27" s="225" t="s">
        <v>70</v>
      </c>
      <c r="D27" s="106" t="s">
        <v>65</v>
      </c>
      <c r="E27" s="106">
        <f t="shared" si="2"/>
        <v>1</v>
      </c>
      <c r="F27" s="19">
        <v>1</v>
      </c>
      <c r="G27" s="19"/>
      <c r="H27" s="19"/>
      <c r="I27" s="28"/>
      <c r="J27" s="28"/>
      <c r="K27" s="28"/>
      <c r="L27" s="19"/>
      <c r="M27" s="28"/>
      <c r="N27" s="28"/>
      <c r="O27" s="25">
        <v>0.04</v>
      </c>
      <c r="P27" s="25">
        <v>0.03</v>
      </c>
      <c r="Q27" s="25">
        <v>2.5000000000000001E-2</v>
      </c>
      <c r="R27" s="26">
        <v>4</v>
      </c>
      <c r="S27" s="221">
        <f t="shared" si="3"/>
        <v>0.16</v>
      </c>
      <c r="T27" s="223"/>
    </row>
    <row r="28" spans="1:20" s="48" customFormat="1" ht="16.149999999999999" customHeight="1" x14ac:dyDescent="0.2">
      <c r="A28" s="219">
        <v>20</v>
      </c>
      <c r="B28" s="224" t="s">
        <v>83</v>
      </c>
      <c r="C28" s="225" t="s">
        <v>70</v>
      </c>
      <c r="D28" s="106" t="s">
        <v>65</v>
      </c>
      <c r="E28" s="106">
        <f t="shared" si="2"/>
        <v>1</v>
      </c>
      <c r="F28" s="19">
        <v>1</v>
      </c>
      <c r="G28" s="19"/>
      <c r="H28" s="19"/>
      <c r="I28" s="28"/>
      <c r="J28" s="28"/>
      <c r="K28" s="28"/>
      <c r="L28" s="19"/>
      <c r="M28" s="28"/>
      <c r="N28" s="28"/>
      <c r="O28" s="25">
        <v>0.04</v>
      </c>
      <c r="P28" s="25">
        <v>0.03</v>
      </c>
      <c r="Q28" s="25">
        <v>2.5000000000000001E-2</v>
      </c>
      <c r="R28" s="26">
        <v>4</v>
      </c>
      <c r="S28" s="221">
        <f t="shared" si="3"/>
        <v>0.16</v>
      </c>
      <c r="T28" s="223"/>
    </row>
    <row r="29" spans="1:20" s="48" customFormat="1" ht="16.149999999999999" customHeight="1" x14ac:dyDescent="0.2">
      <c r="A29" s="219">
        <v>21</v>
      </c>
      <c r="B29" s="224" t="s">
        <v>84</v>
      </c>
      <c r="C29" s="225" t="s">
        <v>70</v>
      </c>
      <c r="D29" s="106" t="s">
        <v>65</v>
      </c>
      <c r="E29" s="106">
        <f t="shared" si="2"/>
        <v>1</v>
      </c>
      <c r="F29" s="19">
        <v>1</v>
      </c>
      <c r="G29" s="19"/>
      <c r="H29" s="19"/>
      <c r="I29" s="28"/>
      <c r="J29" s="28"/>
      <c r="K29" s="28"/>
      <c r="L29" s="19"/>
      <c r="M29" s="28"/>
      <c r="N29" s="28"/>
      <c r="O29" s="25">
        <v>0.04</v>
      </c>
      <c r="P29" s="25">
        <v>0.03</v>
      </c>
      <c r="Q29" s="25">
        <v>2.5000000000000001E-2</v>
      </c>
      <c r="R29" s="26">
        <v>4</v>
      </c>
      <c r="S29" s="221">
        <f t="shared" si="3"/>
        <v>0.16</v>
      </c>
      <c r="T29" s="223"/>
    </row>
    <row r="30" spans="1:20" s="48" customFormat="1" ht="16.149999999999999" customHeight="1" x14ac:dyDescent="0.2">
      <c r="A30" s="219">
        <v>22</v>
      </c>
      <c r="B30" s="224" t="s">
        <v>85</v>
      </c>
      <c r="C30" s="225" t="s">
        <v>70</v>
      </c>
      <c r="D30" s="106" t="s">
        <v>65</v>
      </c>
      <c r="E30" s="106">
        <f t="shared" si="2"/>
        <v>1</v>
      </c>
      <c r="F30" s="19">
        <v>1</v>
      </c>
      <c r="G30" s="19"/>
      <c r="H30" s="19"/>
      <c r="I30" s="28"/>
      <c r="J30" s="28"/>
      <c r="K30" s="28"/>
      <c r="L30" s="19"/>
      <c r="M30" s="28"/>
      <c r="N30" s="28"/>
      <c r="O30" s="25">
        <v>0.04</v>
      </c>
      <c r="P30" s="25">
        <v>0.03</v>
      </c>
      <c r="Q30" s="25">
        <v>2.5000000000000001E-2</v>
      </c>
      <c r="R30" s="26">
        <v>4</v>
      </c>
      <c r="S30" s="221">
        <f t="shared" si="3"/>
        <v>0.16</v>
      </c>
      <c r="T30" s="223"/>
    </row>
    <row r="31" spans="1:20" s="48" customFormat="1" ht="16.149999999999999" customHeight="1" x14ac:dyDescent="0.2">
      <c r="A31" s="219">
        <v>23</v>
      </c>
      <c r="B31" s="224" t="s">
        <v>86</v>
      </c>
      <c r="C31" s="225" t="s">
        <v>70</v>
      </c>
      <c r="D31" s="106" t="s">
        <v>65</v>
      </c>
      <c r="E31" s="106">
        <f t="shared" si="2"/>
        <v>1</v>
      </c>
      <c r="F31" s="19">
        <v>1</v>
      </c>
      <c r="G31" s="19"/>
      <c r="H31" s="19"/>
      <c r="I31" s="28"/>
      <c r="J31" s="28"/>
      <c r="K31" s="28"/>
      <c r="L31" s="19"/>
      <c r="M31" s="28"/>
      <c r="N31" s="28"/>
      <c r="O31" s="25">
        <v>0.04</v>
      </c>
      <c r="P31" s="25">
        <v>0.03</v>
      </c>
      <c r="Q31" s="25">
        <v>2.5000000000000001E-2</v>
      </c>
      <c r="R31" s="26">
        <v>4</v>
      </c>
      <c r="S31" s="221">
        <f t="shared" si="3"/>
        <v>0.16</v>
      </c>
      <c r="T31" s="223"/>
    </row>
    <row r="32" spans="1:20" s="48" customFormat="1" ht="16.149999999999999" customHeight="1" x14ac:dyDescent="0.2">
      <c r="A32" s="219">
        <v>24</v>
      </c>
      <c r="B32" s="224" t="s">
        <v>87</v>
      </c>
      <c r="C32" s="225" t="s">
        <v>70</v>
      </c>
      <c r="D32" s="106" t="s">
        <v>65</v>
      </c>
      <c r="E32" s="106">
        <f t="shared" si="2"/>
        <v>1</v>
      </c>
      <c r="F32" s="19">
        <v>1</v>
      </c>
      <c r="G32" s="19"/>
      <c r="H32" s="19"/>
      <c r="I32" s="28"/>
      <c r="J32" s="28"/>
      <c r="K32" s="28"/>
      <c r="L32" s="19"/>
      <c r="M32" s="28"/>
      <c r="N32" s="28"/>
      <c r="O32" s="25">
        <v>0.04</v>
      </c>
      <c r="P32" s="25">
        <v>0.03</v>
      </c>
      <c r="Q32" s="25">
        <v>2.5000000000000001E-2</v>
      </c>
      <c r="R32" s="26">
        <v>4</v>
      </c>
      <c r="S32" s="221">
        <f t="shared" si="3"/>
        <v>0.16</v>
      </c>
      <c r="T32" s="223"/>
    </row>
    <row r="33" spans="1:20" s="48" customFormat="1" ht="16.149999999999999" customHeight="1" x14ac:dyDescent="0.2">
      <c r="A33" s="219">
        <v>25</v>
      </c>
      <c r="B33" s="224" t="s">
        <v>88</v>
      </c>
      <c r="C33" s="225" t="s">
        <v>70</v>
      </c>
      <c r="D33" s="106" t="s">
        <v>65</v>
      </c>
      <c r="E33" s="106">
        <f t="shared" si="2"/>
        <v>1</v>
      </c>
      <c r="F33" s="19">
        <v>1</v>
      </c>
      <c r="G33" s="19"/>
      <c r="H33" s="19"/>
      <c r="I33" s="24"/>
      <c r="J33" s="24"/>
      <c r="K33" s="24"/>
      <c r="L33" s="19"/>
      <c r="M33" s="24"/>
      <c r="N33" s="24"/>
      <c r="O33" s="25">
        <v>0.04</v>
      </c>
      <c r="P33" s="25">
        <v>0.03</v>
      </c>
      <c r="Q33" s="25">
        <v>2.5000000000000001E-2</v>
      </c>
      <c r="R33" s="26">
        <v>4</v>
      </c>
      <c r="S33" s="221">
        <f t="shared" si="3"/>
        <v>0.16</v>
      </c>
      <c r="T33" s="223"/>
    </row>
    <row r="34" spans="1:20" s="48" customFormat="1" ht="16.149999999999999" customHeight="1" x14ac:dyDescent="0.2">
      <c r="A34" s="219">
        <v>26</v>
      </c>
      <c r="B34" s="224" t="s">
        <v>89</v>
      </c>
      <c r="C34" s="225" t="s">
        <v>70</v>
      </c>
      <c r="D34" s="106" t="s">
        <v>65</v>
      </c>
      <c r="E34" s="106">
        <f t="shared" si="2"/>
        <v>1</v>
      </c>
      <c r="F34" s="19">
        <v>1</v>
      </c>
      <c r="G34" s="19"/>
      <c r="H34" s="19"/>
      <c r="I34" s="24"/>
      <c r="J34" s="24"/>
      <c r="K34" s="24"/>
      <c r="L34" s="19"/>
      <c r="M34" s="24"/>
      <c r="N34" s="24"/>
      <c r="O34" s="25">
        <v>0.04</v>
      </c>
      <c r="P34" s="25">
        <v>0.03</v>
      </c>
      <c r="Q34" s="25">
        <v>2.5000000000000001E-2</v>
      </c>
      <c r="R34" s="26">
        <v>4</v>
      </c>
      <c r="S34" s="221">
        <f t="shared" si="3"/>
        <v>0.16</v>
      </c>
      <c r="T34" s="223"/>
    </row>
    <row r="35" spans="1:20" s="48" customFormat="1" ht="16.149999999999999" customHeight="1" x14ac:dyDescent="0.2">
      <c r="A35" s="219">
        <v>27</v>
      </c>
      <c r="B35" s="224" t="s">
        <v>90</v>
      </c>
      <c r="C35" s="225" t="s">
        <v>70</v>
      </c>
      <c r="D35" s="106" t="s">
        <v>65</v>
      </c>
      <c r="E35" s="106">
        <f t="shared" si="2"/>
        <v>1</v>
      </c>
      <c r="F35" s="19">
        <v>1</v>
      </c>
      <c r="G35" s="19"/>
      <c r="H35" s="19"/>
      <c r="I35" s="24"/>
      <c r="J35" s="24"/>
      <c r="K35" s="24"/>
      <c r="L35" s="19"/>
      <c r="M35" s="24"/>
      <c r="N35" s="24"/>
      <c r="O35" s="25">
        <v>0.04</v>
      </c>
      <c r="P35" s="25">
        <v>0.03</v>
      </c>
      <c r="Q35" s="25">
        <v>2.5000000000000001E-2</v>
      </c>
      <c r="R35" s="26">
        <v>4</v>
      </c>
      <c r="S35" s="221">
        <f t="shared" si="3"/>
        <v>0.16</v>
      </c>
      <c r="T35" s="223"/>
    </row>
    <row r="36" spans="1:20" s="48" customFormat="1" ht="16.149999999999999" customHeight="1" x14ac:dyDescent="0.2">
      <c r="A36" s="219">
        <v>28</v>
      </c>
      <c r="B36" s="224" t="s">
        <v>91</v>
      </c>
      <c r="C36" s="225" t="s">
        <v>70</v>
      </c>
      <c r="D36" s="106" t="s">
        <v>65</v>
      </c>
      <c r="E36" s="106">
        <f t="shared" si="2"/>
        <v>1</v>
      </c>
      <c r="F36" s="19">
        <v>1</v>
      </c>
      <c r="G36" s="19"/>
      <c r="H36" s="19"/>
      <c r="I36" s="24"/>
      <c r="J36" s="24"/>
      <c r="K36" s="24"/>
      <c r="L36" s="19"/>
      <c r="M36" s="24"/>
      <c r="N36" s="24"/>
      <c r="O36" s="25">
        <v>0.04</v>
      </c>
      <c r="P36" s="25">
        <v>0.03</v>
      </c>
      <c r="Q36" s="25">
        <v>2.5000000000000001E-2</v>
      </c>
      <c r="R36" s="26">
        <v>4</v>
      </c>
      <c r="S36" s="221">
        <f t="shared" si="3"/>
        <v>0.16</v>
      </c>
      <c r="T36" s="223"/>
    </row>
    <row r="37" spans="1:20" s="48" customFormat="1" ht="16.149999999999999" customHeight="1" x14ac:dyDescent="0.2">
      <c r="A37" s="219">
        <v>29</v>
      </c>
      <c r="B37" s="224" t="s">
        <v>92</v>
      </c>
      <c r="C37" s="225" t="s">
        <v>70</v>
      </c>
      <c r="D37" s="106" t="s">
        <v>65</v>
      </c>
      <c r="E37" s="106">
        <f t="shared" si="2"/>
        <v>1</v>
      </c>
      <c r="F37" s="19">
        <v>1</v>
      </c>
      <c r="G37" s="19"/>
      <c r="H37" s="19"/>
      <c r="I37" s="24"/>
      <c r="J37" s="24"/>
      <c r="K37" s="24"/>
      <c r="L37" s="19"/>
      <c r="M37" s="24"/>
      <c r="N37" s="24"/>
      <c r="O37" s="25">
        <v>0.04</v>
      </c>
      <c r="P37" s="25">
        <v>0.03</v>
      </c>
      <c r="Q37" s="25">
        <v>2.5000000000000001E-2</v>
      </c>
      <c r="R37" s="26">
        <v>4</v>
      </c>
      <c r="S37" s="221">
        <f t="shared" si="3"/>
        <v>0.16</v>
      </c>
      <c r="T37" s="223"/>
    </row>
    <row r="38" spans="1:20" s="48" customFormat="1" ht="16.149999999999999" customHeight="1" x14ac:dyDescent="0.2">
      <c r="A38" s="219">
        <v>30</v>
      </c>
      <c r="B38" s="224" t="s">
        <v>93</v>
      </c>
      <c r="C38" s="225" t="s">
        <v>70</v>
      </c>
      <c r="D38" s="106" t="s">
        <v>65</v>
      </c>
      <c r="E38" s="106">
        <f t="shared" si="2"/>
        <v>1</v>
      </c>
      <c r="F38" s="19">
        <v>1</v>
      </c>
      <c r="G38" s="19"/>
      <c r="H38" s="19"/>
      <c r="I38" s="24"/>
      <c r="J38" s="24"/>
      <c r="K38" s="24"/>
      <c r="L38" s="19"/>
      <c r="M38" s="24"/>
      <c r="N38" s="24"/>
      <c r="O38" s="25">
        <v>0.04</v>
      </c>
      <c r="P38" s="25">
        <v>0.03</v>
      </c>
      <c r="Q38" s="25">
        <v>2.5000000000000001E-2</v>
      </c>
      <c r="R38" s="26">
        <v>4</v>
      </c>
      <c r="S38" s="221">
        <f t="shared" si="3"/>
        <v>0.16</v>
      </c>
      <c r="T38" s="223"/>
    </row>
    <row r="39" spans="1:20" s="48" customFormat="1" ht="16.149999999999999" customHeight="1" x14ac:dyDescent="0.2">
      <c r="A39" s="219">
        <v>31</v>
      </c>
      <c r="B39" s="224" t="s">
        <v>94</v>
      </c>
      <c r="C39" s="225" t="s">
        <v>70</v>
      </c>
      <c r="D39" s="106" t="s">
        <v>65</v>
      </c>
      <c r="E39" s="106">
        <f t="shared" si="2"/>
        <v>1</v>
      </c>
      <c r="F39" s="19">
        <v>1</v>
      </c>
      <c r="G39" s="19"/>
      <c r="H39" s="19"/>
      <c r="I39" s="24"/>
      <c r="J39" s="24"/>
      <c r="K39" s="24"/>
      <c r="L39" s="19"/>
      <c r="M39" s="24"/>
      <c r="N39" s="24"/>
      <c r="O39" s="25">
        <v>0.04</v>
      </c>
      <c r="P39" s="25">
        <v>0.03</v>
      </c>
      <c r="Q39" s="25">
        <v>2.5000000000000001E-2</v>
      </c>
      <c r="R39" s="26">
        <v>4</v>
      </c>
      <c r="S39" s="221">
        <f t="shared" si="3"/>
        <v>0.16</v>
      </c>
      <c r="T39" s="223"/>
    </row>
    <row r="40" spans="1:20" s="48" customFormat="1" ht="16.149999999999999" customHeight="1" x14ac:dyDescent="0.2">
      <c r="A40" s="219">
        <v>32</v>
      </c>
      <c r="B40" s="224" t="s">
        <v>95</v>
      </c>
      <c r="C40" s="225" t="s">
        <v>70</v>
      </c>
      <c r="D40" s="106" t="s">
        <v>65</v>
      </c>
      <c r="E40" s="106">
        <f t="shared" si="2"/>
        <v>1</v>
      </c>
      <c r="F40" s="19">
        <v>1</v>
      </c>
      <c r="G40" s="19"/>
      <c r="H40" s="19"/>
      <c r="I40" s="24"/>
      <c r="J40" s="24"/>
      <c r="K40" s="24"/>
      <c r="L40" s="19"/>
      <c r="M40" s="24"/>
      <c r="N40" s="24"/>
      <c r="O40" s="25">
        <v>0.04</v>
      </c>
      <c r="P40" s="25">
        <v>0.03</v>
      </c>
      <c r="Q40" s="25">
        <v>2.5000000000000001E-2</v>
      </c>
      <c r="R40" s="26">
        <v>4</v>
      </c>
      <c r="S40" s="221">
        <f t="shared" si="3"/>
        <v>0.16</v>
      </c>
      <c r="T40" s="223"/>
    </row>
    <row r="41" spans="1:20" s="48" customFormat="1" ht="16.149999999999999" customHeight="1" x14ac:dyDescent="0.2">
      <c r="A41" s="219">
        <v>33</v>
      </c>
      <c r="B41" s="224" t="s">
        <v>96</v>
      </c>
      <c r="C41" s="225" t="s">
        <v>70</v>
      </c>
      <c r="D41" s="106" t="s">
        <v>65</v>
      </c>
      <c r="E41" s="106">
        <f t="shared" si="2"/>
        <v>1</v>
      </c>
      <c r="F41" s="19">
        <v>1</v>
      </c>
      <c r="G41" s="19"/>
      <c r="H41" s="19"/>
      <c r="I41" s="24"/>
      <c r="J41" s="24"/>
      <c r="K41" s="24"/>
      <c r="L41" s="19"/>
      <c r="M41" s="24"/>
      <c r="N41" s="24"/>
      <c r="O41" s="25">
        <v>0.04</v>
      </c>
      <c r="P41" s="25">
        <v>0.03</v>
      </c>
      <c r="Q41" s="25">
        <v>2.5000000000000001E-2</v>
      </c>
      <c r="R41" s="26">
        <v>4</v>
      </c>
      <c r="S41" s="221">
        <f t="shared" si="3"/>
        <v>0.16</v>
      </c>
      <c r="T41" s="223"/>
    </row>
    <row r="42" spans="1:20" s="48" customFormat="1" ht="16.149999999999999" customHeight="1" x14ac:dyDescent="0.2">
      <c r="A42" s="219">
        <v>34</v>
      </c>
      <c r="B42" s="224" t="s">
        <v>97</v>
      </c>
      <c r="C42" s="225" t="s">
        <v>70</v>
      </c>
      <c r="D42" s="106" t="s">
        <v>65</v>
      </c>
      <c r="E42" s="106">
        <f t="shared" si="2"/>
        <v>1</v>
      </c>
      <c r="F42" s="19">
        <v>1</v>
      </c>
      <c r="G42" s="19"/>
      <c r="H42" s="19"/>
      <c r="I42" s="24"/>
      <c r="J42" s="24"/>
      <c r="K42" s="24"/>
      <c r="L42" s="19"/>
      <c r="M42" s="24"/>
      <c r="N42" s="24"/>
      <c r="O42" s="25">
        <v>0.04</v>
      </c>
      <c r="P42" s="25">
        <v>0.03</v>
      </c>
      <c r="Q42" s="25">
        <v>2.5000000000000001E-2</v>
      </c>
      <c r="R42" s="26">
        <v>4</v>
      </c>
      <c r="S42" s="221">
        <f t="shared" si="3"/>
        <v>0.16</v>
      </c>
      <c r="T42" s="223"/>
    </row>
    <row r="43" spans="1:20" s="48" customFormat="1" ht="16.149999999999999" customHeight="1" x14ac:dyDescent="0.2">
      <c r="A43" s="219">
        <v>35</v>
      </c>
      <c r="B43" s="224" t="s">
        <v>98</v>
      </c>
      <c r="C43" s="225" t="s">
        <v>70</v>
      </c>
      <c r="D43" s="106" t="s">
        <v>65</v>
      </c>
      <c r="E43" s="106">
        <f t="shared" si="2"/>
        <v>1</v>
      </c>
      <c r="F43" s="19">
        <v>1</v>
      </c>
      <c r="G43" s="19"/>
      <c r="H43" s="19"/>
      <c r="I43" s="24"/>
      <c r="J43" s="24"/>
      <c r="K43" s="24"/>
      <c r="L43" s="19"/>
      <c r="M43" s="24"/>
      <c r="N43" s="24"/>
      <c r="O43" s="25">
        <v>0.04</v>
      </c>
      <c r="P43" s="25">
        <v>0.03</v>
      </c>
      <c r="Q43" s="25">
        <v>2.5000000000000001E-2</v>
      </c>
      <c r="R43" s="26">
        <v>4</v>
      </c>
      <c r="S43" s="221">
        <f t="shared" si="3"/>
        <v>0.16</v>
      </c>
      <c r="T43" s="223"/>
    </row>
    <row r="44" spans="1:20" s="48" customFormat="1" ht="16.149999999999999" customHeight="1" x14ac:dyDescent="0.2">
      <c r="A44" s="219">
        <v>36</v>
      </c>
      <c r="B44" s="224" t="s">
        <v>99</v>
      </c>
      <c r="C44" s="225" t="s">
        <v>70</v>
      </c>
      <c r="D44" s="106" t="s">
        <v>65</v>
      </c>
      <c r="E44" s="106">
        <f t="shared" si="2"/>
        <v>1</v>
      </c>
      <c r="F44" s="19">
        <v>1</v>
      </c>
      <c r="G44" s="19"/>
      <c r="H44" s="19"/>
      <c r="I44" s="24"/>
      <c r="J44" s="24"/>
      <c r="K44" s="24"/>
      <c r="L44" s="19"/>
      <c r="M44" s="24"/>
      <c r="N44" s="24"/>
      <c r="O44" s="25">
        <v>0.04</v>
      </c>
      <c r="P44" s="25">
        <v>0.03</v>
      </c>
      <c r="Q44" s="25">
        <v>2.5000000000000001E-2</v>
      </c>
      <c r="R44" s="26">
        <v>4</v>
      </c>
      <c r="S44" s="221">
        <f t="shared" si="3"/>
        <v>0.16</v>
      </c>
      <c r="T44" s="223"/>
    </row>
    <row r="45" spans="1:20" s="48" customFormat="1" ht="16.149999999999999" customHeight="1" x14ac:dyDescent="0.2">
      <c r="A45" s="219">
        <v>37</v>
      </c>
      <c r="B45" s="224" t="s">
        <v>100</v>
      </c>
      <c r="C45" s="225" t="s">
        <v>101</v>
      </c>
      <c r="D45" s="106" t="s">
        <v>65</v>
      </c>
      <c r="E45" s="106">
        <f t="shared" si="2"/>
        <v>1</v>
      </c>
      <c r="F45" s="19">
        <v>1</v>
      </c>
      <c r="G45" s="19"/>
      <c r="H45" s="19"/>
      <c r="I45" s="24"/>
      <c r="J45" s="24"/>
      <c r="K45" s="24"/>
      <c r="L45" s="19"/>
      <c r="M45" s="24"/>
      <c r="N45" s="24"/>
      <c r="O45" s="25">
        <v>0.04</v>
      </c>
      <c r="P45" s="25">
        <v>0.03</v>
      </c>
      <c r="Q45" s="25">
        <v>2.5000000000000001E-2</v>
      </c>
      <c r="R45" s="26">
        <v>4</v>
      </c>
      <c r="S45" s="221">
        <f t="shared" si="3"/>
        <v>0.16</v>
      </c>
      <c r="T45" s="223"/>
    </row>
    <row r="46" spans="1:20" s="48" customFormat="1" ht="16.149999999999999" customHeight="1" x14ac:dyDescent="0.2">
      <c r="A46" s="219">
        <v>38</v>
      </c>
      <c r="B46" s="224" t="s">
        <v>102</v>
      </c>
      <c r="C46" s="225" t="s">
        <v>101</v>
      </c>
      <c r="D46" s="106" t="s">
        <v>65</v>
      </c>
      <c r="E46" s="106">
        <f t="shared" si="2"/>
        <v>1</v>
      </c>
      <c r="F46" s="19">
        <v>1</v>
      </c>
      <c r="G46" s="19"/>
      <c r="H46" s="19"/>
      <c r="I46" s="24"/>
      <c r="J46" s="24"/>
      <c r="K46" s="24"/>
      <c r="L46" s="19"/>
      <c r="M46" s="24"/>
      <c r="N46" s="24"/>
      <c r="O46" s="25">
        <v>0.04</v>
      </c>
      <c r="P46" s="25">
        <v>0.03</v>
      </c>
      <c r="Q46" s="25">
        <v>2.5000000000000001E-2</v>
      </c>
      <c r="R46" s="26">
        <v>4</v>
      </c>
      <c r="S46" s="221">
        <f t="shared" si="3"/>
        <v>0.16</v>
      </c>
      <c r="T46" s="223"/>
    </row>
    <row r="47" spans="1:20" s="48" customFormat="1" ht="16.149999999999999" customHeight="1" x14ac:dyDescent="0.2">
      <c r="A47" s="219">
        <v>39</v>
      </c>
      <c r="B47" s="224" t="s">
        <v>103</v>
      </c>
      <c r="C47" s="225" t="s">
        <v>101</v>
      </c>
      <c r="D47" s="106" t="s">
        <v>65</v>
      </c>
      <c r="E47" s="106">
        <f t="shared" si="2"/>
        <v>1</v>
      </c>
      <c r="F47" s="19">
        <v>1</v>
      </c>
      <c r="G47" s="19"/>
      <c r="H47" s="19"/>
      <c r="I47" s="24"/>
      <c r="J47" s="24"/>
      <c r="K47" s="24"/>
      <c r="L47" s="19"/>
      <c r="M47" s="24"/>
      <c r="N47" s="24"/>
      <c r="O47" s="25">
        <v>0.04</v>
      </c>
      <c r="P47" s="25">
        <v>0.03</v>
      </c>
      <c r="Q47" s="25">
        <v>2.5000000000000001E-2</v>
      </c>
      <c r="R47" s="26">
        <v>4</v>
      </c>
      <c r="S47" s="221">
        <f t="shared" si="3"/>
        <v>0.16</v>
      </c>
      <c r="T47" s="223"/>
    </row>
    <row r="48" spans="1:20" s="48" customFormat="1" ht="16.149999999999999" customHeight="1" x14ac:dyDescent="0.2">
      <c r="A48" s="219">
        <v>40</v>
      </c>
      <c r="B48" s="224" t="s">
        <v>104</v>
      </c>
      <c r="C48" s="225" t="s">
        <v>101</v>
      </c>
      <c r="D48" s="106" t="s">
        <v>65</v>
      </c>
      <c r="E48" s="106">
        <f t="shared" si="2"/>
        <v>1</v>
      </c>
      <c r="F48" s="19">
        <v>1</v>
      </c>
      <c r="G48" s="19"/>
      <c r="H48" s="19"/>
      <c r="I48" s="24"/>
      <c r="J48" s="24"/>
      <c r="K48" s="24"/>
      <c r="L48" s="19"/>
      <c r="M48" s="24"/>
      <c r="N48" s="24"/>
      <c r="O48" s="25">
        <v>0.04</v>
      </c>
      <c r="P48" s="25">
        <v>0.03</v>
      </c>
      <c r="Q48" s="25">
        <v>2.5000000000000001E-2</v>
      </c>
      <c r="R48" s="26">
        <v>4</v>
      </c>
      <c r="S48" s="221">
        <f t="shared" si="3"/>
        <v>0.16</v>
      </c>
      <c r="T48" s="223"/>
    </row>
    <row r="49" spans="1:20" s="48" customFormat="1" ht="16.149999999999999" customHeight="1" x14ac:dyDescent="0.2">
      <c r="A49" s="219">
        <v>41</v>
      </c>
      <c r="B49" s="224" t="s">
        <v>105</v>
      </c>
      <c r="C49" s="225" t="s">
        <v>101</v>
      </c>
      <c r="D49" s="106" t="s">
        <v>65</v>
      </c>
      <c r="E49" s="106">
        <f t="shared" si="2"/>
        <v>1</v>
      </c>
      <c r="F49" s="19">
        <v>1</v>
      </c>
      <c r="G49" s="19"/>
      <c r="H49" s="19"/>
      <c r="I49" s="24"/>
      <c r="J49" s="24"/>
      <c r="K49" s="24"/>
      <c r="L49" s="19"/>
      <c r="M49" s="24"/>
      <c r="N49" s="24"/>
      <c r="O49" s="25">
        <v>0.04</v>
      </c>
      <c r="P49" s="25">
        <v>0.03</v>
      </c>
      <c r="Q49" s="25">
        <v>2.5000000000000001E-2</v>
      </c>
      <c r="R49" s="26">
        <v>4</v>
      </c>
      <c r="S49" s="221">
        <f t="shared" si="3"/>
        <v>0.16</v>
      </c>
      <c r="T49" s="223"/>
    </row>
    <row r="50" spans="1:20" s="48" customFormat="1" ht="16.149999999999999" customHeight="1" x14ac:dyDescent="0.2">
      <c r="A50" s="219">
        <v>42</v>
      </c>
      <c r="B50" s="224" t="s">
        <v>106</v>
      </c>
      <c r="C50" s="225" t="s">
        <v>101</v>
      </c>
      <c r="D50" s="106" t="s">
        <v>65</v>
      </c>
      <c r="E50" s="106">
        <f t="shared" si="2"/>
        <v>1</v>
      </c>
      <c r="F50" s="19">
        <v>1</v>
      </c>
      <c r="G50" s="19"/>
      <c r="H50" s="19"/>
      <c r="I50" s="24"/>
      <c r="J50" s="24"/>
      <c r="K50" s="24"/>
      <c r="L50" s="19"/>
      <c r="M50" s="24"/>
      <c r="N50" s="24"/>
      <c r="O50" s="25">
        <v>0.04</v>
      </c>
      <c r="P50" s="25">
        <v>0.03</v>
      </c>
      <c r="Q50" s="25">
        <v>2.5000000000000001E-2</v>
      </c>
      <c r="R50" s="26">
        <v>4</v>
      </c>
      <c r="S50" s="221">
        <f t="shared" si="3"/>
        <v>0.16</v>
      </c>
      <c r="T50" s="223"/>
    </row>
    <row r="51" spans="1:20" s="48" customFormat="1" ht="16.149999999999999" customHeight="1" x14ac:dyDescent="0.2">
      <c r="A51" s="219">
        <v>43</v>
      </c>
      <c r="B51" s="224" t="s">
        <v>107</v>
      </c>
      <c r="C51" s="225" t="s">
        <v>101</v>
      </c>
      <c r="D51" s="106" t="s">
        <v>65</v>
      </c>
      <c r="E51" s="106">
        <f t="shared" si="2"/>
        <v>1</v>
      </c>
      <c r="F51" s="19">
        <v>1</v>
      </c>
      <c r="G51" s="19"/>
      <c r="H51" s="19"/>
      <c r="I51" s="24"/>
      <c r="J51" s="24"/>
      <c r="K51" s="24"/>
      <c r="L51" s="19"/>
      <c r="M51" s="24"/>
      <c r="N51" s="24"/>
      <c r="O51" s="25">
        <v>0.04</v>
      </c>
      <c r="P51" s="25">
        <v>0.03</v>
      </c>
      <c r="Q51" s="25">
        <v>2.5000000000000001E-2</v>
      </c>
      <c r="R51" s="26">
        <v>4</v>
      </c>
      <c r="S51" s="221">
        <f t="shared" si="3"/>
        <v>0.16</v>
      </c>
      <c r="T51" s="223"/>
    </row>
    <row r="52" spans="1:20" s="48" customFormat="1" ht="16.149999999999999" customHeight="1" x14ac:dyDescent="0.2">
      <c r="A52" s="219">
        <v>44</v>
      </c>
      <c r="B52" s="224" t="s">
        <v>108</v>
      </c>
      <c r="C52" s="225" t="s">
        <v>101</v>
      </c>
      <c r="D52" s="106" t="s">
        <v>65</v>
      </c>
      <c r="E52" s="106">
        <f t="shared" si="2"/>
        <v>1</v>
      </c>
      <c r="F52" s="19">
        <v>1</v>
      </c>
      <c r="G52" s="19"/>
      <c r="H52" s="19"/>
      <c r="I52" s="24"/>
      <c r="J52" s="24"/>
      <c r="K52" s="24"/>
      <c r="L52" s="19"/>
      <c r="M52" s="24"/>
      <c r="N52" s="24"/>
      <c r="O52" s="25">
        <v>0.04</v>
      </c>
      <c r="P52" s="25">
        <v>0.03</v>
      </c>
      <c r="Q52" s="25">
        <v>2.5000000000000001E-2</v>
      </c>
      <c r="R52" s="26">
        <v>4</v>
      </c>
      <c r="S52" s="221">
        <f t="shared" si="3"/>
        <v>0.16</v>
      </c>
      <c r="T52" s="223"/>
    </row>
    <row r="53" spans="1:20" s="48" customFormat="1" ht="16.149999999999999" customHeight="1" x14ac:dyDescent="0.2">
      <c r="A53" s="219">
        <v>45</v>
      </c>
      <c r="B53" s="224" t="s">
        <v>109</v>
      </c>
      <c r="C53" s="225" t="s">
        <v>101</v>
      </c>
      <c r="D53" s="106" t="s">
        <v>65</v>
      </c>
      <c r="E53" s="106">
        <f t="shared" si="2"/>
        <v>1</v>
      </c>
      <c r="F53" s="19">
        <v>1</v>
      </c>
      <c r="G53" s="19"/>
      <c r="H53" s="19"/>
      <c r="I53" s="24"/>
      <c r="J53" s="24"/>
      <c r="K53" s="24"/>
      <c r="L53" s="19"/>
      <c r="M53" s="24"/>
      <c r="N53" s="24"/>
      <c r="O53" s="25">
        <v>0.04</v>
      </c>
      <c r="P53" s="25">
        <v>0.03</v>
      </c>
      <c r="Q53" s="25">
        <v>2.5000000000000001E-2</v>
      </c>
      <c r="R53" s="26">
        <v>4</v>
      </c>
      <c r="S53" s="221">
        <f t="shared" si="3"/>
        <v>0.16</v>
      </c>
      <c r="T53" s="223"/>
    </row>
    <row r="54" spans="1:20" s="48" customFormat="1" ht="16.149999999999999" customHeight="1" x14ac:dyDescent="0.2">
      <c r="A54" s="219">
        <v>46</v>
      </c>
      <c r="B54" s="224" t="s">
        <v>110</v>
      </c>
      <c r="C54" s="225" t="s">
        <v>101</v>
      </c>
      <c r="D54" s="106" t="s">
        <v>65</v>
      </c>
      <c r="E54" s="106">
        <f t="shared" si="2"/>
        <v>1</v>
      </c>
      <c r="F54" s="19">
        <v>1</v>
      </c>
      <c r="G54" s="19"/>
      <c r="H54" s="19"/>
      <c r="I54" s="24"/>
      <c r="J54" s="24"/>
      <c r="K54" s="24"/>
      <c r="L54" s="19"/>
      <c r="M54" s="24"/>
      <c r="N54" s="24"/>
      <c r="O54" s="25">
        <v>0.04</v>
      </c>
      <c r="P54" s="25">
        <v>0.03</v>
      </c>
      <c r="Q54" s="25">
        <v>2.5000000000000001E-2</v>
      </c>
      <c r="R54" s="26">
        <v>4</v>
      </c>
      <c r="S54" s="221">
        <f t="shared" si="3"/>
        <v>0.16</v>
      </c>
      <c r="T54" s="223"/>
    </row>
    <row r="55" spans="1:20" s="48" customFormat="1" ht="16.149999999999999" customHeight="1" x14ac:dyDescent="0.2">
      <c r="A55" s="219">
        <v>47</v>
      </c>
      <c r="B55" s="224" t="s">
        <v>111</v>
      </c>
      <c r="C55" s="225" t="s">
        <v>101</v>
      </c>
      <c r="D55" s="106" t="s">
        <v>65</v>
      </c>
      <c r="E55" s="106">
        <f t="shared" si="2"/>
        <v>1</v>
      </c>
      <c r="F55" s="19">
        <v>1</v>
      </c>
      <c r="G55" s="19"/>
      <c r="H55" s="19"/>
      <c r="I55" s="24"/>
      <c r="J55" s="24"/>
      <c r="K55" s="24"/>
      <c r="L55" s="19"/>
      <c r="M55" s="24"/>
      <c r="N55" s="24"/>
      <c r="O55" s="25">
        <v>0.04</v>
      </c>
      <c r="P55" s="25">
        <v>0.03</v>
      </c>
      <c r="Q55" s="25">
        <v>2.5000000000000001E-2</v>
      </c>
      <c r="R55" s="26">
        <v>4</v>
      </c>
      <c r="S55" s="221">
        <f t="shared" si="3"/>
        <v>0.16</v>
      </c>
      <c r="T55" s="223"/>
    </row>
    <row r="56" spans="1:20" s="48" customFormat="1" ht="16.149999999999999" customHeight="1" x14ac:dyDescent="0.2">
      <c r="A56" s="219">
        <v>48</v>
      </c>
      <c r="B56" s="224" t="s">
        <v>112</v>
      </c>
      <c r="C56" s="225" t="s">
        <v>101</v>
      </c>
      <c r="D56" s="106" t="s">
        <v>65</v>
      </c>
      <c r="E56" s="106">
        <f t="shared" si="2"/>
        <v>1</v>
      </c>
      <c r="F56" s="19">
        <v>1</v>
      </c>
      <c r="G56" s="19"/>
      <c r="H56" s="19"/>
      <c r="I56" s="24"/>
      <c r="J56" s="24"/>
      <c r="K56" s="24"/>
      <c r="L56" s="19"/>
      <c r="M56" s="24"/>
      <c r="N56" s="24"/>
      <c r="O56" s="25">
        <v>0.04</v>
      </c>
      <c r="P56" s="25">
        <v>0.03</v>
      </c>
      <c r="Q56" s="25">
        <v>2.5000000000000001E-2</v>
      </c>
      <c r="R56" s="26">
        <v>4</v>
      </c>
      <c r="S56" s="221">
        <f t="shared" si="3"/>
        <v>0.16</v>
      </c>
      <c r="T56" s="223"/>
    </row>
    <row r="57" spans="1:20" s="48" customFormat="1" ht="16.149999999999999" customHeight="1" x14ac:dyDescent="0.2">
      <c r="A57" s="219">
        <v>49</v>
      </c>
      <c r="B57" s="224" t="s">
        <v>113</v>
      </c>
      <c r="C57" s="225" t="s">
        <v>101</v>
      </c>
      <c r="D57" s="106" t="s">
        <v>65</v>
      </c>
      <c r="E57" s="106">
        <f t="shared" si="2"/>
        <v>1</v>
      </c>
      <c r="F57" s="19">
        <v>1</v>
      </c>
      <c r="G57" s="19"/>
      <c r="H57" s="19"/>
      <c r="I57" s="24"/>
      <c r="J57" s="24"/>
      <c r="K57" s="24"/>
      <c r="L57" s="19"/>
      <c r="M57" s="24"/>
      <c r="N57" s="24"/>
      <c r="O57" s="25">
        <v>0.04</v>
      </c>
      <c r="P57" s="25">
        <v>0.03</v>
      </c>
      <c r="Q57" s="25">
        <v>2.5000000000000001E-2</v>
      </c>
      <c r="R57" s="26">
        <v>4</v>
      </c>
      <c r="S57" s="221">
        <f t="shared" si="3"/>
        <v>0.16</v>
      </c>
      <c r="T57" s="223"/>
    </row>
    <row r="58" spans="1:20" s="48" customFormat="1" ht="16.149999999999999" customHeight="1" x14ac:dyDescent="0.2">
      <c r="A58" s="219">
        <v>50</v>
      </c>
      <c r="B58" s="224" t="s">
        <v>114</v>
      </c>
      <c r="C58" s="225" t="s">
        <v>101</v>
      </c>
      <c r="D58" s="106" t="s">
        <v>65</v>
      </c>
      <c r="E58" s="106">
        <f t="shared" si="2"/>
        <v>1</v>
      </c>
      <c r="F58" s="19">
        <v>1</v>
      </c>
      <c r="G58" s="19"/>
      <c r="H58" s="19"/>
      <c r="I58" s="24"/>
      <c r="J58" s="24"/>
      <c r="K58" s="24"/>
      <c r="L58" s="19"/>
      <c r="M58" s="24"/>
      <c r="N58" s="24"/>
      <c r="O58" s="25">
        <v>0.04</v>
      </c>
      <c r="P58" s="25">
        <v>0.03</v>
      </c>
      <c r="Q58" s="25">
        <v>2.5000000000000001E-2</v>
      </c>
      <c r="R58" s="26">
        <v>4</v>
      </c>
      <c r="S58" s="221">
        <f t="shared" si="3"/>
        <v>0.16</v>
      </c>
      <c r="T58" s="223"/>
    </row>
    <row r="59" spans="1:20" s="48" customFormat="1" ht="16.149999999999999" customHeight="1" x14ac:dyDescent="0.2">
      <c r="A59" s="219">
        <v>51</v>
      </c>
      <c r="B59" s="224" t="s">
        <v>115</v>
      </c>
      <c r="C59" s="225" t="s">
        <v>101</v>
      </c>
      <c r="D59" s="106" t="s">
        <v>65</v>
      </c>
      <c r="E59" s="106">
        <f t="shared" si="2"/>
        <v>1</v>
      </c>
      <c r="F59" s="19">
        <v>1</v>
      </c>
      <c r="G59" s="19"/>
      <c r="H59" s="19"/>
      <c r="I59" s="24"/>
      <c r="J59" s="24"/>
      <c r="K59" s="24"/>
      <c r="L59" s="19"/>
      <c r="M59" s="24"/>
      <c r="N59" s="24"/>
      <c r="O59" s="25">
        <v>0.04</v>
      </c>
      <c r="P59" s="25">
        <v>0.03</v>
      </c>
      <c r="Q59" s="25">
        <v>2.5000000000000001E-2</v>
      </c>
      <c r="R59" s="26">
        <v>4</v>
      </c>
      <c r="S59" s="221">
        <f t="shared" si="3"/>
        <v>0.16</v>
      </c>
      <c r="T59" s="223"/>
    </row>
    <row r="60" spans="1:20" s="48" customFormat="1" ht="16.149999999999999" customHeight="1" x14ac:dyDescent="0.2">
      <c r="A60" s="219">
        <v>52</v>
      </c>
      <c r="B60" s="224" t="s">
        <v>116</v>
      </c>
      <c r="C60" s="225" t="s">
        <v>101</v>
      </c>
      <c r="D60" s="106" t="s">
        <v>65</v>
      </c>
      <c r="E60" s="106">
        <f t="shared" si="2"/>
        <v>1</v>
      </c>
      <c r="F60" s="19">
        <v>1</v>
      </c>
      <c r="G60" s="19"/>
      <c r="H60" s="19"/>
      <c r="I60" s="24"/>
      <c r="J60" s="24"/>
      <c r="K60" s="24"/>
      <c r="L60" s="19"/>
      <c r="M60" s="24"/>
      <c r="N60" s="24"/>
      <c r="O60" s="25">
        <v>0.04</v>
      </c>
      <c r="P60" s="25">
        <v>0.03</v>
      </c>
      <c r="Q60" s="25">
        <v>2.5000000000000001E-2</v>
      </c>
      <c r="R60" s="26">
        <v>4</v>
      </c>
      <c r="S60" s="221">
        <f t="shared" si="3"/>
        <v>0.16</v>
      </c>
      <c r="T60" s="223"/>
    </row>
    <row r="61" spans="1:20" s="48" customFormat="1" ht="16.149999999999999" customHeight="1" x14ac:dyDescent="0.2">
      <c r="A61" s="219">
        <v>53</v>
      </c>
      <c r="B61" s="224" t="s">
        <v>117</v>
      </c>
      <c r="C61" s="225" t="s">
        <v>101</v>
      </c>
      <c r="D61" s="106" t="s">
        <v>65</v>
      </c>
      <c r="E61" s="106">
        <f t="shared" si="2"/>
        <v>1</v>
      </c>
      <c r="F61" s="19">
        <v>1</v>
      </c>
      <c r="G61" s="19"/>
      <c r="H61" s="19"/>
      <c r="I61" s="24"/>
      <c r="J61" s="24"/>
      <c r="K61" s="24"/>
      <c r="L61" s="19"/>
      <c r="M61" s="24"/>
      <c r="N61" s="24"/>
      <c r="O61" s="25">
        <v>0.04</v>
      </c>
      <c r="P61" s="25">
        <v>0.03</v>
      </c>
      <c r="Q61" s="25">
        <v>2.5000000000000001E-2</v>
      </c>
      <c r="R61" s="26">
        <v>4</v>
      </c>
      <c r="S61" s="221">
        <f t="shared" si="3"/>
        <v>0.16</v>
      </c>
      <c r="T61" s="223"/>
    </row>
    <row r="62" spans="1:20" s="48" customFormat="1" ht="16.149999999999999" customHeight="1" x14ac:dyDescent="0.2">
      <c r="A62" s="219">
        <v>54</v>
      </c>
      <c r="B62" s="224" t="s">
        <v>118</v>
      </c>
      <c r="C62" s="225" t="s">
        <v>101</v>
      </c>
      <c r="D62" s="106" t="s">
        <v>65</v>
      </c>
      <c r="E62" s="106">
        <f t="shared" si="2"/>
        <v>1</v>
      </c>
      <c r="F62" s="19">
        <v>1</v>
      </c>
      <c r="G62" s="19"/>
      <c r="H62" s="19"/>
      <c r="I62" s="24"/>
      <c r="J62" s="24"/>
      <c r="K62" s="24"/>
      <c r="L62" s="19"/>
      <c r="M62" s="24"/>
      <c r="N62" s="24"/>
      <c r="O62" s="25">
        <v>0.04</v>
      </c>
      <c r="P62" s="25">
        <v>0.03</v>
      </c>
      <c r="Q62" s="25">
        <v>2.5000000000000001E-2</v>
      </c>
      <c r="R62" s="26">
        <v>4</v>
      </c>
      <c r="S62" s="221">
        <f t="shared" si="3"/>
        <v>0.16</v>
      </c>
      <c r="T62" s="223"/>
    </row>
    <row r="63" spans="1:20" s="48" customFormat="1" ht="16.149999999999999" customHeight="1" x14ac:dyDescent="0.2">
      <c r="A63" s="219">
        <v>55</v>
      </c>
      <c r="B63" s="224" t="s">
        <v>119</v>
      </c>
      <c r="C63" s="225" t="s">
        <v>101</v>
      </c>
      <c r="D63" s="106" t="s">
        <v>65</v>
      </c>
      <c r="E63" s="106">
        <f t="shared" si="2"/>
        <v>1</v>
      </c>
      <c r="F63" s="19">
        <v>1</v>
      </c>
      <c r="G63" s="19"/>
      <c r="H63" s="19"/>
      <c r="I63" s="24"/>
      <c r="J63" s="24"/>
      <c r="K63" s="24"/>
      <c r="L63" s="19"/>
      <c r="M63" s="24"/>
      <c r="N63" s="24"/>
      <c r="O63" s="25">
        <v>0.04</v>
      </c>
      <c r="P63" s="25">
        <v>0.03</v>
      </c>
      <c r="Q63" s="25">
        <v>2.5000000000000001E-2</v>
      </c>
      <c r="R63" s="26">
        <v>4</v>
      </c>
      <c r="S63" s="221">
        <f t="shared" si="3"/>
        <v>0.16</v>
      </c>
      <c r="T63" s="223"/>
    </row>
    <row r="64" spans="1:20" s="48" customFormat="1" ht="16.149999999999999" customHeight="1" x14ac:dyDescent="0.2">
      <c r="A64" s="219">
        <v>56</v>
      </c>
      <c r="B64" s="224" t="s">
        <v>120</v>
      </c>
      <c r="C64" s="225" t="s">
        <v>101</v>
      </c>
      <c r="D64" s="106" t="s">
        <v>65</v>
      </c>
      <c r="E64" s="106">
        <f t="shared" si="2"/>
        <v>1</v>
      </c>
      <c r="F64" s="19">
        <v>1</v>
      </c>
      <c r="G64" s="19"/>
      <c r="H64" s="19"/>
      <c r="I64" s="24"/>
      <c r="J64" s="24"/>
      <c r="K64" s="24"/>
      <c r="L64" s="19"/>
      <c r="M64" s="24"/>
      <c r="N64" s="24"/>
      <c r="O64" s="25">
        <v>0.04</v>
      </c>
      <c r="P64" s="25">
        <v>0.03</v>
      </c>
      <c r="Q64" s="25">
        <v>2.5000000000000001E-2</v>
      </c>
      <c r="R64" s="26">
        <v>4</v>
      </c>
      <c r="S64" s="221">
        <f t="shared" si="3"/>
        <v>0.16</v>
      </c>
      <c r="T64" s="223"/>
    </row>
    <row r="65" spans="1:20" s="48" customFormat="1" ht="16.149999999999999" customHeight="1" x14ac:dyDescent="0.2">
      <c r="A65" s="219">
        <v>57</v>
      </c>
      <c r="B65" s="224" t="s">
        <v>121</v>
      </c>
      <c r="C65" s="225" t="s">
        <v>101</v>
      </c>
      <c r="D65" s="106" t="s">
        <v>65</v>
      </c>
      <c r="E65" s="106">
        <f t="shared" si="2"/>
        <v>1</v>
      </c>
      <c r="F65" s="19">
        <v>1</v>
      </c>
      <c r="G65" s="19"/>
      <c r="H65" s="19"/>
      <c r="I65" s="24"/>
      <c r="J65" s="24"/>
      <c r="K65" s="24"/>
      <c r="L65" s="19"/>
      <c r="M65" s="24"/>
      <c r="N65" s="24"/>
      <c r="O65" s="25">
        <v>0.04</v>
      </c>
      <c r="P65" s="25">
        <v>0.03</v>
      </c>
      <c r="Q65" s="25">
        <v>2.5000000000000001E-2</v>
      </c>
      <c r="R65" s="26">
        <v>4</v>
      </c>
      <c r="S65" s="221">
        <f t="shared" si="3"/>
        <v>0.16</v>
      </c>
      <c r="T65" s="223"/>
    </row>
    <row r="66" spans="1:20" s="48" customFormat="1" ht="16.149999999999999" customHeight="1" x14ac:dyDescent="0.2">
      <c r="A66" s="219">
        <v>58</v>
      </c>
      <c r="B66" s="224" t="s">
        <v>122</v>
      </c>
      <c r="C66" s="225" t="s">
        <v>101</v>
      </c>
      <c r="D66" s="106" t="s">
        <v>65</v>
      </c>
      <c r="E66" s="106">
        <f t="shared" si="2"/>
        <v>1</v>
      </c>
      <c r="F66" s="19">
        <v>1</v>
      </c>
      <c r="G66" s="19"/>
      <c r="H66" s="19"/>
      <c r="I66" s="24"/>
      <c r="J66" s="24"/>
      <c r="K66" s="24"/>
      <c r="L66" s="19"/>
      <c r="M66" s="24"/>
      <c r="N66" s="24"/>
      <c r="O66" s="25">
        <v>0.04</v>
      </c>
      <c r="P66" s="25">
        <v>0.03</v>
      </c>
      <c r="Q66" s="25">
        <v>2.5000000000000001E-2</v>
      </c>
      <c r="R66" s="26">
        <v>4</v>
      </c>
      <c r="S66" s="221">
        <f t="shared" si="3"/>
        <v>0.16</v>
      </c>
      <c r="T66" s="223"/>
    </row>
    <row r="67" spans="1:20" s="48" customFormat="1" ht="16.149999999999999" customHeight="1" x14ac:dyDescent="0.2">
      <c r="A67" s="219">
        <v>59</v>
      </c>
      <c r="B67" s="224" t="s">
        <v>123</v>
      </c>
      <c r="C67" s="225" t="s">
        <v>101</v>
      </c>
      <c r="D67" s="106" t="s">
        <v>65</v>
      </c>
      <c r="E67" s="106">
        <f t="shared" si="2"/>
        <v>1</v>
      </c>
      <c r="F67" s="19">
        <v>1</v>
      </c>
      <c r="G67" s="19"/>
      <c r="H67" s="19"/>
      <c r="I67" s="24"/>
      <c r="J67" s="24"/>
      <c r="K67" s="24"/>
      <c r="L67" s="19"/>
      <c r="M67" s="24"/>
      <c r="N67" s="24"/>
      <c r="O67" s="25">
        <v>0.04</v>
      </c>
      <c r="P67" s="25">
        <v>0.03</v>
      </c>
      <c r="Q67" s="25">
        <v>2.5000000000000001E-2</v>
      </c>
      <c r="R67" s="26">
        <v>4</v>
      </c>
      <c r="S67" s="221">
        <f t="shared" si="3"/>
        <v>0.16</v>
      </c>
      <c r="T67" s="223"/>
    </row>
    <row r="68" spans="1:20" s="48" customFormat="1" ht="16.149999999999999" customHeight="1" x14ac:dyDescent="0.2">
      <c r="A68" s="219">
        <v>60</v>
      </c>
      <c r="B68" s="224" t="s">
        <v>124</v>
      </c>
      <c r="C68" s="225" t="s">
        <v>101</v>
      </c>
      <c r="D68" s="106" t="s">
        <v>65</v>
      </c>
      <c r="E68" s="106">
        <f t="shared" si="2"/>
        <v>1</v>
      </c>
      <c r="F68" s="19">
        <v>1</v>
      </c>
      <c r="G68" s="19"/>
      <c r="H68" s="19"/>
      <c r="I68" s="24"/>
      <c r="J68" s="24"/>
      <c r="K68" s="24"/>
      <c r="L68" s="19"/>
      <c r="M68" s="24"/>
      <c r="N68" s="24"/>
      <c r="O68" s="25">
        <v>0.04</v>
      </c>
      <c r="P68" s="25">
        <v>0.03</v>
      </c>
      <c r="Q68" s="25">
        <v>2.5000000000000001E-2</v>
      </c>
      <c r="R68" s="26">
        <v>4</v>
      </c>
      <c r="S68" s="221">
        <f t="shared" si="3"/>
        <v>0.16</v>
      </c>
      <c r="T68" s="223"/>
    </row>
    <row r="69" spans="1:20" s="48" customFormat="1" ht="16.149999999999999" customHeight="1" x14ac:dyDescent="0.2">
      <c r="A69" s="219">
        <v>61</v>
      </c>
      <c r="B69" s="224" t="s">
        <v>125</v>
      </c>
      <c r="C69" s="225" t="s">
        <v>101</v>
      </c>
      <c r="D69" s="106" t="s">
        <v>65</v>
      </c>
      <c r="E69" s="106">
        <f t="shared" si="2"/>
        <v>1</v>
      </c>
      <c r="F69" s="19">
        <v>1</v>
      </c>
      <c r="G69" s="19"/>
      <c r="H69" s="19"/>
      <c r="I69" s="24"/>
      <c r="J69" s="24"/>
      <c r="K69" s="24"/>
      <c r="L69" s="19"/>
      <c r="M69" s="24"/>
      <c r="N69" s="24"/>
      <c r="O69" s="25">
        <v>0.04</v>
      </c>
      <c r="P69" s="25">
        <v>0.03</v>
      </c>
      <c r="Q69" s="25">
        <v>2.5000000000000001E-2</v>
      </c>
      <c r="R69" s="26">
        <v>4</v>
      </c>
      <c r="S69" s="221">
        <f t="shared" si="3"/>
        <v>0.16</v>
      </c>
      <c r="T69" s="223"/>
    </row>
    <row r="70" spans="1:20" s="48" customFormat="1" ht="16.149999999999999" customHeight="1" x14ac:dyDescent="0.2">
      <c r="A70" s="219">
        <v>62</v>
      </c>
      <c r="B70" s="224" t="s">
        <v>126</v>
      </c>
      <c r="C70" s="225" t="s">
        <v>101</v>
      </c>
      <c r="D70" s="106" t="s">
        <v>65</v>
      </c>
      <c r="E70" s="106">
        <f t="shared" si="2"/>
        <v>1</v>
      </c>
      <c r="F70" s="19">
        <v>1</v>
      </c>
      <c r="G70" s="19"/>
      <c r="H70" s="19"/>
      <c r="I70" s="24"/>
      <c r="J70" s="24"/>
      <c r="K70" s="24"/>
      <c r="L70" s="19"/>
      <c r="M70" s="24"/>
      <c r="N70" s="24"/>
      <c r="O70" s="25">
        <v>0.04</v>
      </c>
      <c r="P70" s="25">
        <v>0.03</v>
      </c>
      <c r="Q70" s="25">
        <v>2.5000000000000001E-2</v>
      </c>
      <c r="R70" s="26">
        <v>4</v>
      </c>
      <c r="S70" s="221">
        <f t="shared" si="3"/>
        <v>0.16</v>
      </c>
      <c r="T70" s="223"/>
    </row>
    <row r="71" spans="1:20" s="48" customFormat="1" ht="16.149999999999999" customHeight="1" x14ac:dyDescent="0.2">
      <c r="A71" s="219">
        <v>63</v>
      </c>
      <c r="B71" s="224" t="s">
        <v>127</v>
      </c>
      <c r="C71" s="225" t="s">
        <v>101</v>
      </c>
      <c r="D71" s="106" t="s">
        <v>65</v>
      </c>
      <c r="E71" s="106">
        <f t="shared" si="2"/>
        <v>1</v>
      </c>
      <c r="F71" s="19">
        <v>1</v>
      </c>
      <c r="G71" s="19"/>
      <c r="H71" s="19"/>
      <c r="I71" s="24"/>
      <c r="J71" s="24"/>
      <c r="K71" s="24"/>
      <c r="L71" s="19"/>
      <c r="M71" s="24"/>
      <c r="N71" s="24"/>
      <c r="O71" s="25">
        <v>0.04</v>
      </c>
      <c r="P71" s="25">
        <v>0.03</v>
      </c>
      <c r="Q71" s="25">
        <v>2.5000000000000001E-2</v>
      </c>
      <c r="R71" s="26">
        <v>4</v>
      </c>
      <c r="S71" s="221">
        <f t="shared" si="3"/>
        <v>0.16</v>
      </c>
      <c r="T71" s="223"/>
    </row>
    <row r="72" spans="1:20" s="48" customFormat="1" ht="16.149999999999999" customHeight="1" x14ac:dyDescent="0.2">
      <c r="A72" s="219">
        <v>64</v>
      </c>
      <c r="B72" s="224" t="s">
        <v>128</v>
      </c>
      <c r="C72" s="225" t="s">
        <v>101</v>
      </c>
      <c r="D72" s="106" t="s">
        <v>65</v>
      </c>
      <c r="E72" s="106">
        <f t="shared" si="2"/>
        <v>1</v>
      </c>
      <c r="F72" s="19">
        <v>1</v>
      </c>
      <c r="G72" s="19"/>
      <c r="H72" s="19"/>
      <c r="I72" s="24"/>
      <c r="J72" s="24"/>
      <c r="K72" s="24"/>
      <c r="L72" s="19"/>
      <c r="M72" s="24"/>
      <c r="N72" s="24"/>
      <c r="O72" s="25">
        <v>0.04</v>
      </c>
      <c r="P72" s="25">
        <v>0.03</v>
      </c>
      <c r="Q72" s="25">
        <v>2.5000000000000001E-2</v>
      </c>
      <c r="R72" s="26">
        <v>4</v>
      </c>
      <c r="S72" s="221">
        <f t="shared" si="3"/>
        <v>0.16</v>
      </c>
      <c r="T72" s="223"/>
    </row>
    <row r="73" spans="1:20" s="48" customFormat="1" ht="16.149999999999999" customHeight="1" x14ac:dyDescent="0.2">
      <c r="A73" s="219">
        <v>65</v>
      </c>
      <c r="B73" s="224" t="s">
        <v>129</v>
      </c>
      <c r="C73" s="225" t="s">
        <v>101</v>
      </c>
      <c r="D73" s="106" t="s">
        <v>65</v>
      </c>
      <c r="E73" s="106">
        <f t="shared" si="2"/>
        <v>1</v>
      </c>
      <c r="F73" s="19">
        <v>1</v>
      </c>
      <c r="G73" s="19"/>
      <c r="H73" s="19"/>
      <c r="I73" s="24"/>
      <c r="J73" s="24"/>
      <c r="K73" s="24"/>
      <c r="L73" s="19"/>
      <c r="M73" s="24"/>
      <c r="N73" s="24"/>
      <c r="O73" s="25">
        <v>0.04</v>
      </c>
      <c r="P73" s="25">
        <v>0.03</v>
      </c>
      <c r="Q73" s="25">
        <v>2.5000000000000001E-2</v>
      </c>
      <c r="R73" s="26">
        <v>4</v>
      </c>
      <c r="S73" s="221">
        <f t="shared" si="3"/>
        <v>0.16</v>
      </c>
      <c r="T73" s="223"/>
    </row>
    <row r="74" spans="1:20" s="48" customFormat="1" ht="16.149999999999999" customHeight="1" x14ac:dyDescent="0.2">
      <c r="A74" s="219">
        <v>66</v>
      </c>
      <c r="B74" s="224" t="s">
        <v>130</v>
      </c>
      <c r="C74" s="225" t="s">
        <v>101</v>
      </c>
      <c r="D74" s="106" t="s">
        <v>65</v>
      </c>
      <c r="E74" s="106">
        <f t="shared" ref="E74:E137" si="4">SUM(F74:N74)</f>
        <v>1</v>
      </c>
      <c r="F74" s="19">
        <v>1</v>
      </c>
      <c r="G74" s="19"/>
      <c r="H74" s="19"/>
      <c r="I74" s="24"/>
      <c r="J74" s="24"/>
      <c r="K74" s="24"/>
      <c r="L74" s="19"/>
      <c r="M74" s="24"/>
      <c r="N74" s="24"/>
      <c r="O74" s="25">
        <v>0.04</v>
      </c>
      <c r="P74" s="25">
        <v>0.03</v>
      </c>
      <c r="Q74" s="25">
        <v>2.5000000000000001E-2</v>
      </c>
      <c r="R74" s="26">
        <v>4</v>
      </c>
      <c r="S74" s="221">
        <f t="shared" ref="S74:S137" si="5">((F74*O74+G74*P74+H74*Q74)+(I74*O74+J74*P74+K74*Q74)*70%+(L74*O74+M74*P74+N74*Q74)*50%)*R74</f>
        <v>0.16</v>
      </c>
      <c r="T74" s="223"/>
    </row>
    <row r="75" spans="1:20" s="48" customFormat="1" ht="16.149999999999999" customHeight="1" x14ac:dyDescent="0.2">
      <c r="A75" s="219">
        <v>67</v>
      </c>
      <c r="B75" s="224" t="s">
        <v>131</v>
      </c>
      <c r="C75" s="225" t="s">
        <v>2736</v>
      </c>
      <c r="D75" s="106" t="s">
        <v>65</v>
      </c>
      <c r="E75" s="106">
        <f t="shared" si="4"/>
        <v>1</v>
      </c>
      <c r="F75" s="19">
        <v>1</v>
      </c>
      <c r="G75" s="19"/>
      <c r="H75" s="19"/>
      <c r="I75" s="24"/>
      <c r="J75" s="24"/>
      <c r="K75" s="24"/>
      <c r="L75" s="19"/>
      <c r="M75" s="24"/>
      <c r="N75" s="24"/>
      <c r="O75" s="25">
        <v>0.04</v>
      </c>
      <c r="P75" s="25">
        <v>0.03</v>
      </c>
      <c r="Q75" s="25">
        <v>2.5000000000000001E-2</v>
      </c>
      <c r="R75" s="26">
        <v>4</v>
      </c>
      <c r="S75" s="221">
        <f t="shared" si="5"/>
        <v>0.16</v>
      </c>
      <c r="T75" s="223"/>
    </row>
    <row r="76" spans="1:20" s="48" customFormat="1" ht="16.149999999999999" customHeight="1" x14ac:dyDescent="0.2">
      <c r="A76" s="219">
        <v>68</v>
      </c>
      <c r="B76" s="224" t="s">
        <v>132</v>
      </c>
      <c r="C76" s="225" t="s">
        <v>2736</v>
      </c>
      <c r="D76" s="106" t="s">
        <v>65</v>
      </c>
      <c r="E76" s="106">
        <f t="shared" si="4"/>
        <v>1</v>
      </c>
      <c r="F76" s="19">
        <v>1</v>
      </c>
      <c r="G76" s="19"/>
      <c r="H76" s="19"/>
      <c r="I76" s="24"/>
      <c r="J76" s="24"/>
      <c r="K76" s="24"/>
      <c r="L76" s="19"/>
      <c r="M76" s="24"/>
      <c r="N76" s="24"/>
      <c r="O76" s="25">
        <v>0.04</v>
      </c>
      <c r="P76" s="25">
        <v>0.03</v>
      </c>
      <c r="Q76" s="25">
        <v>2.5000000000000001E-2</v>
      </c>
      <c r="R76" s="26">
        <v>4</v>
      </c>
      <c r="S76" s="221">
        <f t="shared" si="5"/>
        <v>0.16</v>
      </c>
      <c r="T76" s="223"/>
    </row>
    <row r="77" spans="1:20" s="48" customFormat="1" ht="16.149999999999999" customHeight="1" x14ac:dyDescent="0.2">
      <c r="A77" s="219">
        <v>69</v>
      </c>
      <c r="B77" s="224" t="s">
        <v>133</v>
      </c>
      <c r="C77" s="225" t="s">
        <v>2736</v>
      </c>
      <c r="D77" s="106" t="s">
        <v>65</v>
      </c>
      <c r="E77" s="106">
        <f t="shared" si="4"/>
        <v>1</v>
      </c>
      <c r="F77" s="19">
        <v>1</v>
      </c>
      <c r="G77" s="19"/>
      <c r="H77" s="19"/>
      <c r="I77" s="24"/>
      <c r="J77" s="24"/>
      <c r="K77" s="24"/>
      <c r="L77" s="19"/>
      <c r="M77" s="24"/>
      <c r="N77" s="24"/>
      <c r="O77" s="25">
        <v>0.04</v>
      </c>
      <c r="P77" s="25">
        <v>0.03</v>
      </c>
      <c r="Q77" s="25">
        <v>2.5000000000000001E-2</v>
      </c>
      <c r="R77" s="26">
        <v>4</v>
      </c>
      <c r="S77" s="221">
        <f t="shared" si="5"/>
        <v>0.16</v>
      </c>
      <c r="T77" s="223"/>
    </row>
    <row r="78" spans="1:20" s="48" customFormat="1" ht="16.149999999999999" customHeight="1" x14ac:dyDescent="0.2">
      <c r="A78" s="219">
        <v>70</v>
      </c>
      <c r="B78" s="224" t="s">
        <v>134</v>
      </c>
      <c r="C78" s="225" t="s">
        <v>2736</v>
      </c>
      <c r="D78" s="106" t="s">
        <v>65</v>
      </c>
      <c r="E78" s="106">
        <f t="shared" si="4"/>
        <v>1</v>
      </c>
      <c r="F78" s="19">
        <v>1</v>
      </c>
      <c r="G78" s="19"/>
      <c r="H78" s="19"/>
      <c r="I78" s="24"/>
      <c r="J78" s="24"/>
      <c r="K78" s="24"/>
      <c r="L78" s="19"/>
      <c r="M78" s="24"/>
      <c r="N78" s="24"/>
      <c r="O78" s="25">
        <v>0.04</v>
      </c>
      <c r="P78" s="25">
        <v>0.03</v>
      </c>
      <c r="Q78" s="25">
        <v>2.5000000000000001E-2</v>
      </c>
      <c r="R78" s="26">
        <v>4</v>
      </c>
      <c r="S78" s="221">
        <f t="shared" si="5"/>
        <v>0.16</v>
      </c>
      <c r="T78" s="223"/>
    </row>
    <row r="79" spans="1:20" s="48" customFormat="1" ht="16.149999999999999" customHeight="1" x14ac:dyDescent="0.2">
      <c r="A79" s="219">
        <v>71</v>
      </c>
      <c r="B79" s="224" t="s">
        <v>135</v>
      </c>
      <c r="C79" s="225" t="s">
        <v>2736</v>
      </c>
      <c r="D79" s="106" t="s">
        <v>65</v>
      </c>
      <c r="E79" s="106">
        <f t="shared" si="4"/>
        <v>1</v>
      </c>
      <c r="F79" s="19">
        <v>1</v>
      </c>
      <c r="G79" s="19"/>
      <c r="H79" s="19"/>
      <c r="I79" s="24"/>
      <c r="J79" s="24"/>
      <c r="K79" s="24"/>
      <c r="L79" s="19"/>
      <c r="M79" s="24"/>
      <c r="N79" s="24"/>
      <c r="O79" s="25">
        <v>0.04</v>
      </c>
      <c r="P79" s="25">
        <v>0.03</v>
      </c>
      <c r="Q79" s="25">
        <v>2.5000000000000001E-2</v>
      </c>
      <c r="R79" s="26">
        <v>4</v>
      </c>
      <c r="S79" s="221">
        <f t="shared" si="5"/>
        <v>0.16</v>
      </c>
      <c r="T79" s="223"/>
    </row>
    <row r="80" spans="1:20" s="48" customFormat="1" ht="16.149999999999999" customHeight="1" x14ac:dyDescent="0.2">
      <c r="A80" s="219">
        <v>72</v>
      </c>
      <c r="B80" s="224" t="s">
        <v>136</v>
      </c>
      <c r="C80" s="225" t="s">
        <v>2736</v>
      </c>
      <c r="D80" s="106" t="s">
        <v>65</v>
      </c>
      <c r="E80" s="106">
        <f t="shared" si="4"/>
        <v>1</v>
      </c>
      <c r="F80" s="19">
        <v>1</v>
      </c>
      <c r="G80" s="19"/>
      <c r="H80" s="19"/>
      <c r="I80" s="24"/>
      <c r="J80" s="24"/>
      <c r="K80" s="24"/>
      <c r="L80" s="19"/>
      <c r="M80" s="24"/>
      <c r="N80" s="24"/>
      <c r="O80" s="25">
        <v>0.04</v>
      </c>
      <c r="P80" s="25">
        <v>0.03</v>
      </c>
      <c r="Q80" s="25">
        <v>2.5000000000000001E-2</v>
      </c>
      <c r="R80" s="26">
        <v>4</v>
      </c>
      <c r="S80" s="221">
        <f t="shared" si="5"/>
        <v>0.16</v>
      </c>
      <c r="T80" s="223"/>
    </row>
    <row r="81" spans="1:20" s="48" customFormat="1" ht="16.149999999999999" customHeight="1" x14ac:dyDescent="0.2">
      <c r="A81" s="219">
        <v>73</v>
      </c>
      <c r="B81" s="224" t="s">
        <v>137</v>
      </c>
      <c r="C81" s="225" t="s">
        <v>2736</v>
      </c>
      <c r="D81" s="106" t="s">
        <v>65</v>
      </c>
      <c r="E81" s="106">
        <f t="shared" si="4"/>
        <v>1</v>
      </c>
      <c r="F81" s="19">
        <v>1</v>
      </c>
      <c r="G81" s="19"/>
      <c r="H81" s="19"/>
      <c r="I81" s="24"/>
      <c r="J81" s="24"/>
      <c r="K81" s="24"/>
      <c r="L81" s="19"/>
      <c r="M81" s="24"/>
      <c r="N81" s="24"/>
      <c r="O81" s="25">
        <v>0.04</v>
      </c>
      <c r="P81" s="25">
        <v>0.03</v>
      </c>
      <c r="Q81" s="25">
        <v>2.5000000000000001E-2</v>
      </c>
      <c r="R81" s="26">
        <v>4</v>
      </c>
      <c r="S81" s="221">
        <f t="shared" si="5"/>
        <v>0.16</v>
      </c>
      <c r="T81" s="223"/>
    </row>
    <row r="82" spans="1:20" s="48" customFormat="1" ht="16.149999999999999" customHeight="1" x14ac:dyDescent="0.2">
      <c r="A82" s="219">
        <v>74</v>
      </c>
      <c r="B82" s="224" t="s">
        <v>138</v>
      </c>
      <c r="C82" s="225" t="s">
        <v>2736</v>
      </c>
      <c r="D82" s="106" t="s">
        <v>65</v>
      </c>
      <c r="E82" s="106">
        <f t="shared" si="4"/>
        <v>1</v>
      </c>
      <c r="F82" s="19">
        <v>1</v>
      </c>
      <c r="G82" s="19"/>
      <c r="H82" s="19"/>
      <c r="I82" s="24"/>
      <c r="J82" s="24"/>
      <c r="K82" s="24"/>
      <c r="L82" s="19"/>
      <c r="M82" s="24"/>
      <c r="N82" s="24"/>
      <c r="O82" s="25">
        <v>0.04</v>
      </c>
      <c r="P82" s="25">
        <v>0.03</v>
      </c>
      <c r="Q82" s="25">
        <v>2.5000000000000001E-2</v>
      </c>
      <c r="R82" s="26">
        <v>4</v>
      </c>
      <c r="S82" s="221">
        <f t="shared" si="5"/>
        <v>0.16</v>
      </c>
      <c r="T82" s="223"/>
    </row>
    <row r="83" spans="1:20" s="48" customFormat="1" ht="16.149999999999999" customHeight="1" x14ac:dyDescent="0.2">
      <c r="A83" s="219">
        <v>75</v>
      </c>
      <c r="B83" s="224" t="s">
        <v>139</v>
      </c>
      <c r="C83" s="225" t="s">
        <v>2736</v>
      </c>
      <c r="D83" s="106" t="s">
        <v>65</v>
      </c>
      <c r="E83" s="106">
        <f t="shared" si="4"/>
        <v>1</v>
      </c>
      <c r="F83" s="19">
        <v>1</v>
      </c>
      <c r="G83" s="19"/>
      <c r="H83" s="19"/>
      <c r="I83" s="24"/>
      <c r="J83" s="24"/>
      <c r="K83" s="24"/>
      <c r="L83" s="19"/>
      <c r="M83" s="24"/>
      <c r="N83" s="24"/>
      <c r="O83" s="25">
        <v>0.04</v>
      </c>
      <c r="P83" s="25">
        <v>0.03</v>
      </c>
      <c r="Q83" s="25">
        <v>2.5000000000000001E-2</v>
      </c>
      <c r="R83" s="26">
        <v>4</v>
      </c>
      <c r="S83" s="221">
        <f t="shared" si="5"/>
        <v>0.16</v>
      </c>
      <c r="T83" s="223"/>
    </row>
    <row r="84" spans="1:20" s="48" customFormat="1" ht="16.149999999999999" customHeight="1" x14ac:dyDescent="0.2">
      <c r="A84" s="219">
        <v>76</v>
      </c>
      <c r="B84" s="224" t="s">
        <v>140</v>
      </c>
      <c r="C84" s="225" t="s">
        <v>2736</v>
      </c>
      <c r="D84" s="106" t="s">
        <v>65</v>
      </c>
      <c r="E84" s="106">
        <f t="shared" si="4"/>
        <v>1</v>
      </c>
      <c r="F84" s="19">
        <v>1</v>
      </c>
      <c r="G84" s="19"/>
      <c r="H84" s="19"/>
      <c r="I84" s="24"/>
      <c r="J84" s="24"/>
      <c r="K84" s="24"/>
      <c r="L84" s="19"/>
      <c r="M84" s="24"/>
      <c r="N84" s="24"/>
      <c r="O84" s="25">
        <v>0.04</v>
      </c>
      <c r="P84" s="25">
        <v>0.03</v>
      </c>
      <c r="Q84" s="25">
        <v>2.5000000000000001E-2</v>
      </c>
      <c r="R84" s="26">
        <v>4</v>
      </c>
      <c r="S84" s="221">
        <f t="shared" si="5"/>
        <v>0.16</v>
      </c>
      <c r="T84" s="223"/>
    </row>
    <row r="85" spans="1:20" s="48" customFormat="1" ht="16.149999999999999" customHeight="1" x14ac:dyDescent="0.2">
      <c r="A85" s="219">
        <v>77</v>
      </c>
      <c r="B85" s="224" t="s">
        <v>141</v>
      </c>
      <c r="C85" s="225" t="s">
        <v>2736</v>
      </c>
      <c r="D85" s="106" t="s">
        <v>65</v>
      </c>
      <c r="E85" s="106">
        <f t="shared" si="4"/>
        <v>1</v>
      </c>
      <c r="F85" s="19">
        <v>1</v>
      </c>
      <c r="G85" s="19"/>
      <c r="H85" s="19"/>
      <c r="I85" s="24"/>
      <c r="J85" s="24"/>
      <c r="K85" s="24"/>
      <c r="L85" s="19"/>
      <c r="M85" s="24"/>
      <c r="N85" s="24"/>
      <c r="O85" s="25">
        <v>0.04</v>
      </c>
      <c r="P85" s="25">
        <v>0.03</v>
      </c>
      <c r="Q85" s="25">
        <v>2.5000000000000001E-2</v>
      </c>
      <c r="R85" s="26">
        <v>4</v>
      </c>
      <c r="S85" s="221">
        <f t="shared" si="5"/>
        <v>0.16</v>
      </c>
      <c r="T85" s="223"/>
    </row>
    <row r="86" spans="1:20" s="48" customFormat="1" ht="16.149999999999999" customHeight="1" x14ac:dyDescent="0.2">
      <c r="A86" s="219">
        <v>78</v>
      </c>
      <c r="B86" s="224" t="s">
        <v>142</v>
      </c>
      <c r="C86" s="225" t="s">
        <v>2736</v>
      </c>
      <c r="D86" s="106" t="s">
        <v>65</v>
      </c>
      <c r="E86" s="106">
        <f t="shared" si="4"/>
        <v>1</v>
      </c>
      <c r="F86" s="19">
        <v>1</v>
      </c>
      <c r="G86" s="19"/>
      <c r="H86" s="19"/>
      <c r="I86" s="24"/>
      <c r="J86" s="24"/>
      <c r="K86" s="24"/>
      <c r="L86" s="19"/>
      <c r="M86" s="24"/>
      <c r="N86" s="24"/>
      <c r="O86" s="25">
        <v>0.04</v>
      </c>
      <c r="P86" s="25">
        <v>0.03</v>
      </c>
      <c r="Q86" s="25">
        <v>2.5000000000000001E-2</v>
      </c>
      <c r="R86" s="26">
        <v>4</v>
      </c>
      <c r="S86" s="221">
        <f t="shared" si="5"/>
        <v>0.16</v>
      </c>
      <c r="T86" s="223"/>
    </row>
    <row r="87" spans="1:20" s="48" customFormat="1" ht="16.149999999999999" customHeight="1" x14ac:dyDescent="0.2">
      <c r="A87" s="219">
        <v>79</v>
      </c>
      <c r="B87" s="224" t="s">
        <v>143</v>
      </c>
      <c r="C87" s="225" t="s">
        <v>2736</v>
      </c>
      <c r="D87" s="106" t="s">
        <v>65</v>
      </c>
      <c r="E87" s="106">
        <f t="shared" si="4"/>
        <v>1</v>
      </c>
      <c r="F87" s="19">
        <v>1</v>
      </c>
      <c r="G87" s="19"/>
      <c r="H87" s="19"/>
      <c r="I87" s="24"/>
      <c r="J87" s="24"/>
      <c r="K87" s="24"/>
      <c r="L87" s="19"/>
      <c r="M87" s="24"/>
      <c r="N87" s="24"/>
      <c r="O87" s="25">
        <v>0.04</v>
      </c>
      <c r="P87" s="25">
        <v>0.03</v>
      </c>
      <c r="Q87" s="25">
        <v>2.5000000000000001E-2</v>
      </c>
      <c r="R87" s="26">
        <v>4</v>
      </c>
      <c r="S87" s="221">
        <f t="shared" si="5"/>
        <v>0.16</v>
      </c>
      <c r="T87" s="223"/>
    </row>
    <row r="88" spans="1:20" s="48" customFormat="1" ht="16.149999999999999" customHeight="1" x14ac:dyDescent="0.2">
      <c r="A88" s="219">
        <v>80</v>
      </c>
      <c r="B88" s="224" t="s">
        <v>17</v>
      </c>
      <c r="C88" s="225" t="s">
        <v>2736</v>
      </c>
      <c r="D88" s="106" t="s">
        <v>65</v>
      </c>
      <c r="E88" s="106">
        <f t="shared" si="4"/>
        <v>1</v>
      </c>
      <c r="F88" s="19">
        <v>1</v>
      </c>
      <c r="G88" s="19"/>
      <c r="H88" s="19"/>
      <c r="I88" s="24"/>
      <c r="J88" s="24"/>
      <c r="K88" s="24"/>
      <c r="L88" s="19"/>
      <c r="M88" s="24"/>
      <c r="N88" s="24"/>
      <c r="O88" s="25">
        <v>0.04</v>
      </c>
      <c r="P88" s="25">
        <v>0.03</v>
      </c>
      <c r="Q88" s="25">
        <v>2.5000000000000001E-2</v>
      </c>
      <c r="R88" s="26">
        <v>4</v>
      </c>
      <c r="S88" s="221">
        <f t="shared" si="5"/>
        <v>0.16</v>
      </c>
      <c r="T88" s="223"/>
    </row>
    <row r="89" spans="1:20" s="48" customFormat="1" ht="16.149999999999999" customHeight="1" x14ac:dyDescent="0.2">
      <c r="A89" s="219">
        <v>81</v>
      </c>
      <c r="B89" s="224" t="s">
        <v>144</v>
      </c>
      <c r="C89" s="225" t="s">
        <v>2736</v>
      </c>
      <c r="D89" s="106" t="s">
        <v>65</v>
      </c>
      <c r="E89" s="106">
        <f t="shared" si="4"/>
        <v>1</v>
      </c>
      <c r="F89" s="19">
        <v>1</v>
      </c>
      <c r="G89" s="19"/>
      <c r="H89" s="19"/>
      <c r="I89" s="24"/>
      <c r="J89" s="24"/>
      <c r="K89" s="24"/>
      <c r="L89" s="19"/>
      <c r="M89" s="24"/>
      <c r="N89" s="24"/>
      <c r="O89" s="25">
        <v>0.04</v>
      </c>
      <c r="P89" s="25">
        <v>0.03</v>
      </c>
      <c r="Q89" s="25">
        <v>2.5000000000000001E-2</v>
      </c>
      <c r="R89" s="26">
        <v>4</v>
      </c>
      <c r="S89" s="221">
        <f t="shared" si="5"/>
        <v>0.16</v>
      </c>
      <c r="T89" s="223"/>
    </row>
    <row r="90" spans="1:20" s="48" customFormat="1" ht="16.149999999999999" customHeight="1" x14ac:dyDescent="0.2">
      <c r="A90" s="219">
        <v>82</v>
      </c>
      <c r="B90" s="224" t="s">
        <v>145</v>
      </c>
      <c r="C90" s="225" t="s">
        <v>2736</v>
      </c>
      <c r="D90" s="106" t="s">
        <v>65</v>
      </c>
      <c r="E90" s="106">
        <f t="shared" si="4"/>
        <v>1</v>
      </c>
      <c r="F90" s="19">
        <v>1</v>
      </c>
      <c r="G90" s="19"/>
      <c r="H90" s="19"/>
      <c r="I90" s="24"/>
      <c r="J90" s="24"/>
      <c r="K90" s="24"/>
      <c r="L90" s="19"/>
      <c r="M90" s="24"/>
      <c r="N90" s="24"/>
      <c r="O90" s="25">
        <v>0.04</v>
      </c>
      <c r="P90" s="25">
        <v>0.03</v>
      </c>
      <c r="Q90" s="25">
        <v>2.5000000000000001E-2</v>
      </c>
      <c r="R90" s="26">
        <v>4</v>
      </c>
      <c r="S90" s="221">
        <f t="shared" si="5"/>
        <v>0.16</v>
      </c>
      <c r="T90" s="223"/>
    </row>
    <row r="91" spans="1:20" s="48" customFormat="1" ht="16.149999999999999" customHeight="1" x14ac:dyDescent="0.2">
      <c r="A91" s="219">
        <v>83</v>
      </c>
      <c r="B91" s="224" t="s">
        <v>146</v>
      </c>
      <c r="C91" s="225" t="s">
        <v>2736</v>
      </c>
      <c r="D91" s="106" t="s">
        <v>65</v>
      </c>
      <c r="E91" s="106">
        <f t="shared" si="4"/>
        <v>1</v>
      </c>
      <c r="F91" s="19">
        <v>1</v>
      </c>
      <c r="G91" s="19"/>
      <c r="H91" s="19"/>
      <c r="I91" s="24"/>
      <c r="J91" s="24"/>
      <c r="K91" s="24"/>
      <c r="L91" s="19"/>
      <c r="M91" s="24"/>
      <c r="N91" s="24"/>
      <c r="O91" s="25">
        <v>0.04</v>
      </c>
      <c r="P91" s="25">
        <v>0.03</v>
      </c>
      <c r="Q91" s="25">
        <v>2.5000000000000001E-2</v>
      </c>
      <c r="R91" s="26">
        <v>4</v>
      </c>
      <c r="S91" s="221">
        <f t="shared" si="5"/>
        <v>0.16</v>
      </c>
      <c r="T91" s="223"/>
    </row>
    <row r="92" spans="1:20" s="48" customFormat="1" ht="16.149999999999999" customHeight="1" x14ac:dyDescent="0.2">
      <c r="A92" s="219">
        <v>84</v>
      </c>
      <c r="B92" s="224" t="s">
        <v>147</v>
      </c>
      <c r="C92" s="225" t="s">
        <v>2736</v>
      </c>
      <c r="D92" s="106" t="s">
        <v>65</v>
      </c>
      <c r="E92" s="106">
        <f t="shared" si="4"/>
        <v>1</v>
      </c>
      <c r="F92" s="19">
        <v>1</v>
      </c>
      <c r="G92" s="19"/>
      <c r="H92" s="19"/>
      <c r="I92" s="24"/>
      <c r="J92" s="24"/>
      <c r="K92" s="24"/>
      <c r="L92" s="19"/>
      <c r="M92" s="24"/>
      <c r="N92" s="24"/>
      <c r="O92" s="25">
        <v>0.04</v>
      </c>
      <c r="P92" s="25">
        <v>0.03</v>
      </c>
      <c r="Q92" s="25">
        <v>2.5000000000000001E-2</v>
      </c>
      <c r="R92" s="26">
        <v>4</v>
      </c>
      <c r="S92" s="221">
        <f t="shared" si="5"/>
        <v>0.16</v>
      </c>
      <c r="T92" s="223"/>
    </row>
    <row r="93" spans="1:20" s="48" customFormat="1" ht="16.149999999999999" customHeight="1" x14ac:dyDescent="0.2">
      <c r="A93" s="219">
        <v>85</v>
      </c>
      <c r="B93" s="224" t="s">
        <v>148</v>
      </c>
      <c r="C93" s="225" t="s">
        <v>2736</v>
      </c>
      <c r="D93" s="106" t="s">
        <v>65</v>
      </c>
      <c r="E93" s="106">
        <f t="shared" si="4"/>
        <v>1</v>
      </c>
      <c r="F93" s="19">
        <v>1</v>
      </c>
      <c r="G93" s="19"/>
      <c r="H93" s="19"/>
      <c r="I93" s="24"/>
      <c r="J93" s="24"/>
      <c r="K93" s="24"/>
      <c r="L93" s="19"/>
      <c r="M93" s="24"/>
      <c r="N93" s="24"/>
      <c r="O93" s="25">
        <v>0.04</v>
      </c>
      <c r="P93" s="25">
        <v>0.03</v>
      </c>
      <c r="Q93" s="25">
        <v>2.5000000000000001E-2</v>
      </c>
      <c r="R93" s="26">
        <v>4</v>
      </c>
      <c r="S93" s="221">
        <f t="shared" si="5"/>
        <v>0.16</v>
      </c>
      <c r="T93" s="223"/>
    </row>
    <row r="94" spans="1:20" s="48" customFormat="1" ht="16.149999999999999" customHeight="1" x14ac:dyDescent="0.2">
      <c r="A94" s="219">
        <v>86</v>
      </c>
      <c r="B94" s="224" t="s">
        <v>149</v>
      </c>
      <c r="C94" s="225" t="s">
        <v>2736</v>
      </c>
      <c r="D94" s="106" t="s">
        <v>65</v>
      </c>
      <c r="E94" s="106">
        <f t="shared" si="4"/>
        <v>1</v>
      </c>
      <c r="F94" s="19">
        <v>1</v>
      </c>
      <c r="G94" s="19"/>
      <c r="H94" s="19"/>
      <c r="I94" s="24"/>
      <c r="J94" s="24"/>
      <c r="K94" s="24"/>
      <c r="L94" s="19"/>
      <c r="M94" s="24"/>
      <c r="N94" s="24"/>
      <c r="O94" s="25">
        <v>0.04</v>
      </c>
      <c r="P94" s="25">
        <v>0.03</v>
      </c>
      <c r="Q94" s="25">
        <v>2.5000000000000001E-2</v>
      </c>
      <c r="R94" s="26">
        <v>4</v>
      </c>
      <c r="S94" s="221">
        <f t="shared" si="5"/>
        <v>0.16</v>
      </c>
      <c r="T94" s="223"/>
    </row>
    <row r="95" spans="1:20" s="48" customFormat="1" ht="16.149999999999999" customHeight="1" x14ac:dyDescent="0.2">
      <c r="A95" s="219">
        <v>87</v>
      </c>
      <c r="B95" s="224" t="s">
        <v>150</v>
      </c>
      <c r="C95" s="225" t="s">
        <v>2736</v>
      </c>
      <c r="D95" s="106" t="s">
        <v>65</v>
      </c>
      <c r="E95" s="106">
        <f t="shared" si="4"/>
        <v>1</v>
      </c>
      <c r="F95" s="19">
        <v>1</v>
      </c>
      <c r="G95" s="19"/>
      <c r="H95" s="19"/>
      <c r="I95" s="24"/>
      <c r="J95" s="24"/>
      <c r="K95" s="24"/>
      <c r="L95" s="19"/>
      <c r="M95" s="24"/>
      <c r="N95" s="24"/>
      <c r="O95" s="25">
        <v>0.04</v>
      </c>
      <c r="P95" s="25">
        <v>0.03</v>
      </c>
      <c r="Q95" s="25">
        <v>2.5000000000000001E-2</v>
      </c>
      <c r="R95" s="26">
        <v>4</v>
      </c>
      <c r="S95" s="221">
        <f t="shared" si="5"/>
        <v>0.16</v>
      </c>
      <c r="T95" s="223"/>
    </row>
    <row r="96" spans="1:20" s="48" customFormat="1" ht="16.149999999999999" customHeight="1" x14ac:dyDescent="0.2">
      <c r="A96" s="219">
        <v>88</v>
      </c>
      <c r="B96" s="224" t="s">
        <v>151</v>
      </c>
      <c r="C96" s="225" t="s">
        <v>2736</v>
      </c>
      <c r="D96" s="106" t="s">
        <v>65</v>
      </c>
      <c r="E96" s="106">
        <f t="shared" si="4"/>
        <v>1</v>
      </c>
      <c r="F96" s="19">
        <v>1</v>
      </c>
      <c r="G96" s="19"/>
      <c r="H96" s="19"/>
      <c r="I96" s="24"/>
      <c r="J96" s="24"/>
      <c r="K96" s="24"/>
      <c r="L96" s="19"/>
      <c r="M96" s="24"/>
      <c r="N96" s="24"/>
      <c r="O96" s="25">
        <v>0.04</v>
      </c>
      <c r="P96" s="25">
        <v>0.03</v>
      </c>
      <c r="Q96" s="25">
        <v>2.5000000000000001E-2</v>
      </c>
      <c r="R96" s="26">
        <v>4</v>
      </c>
      <c r="S96" s="221">
        <f t="shared" si="5"/>
        <v>0.16</v>
      </c>
      <c r="T96" s="223"/>
    </row>
    <row r="97" spans="1:20" s="48" customFormat="1" ht="16.149999999999999" customHeight="1" x14ac:dyDescent="0.2">
      <c r="A97" s="219">
        <v>89</v>
      </c>
      <c r="B97" s="224" t="s">
        <v>152</v>
      </c>
      <c r="C97" s="225" t="s">
        <v>2736</v>
      </c>
      <c r="D97" s="106" t="s">
        <v>65</v>
      </c>
      <c r="E97" s="106">
        <f t="shared" si="4"/>
        <v>1</v>
      </c>
      <c r="F97" s="19">
        <v>1</v>
      </c>
      <c r="G97" s="19"/>
      <c r="H97" s="19"/>
      <c r="I97" s="24"/>
      <c r="J97" s="24"/>
      <c r="K97" s="24"/>
      <c r="L97" s="19"/>
      <c r="M97" s="24"/>
      <c r="N97" s="24"/>
      <c r="O97" s="25">
        <v>0.04</v>
      </c>
      <c r="P97" s="25">
        <v>0.03</v>
      </c>
      <c r="Q97" s="25">
        <v>2.5000000000000001E-2</v>
      </c>
      <c r="R97" s="26">
        <v>4</v>
      </c>
      <c r="S97" s="221">
        <f t="shared" si="5"/>
        <v>0.16</v>
      </c>
      <c r="T97" s="223"/>
    </row>
    <row r="98" spans="1:20" s="48" customFormat="1" ht="16.149999999999999" customHeight="1" x14ac:dyDescent="0.2">
      <c r="A98" s="219">
        <v>90</v>
      </c>
      <c r="B98" s="224" t="s">
        <v>153</v>
      </c>
      <c r="C98" s="225" t="s">
        <v>2736</v>
      </c>
      <c r="D98" s="106" t="s">
        <v>65</v>
      </c>
      <c r="E98" s="106">
        <f t="shared" si="4"/>
        <v>1</v>
      </c>
      <c r="F98" s="19">
        <v>1</v>
      </c>
      <c r="G98" s="19"/>
      <c r="H98" s="19"/>
      <c r="I98" s="24"/>
      <c r="J98" s="24"/>
      <c r="K98" s="24"/>
      <c r="L98" s="19"/>
      <c r="M98" s="24"/>
      <c r="N98" s="24"/>
      <c r="O98" s="25">
        <v>0.04</v>
      </c>
      <c r="P98" s="25">
        <v>0.03</v>
      </c>
      <c r="Q98" s="25">
        <v>2.5000000000000001E-2</v>
      </c>
      <c r="R98" s="26">
        <v>4</v>
      </c>
      <c r="S98" s="221">
        <f t="shared" si="5"/>
        <v>0.16</v>
      </c>
      <c r="T98" s="223"/>
    </row>
    <row r="99" spans="1:20" s="48" customFormat="1" ht="16.149999999999999" customHeight="1" x14ac:dyDescent="0.2">
      <c r="A99" s="219">
        <v>91</v>
      </c>
      <c r="B99" s="224" t="s">
        <v>154</v>
      </c>
      <c r="C99" s="225" t="s">
        <v>2736</v>
      </c>
      <c r="D99" s="106" t="s">
        <v>65</v>
      </c>
      <c r="E99" s="106">
        <f t="shared" si="4"/>
        <v>1</v>
      </c>
      <c r="F99" s="19">
        <v>1</v>
      </c>
      <c r="G99" s="19"/>
      <c r="H99" s="19"/>
      <c r="I99" s="24"/>
      <c r="J99" s="24"/>
      <c r="K99" s="24"/>
      <c r="L99" s="19"/>
      <c r="M99" s="24"/>
      <c r="N99" s="24"/>
      <c r="O99" s="25">
        <v>0.04</v>
      </c>
      <c r="P99" s="25">
        <v>0.03</v>
      </c>
      <c r="Q99" s="25">
        <v>2.5000000000000001E-2</v>
      </c>
      <c r="R99" s="26">
        <v>4</v>
      </c>
      <c r="S99" s="221">
        <f t="shared" si="5"/>
        <v>0.16</v>
      </c>
      <c r="T99" s="223"/>
    </row>
    <row r="100" spans="1:20" s="48" customFormat="1" ht="16.149999999999999" customHeight="1" x14ac:dyDescent="0.2">
      <c r="A100" s="219">
        <v>92</v>
      </c>
      <c r="B100" s="224" t="s">
        <v>155</v>
      </c>
      <c r="C100" s="225" t="s">
        <v>2737</v>
      </c>
      <c r="D100" s="106" t="s">
        <v>65</v>
      </c>
      <c r="E100" s="106">
        <f t="shared" si="4"/>
        <v>1</v>
      </c>
      <c r="F100" s="19">
        <v>1</v>
      </c>
      <c r="G100" s="19"/>
      <c r="H100" s="19"/>
      <c r="I100" s="24"/>
      <c r="J100" s="24"/>
      <c r="K100" s="24"/>
      <c r="L100" s="19"/>
      <c r="M100" s="24"/>
      <c r="N100" s="24"/>
      <c r="O100" s="25">
        <v>0.04</v>
      </c>
      <c r="P100" s="25">
        <v>0.03</v>
      </c>
      <c r="Q100" s="25">
        <v>2.5000000000000001E-2</v>
      </c>
      <c r="R100" s="26">
        <v>4</v>
      </c>
      <c r="S100" s="221">
        <f t="shared" si="5"/>
        <v>0.16</v>
      </c>
      <c r="T100" s="223"/>
    </row>
    <row r="101" spans="1:20" s="48" customFormat="1" ht="16.149999999999999" customHeight="1" x14ac:dyDescent="0.2">
      <c r="A101" s="219">
        <v>93</v>
      </c>
      <c r="B101" s="224" t="s">
        <v>156</v>
      </c>
      <c r="C101" s="225" t="s">
        <v>2737</v>
      </c>
      <c r="D101" s="106" t="s">
        <v>65</v>
      </c>
      <c r="E101" s="106">
        <f t="shared" si="4"/>
        <v>1</v>
      </c>
      <c r="F101" s="19">
        <v>1</v>
      </c>
      <c r="G101" s="19"/>
      <c r="H101" s="19"/>
      <c r="I101" s="24"/>
      <c r="J101" s="24"/>
      <c r="K101" s="24"/>
      <c r="L101" s="19"/>
      <c r="M101" s="24"/>
      <c r="N101" s="24"/>
      <c r="O101" s="25">
        <v>0.04</v>
      </c>
      <c r="P101" s="25">
        <v>0.03</v>
      </c>
      <c r="Q101" s="25">
        <v>2.5000000000000001E-2</v>
      </c>
      <c r="R101" s="26">
        <v>4</v>
      </c>
      <c r="S101" s="221">
        <f t="shared" si="5"/>
        <v>0.16</v>
      </c>
      <c r="T101" s="223"/>
    </row>
    <row r="102" spans="1:20" s="48" customFormat="1" ht="16.149999999999999" customHeight="1" x14ac:dyDescent="0.2">
      <c r="A102" s="219">
        <v>94</v>
      </c>
      <c r="B102" s="224" t="s">
        <v>157</v>
      </c>
      <c r="C102" s="225" t="s">
        <v>2737</v>
      </c>
      <c r="D102" s="106" t="s">
        <v>65</v>
      </c>
      <c r="E102" s="106">
        <f t="shared" si="4"/>
        <v>1</v>
      </c>
      <c r="F102" s="19">
        <v>1</v>
      </c>
      <c r="G102" s="19"/>
      <c r="H102" s="19"/>
      <c r="I102" s="24"/>
      <c r="J102" s="24"/>
      <c r="K102" s="24"/>
      <c r="L102" s="19"/>
      <c r="M102" s="24"/>
      <c r="N102" s="24"/>
      <c r="O102" s="25">
        <v>0.04</v>
      </c>
      <c r="P102" s="25">
        <v>0.03</v>
      </c>
      <c r="Q102" s="25">
        <v>2.5000000000000001E-2</v>
      </c>
      <c r="R102" s="26">
        <v>4</v>
      </c>
      <c r="S102" s="221">
        <f t="shared" si="5"/>
        <v>0.16</v>
      </c>
      <c r="T102" s="223"/>
    </row>
    <row r="103" spans="1:20" s="48" customFormat="1" ht="16.149999999999999" customHeight="1" x14ac:dyDescent="0.2">
      <c r="A103" s="219">
        <v>95</v>
      </c>
      <c r="B103" s="224" t="s">
        <v>158</v>
      </c>
      <c r="C103" s="225" t="s">
        <v>2737</v>
      </c>
      <c r="D103" s="106" t="s">
        <v>65</v>
      </c>
      <c r="E103" s="106">
        <f t="shared" si="4"/>
        <v>1</v>
      </c>
      <c r="F103" s="19">
        <v>1</v>
      </c>
      <c r="G103" s="19"/>
      <c r="H103" s="19"/>
      <c r="I103" s="24"/>
      <c r="J103" s="24"/>
      <c r="K103" s="24"/>
      <c r="L103" s="19"/>
      <c r="M103" s="24"/>
      <c r="N103" s="24"/>
      <c r="O103" s="25">
        <v>0.04</v>
      </c>
      <c r="P103" s="25">
        <v>0.03</v>
      </c>
      <c r="Q103" s="25">
        <v>2.5000000000000001E-2</v>
      </c>
      <c r="R103" s="26">
        <v>4</v>
      </c>
      <c r="S103" s="221">
        <f t="shared" si="5"/>
        <v>0.16</v>
      </c>
      <c r="T103" s="223"/>
    </row>
    <row r="104" spans="1:20" s="48" customFormat="1" ht="16.149999999999999" customHeight="1" x14ac:dyDescent="0.2">
      <c r="A104" s="219">
        <v>96</v>
      </c>
      <c r="B104" s="224" t="s">
        <v>159</v>
      </c>
      <c r="C104" s="225" t="s">
        <v>2737</v>
      </c>
      <c r="D104" s="106" t="s">
        <v>65</v>
      </c>
      <c r="E104" s="106">
        <f t="shared" si="4"/>
        <v>1</v>
      </c>
      <c r="F104" s="19">
        <v>1</v>
      </c>
      <c r="G104" s="19"/>
      <c r="H104" s="19"/>
      <c r="I104" s="24"/>
      <c r="J104" s="24"/>
      <c r="K104" s="24"/>
      <c r="L104" s="19"/>
      <c r="M104" s="24"/>
      <c r="N104" s="24"/>
      <c r="O104" s="25">
        <v>0.04</v>
      </c>
      <c r="P104" s="25">
        <v>0.03</v>
      </c>
      <c r="Q104" s="25">
        <v>2.5000000000000001E-2</v>
      </c>
      <c r="R104" s="26">
        <v>4</v>
      </c>
      <c r="S104" s="221">
        <f t="shared" si="5"/>
        <v>0.16</v>
      </c>
      <c r="T104" s="223"/>
    </row>
    <row r="105" spans="1:20" s="48" customFormat="1" ht="16.149999999999999" customHeight="1" x14ac:dyDescent="0.2">
      <c r="A105" s="219">
        <v>97</v>
      </c>
      <c r="B105" s="224" t="s">
        <v>160</v>
      </c>
      <c r="C105" s="225" t="s">
        <v>2737</v>
      </c>
      <c r="D105" s="106" t="s">
        <v>65</v>
      </c>
      <c r="E105" s="106">
        <f t="shared" si="4"/>
        <v>1</v>
      </c>
      <c r="F105" s="19">
        <v>1</v>
      </c>
      <c r="G105" s="19"/>
      <c r="H105" s="19"/>
      <c r="I105" s="24"/>
      <c r="J105" s="24"/>
      <c r="K105" s="24"/>
      <c r="L105" s="19"/>
      <c r="M105" s="24"/>
      <c r="N105" s="24"/>
      <c r="O105" s="25">
        <v>0.04</v>
      </c>
      <c r="P105" s="25">
        <v>0.03</v>
      </c>
      <c r="Q105" s="25">
        <v>2.5000000000000001E-2</v>
      </c>
      <c r="R105" s="26">
        <v>4</v>
      </c>
      <c r="S105" s="221">
        <f t="shared" si="5"/>
        <v>0.16</v>
      </c>
      <c r="T105" s="223"/>
    </row>
    <row r="106" spans="1:20" s="48" customFormat="1" ht="16.149999999999999" customHeight="1" x14ac:dyDescent="0.2">
      <c r="A106" s="219">
        <v>98</v>
      </c>
      <c r="B106" s="224" t="s">
        <v>161</v>
      </c>
      <c r="C106" s="225" t="s">
        <v>2737</v>
      </c>
      <c r="D106" s="106" t="s">
        <v>65</v>
      </c>
      <c r="E106" s="106">
        <f t="shared" si="4"/>
        <v>1</v>
      </c>
      <c r="F106" s="19">
        <v>1</v>
      </c>
      <c r="G106" s="19"/>
      <c r="H106" s="19"/>
      <c r="I106" s="24"/>
      <c r="J106" s="24"/>
      <c r="K106" s="24"/>
      <c r="L106" s="19"/>
      <c r="M106" s="24"/>
      <c r="N106" s="24"/>
      <c r="O106" s="25">
        <v>0.04</v>
      </c>
      <c r="P106" s="25">
        <v>0.03</v>
      </c>
      <c r="Q106" s="25">
        <v>2.5000000000000001E-2</v>
      </c>
      <c r="R106" s="26">
        <v>4</v>
      </c>
      <c r="S106" s="221">
        <f t="shared" si="5"/>
        <v>0.16</v>
      </c>
      <c r="T106" s="223"/>
    </row>
    <row r="107" spans="1:20" s="48" customFormat="1" ht="16.149999999999999" customHeight="1" x14ac:dyDescent="0.2">
      <c r="A107" s="219">
        <v>99</v>
      </c>
      <c r="B107" s="224" t="s">
        <v>162</v>
      </c>
      <c r="C107" s="225" t="s">
        <v>2737</v>
      </c>
      <c r="D107" s="106" t="s">
        <v>65</v>
      </c>
      <c r="E107" s="106">
        <f t="shared" si="4"/>
        <v>1</v>
      </c>
      <c r="F107" s="19">
        <v>1</v>
      </c>
      <c r="G107" s="19"/>
      <c r="H107" s="19"/>
      <c r="I107" s="24"/>
      <c r="J107" s="24"/>
      <c r="K107" s="24"/>
      <c r="L107" s="19"/>
      <c r="M107" s="24"/>
      <c r="N107" s="24"/>
      <c r="O107" s="25">
        <v>0.04</v>
      </c>
      <c r="P107" s="25">
        <v>0.03</v>
      </c>
      <c r="Q107" s="25">
        <v>2.5000000000000001E-2</v>
      </c>
      <c r="R107" s="26">
        <v>4</v>
      </c>
      <c r="S107" s="221">
        <f t="shared" si="5"/>
        <v>0.16</v>
      </c>
      <c r="T107" s="223"/>
    </row>
    <row r="108" spans="1:20" s="48" customFormat="1" ht="16.149999999999999" customHeight="1" x14ac:dyDescent="0.2">
      <c r="A108" s="219">
        <v>100</v>
      </c>
      <c r="B108" s="224" t="s">
        <v>163</v>
      </c>
      <c r="C108" s="225" t="s">
        <v>2737</v>
      </c>
      <c r="D108" s="106" t="s">
        <v>65</v>
      </c>
      <c r="E108" s="106">
        <f t="shared" si="4"/>
        <v>1</v>
      </c>
      <c r="F108" s="19">
        <v>1</v>
      </c>
      <c r="G108" s="19"/>
      <c r="H108" s="19"/>
      <c r="I108" s="24"/>
      <c r="J108" s="24"/>
      <c r="K108" s="24"/>
      <c r="L108" s="19"/>
      <c r="M108" s="24"/>
      <c r="N108" s="24"/>
      <c r="O108" s="25">
        <v>0.04</v>
      </c>
      <c r="P108" s="25">
        <v>0.03</v>
      </c>
      <c r="Q108" s="25">
        <v>2.5000000000000001E-2</v>
      </c>
      <c r="R108" s="26">
        <v>4</v>
      </c>
      <c r="S108" s="221">
        <f t="shared" si="5"/>
        <v>0.16</v>
      </c>
      <c r="T108" s="223"/>
    </row>
    <row r="109" spans="1:20" s="48" customFormat="1" ht="16.149999999999999" customHeight="1" x14ac:dyDescent="0.2">
      <c r="A109" s="219">
        <v>101</v>
      </c>
      <c r="B109" s="224" t="s">
        <v>164</v>
      </c>
      <c r="C109" s="225" t="s">
        <v>2737</v>
      </c>
      <c r="D109" s="106" t="s">
        <v>65</v>
      </c>
      <c r="E109" s="106">
        <f t="shared" si="4"/>
        <v>1</v>
      </c>
      <c r="F109" s="19">
        <v>1</v>
      </c>
      <c r="G109" s="19"/>
      <c r="H109" s="19"/>
      <c r="I109" s="24"/>
      <c r="J109" s="24"/>
      <c r="K109" s="24"/>
      <c r="L109" s="19"/>
      <c r="M109" s="24"/>
      <c r="N109" s="24"/>
      <c r="O109" s="25">
        <v>0.04</v>
      </c>
      <c r="P109" s="25">
        <v>0.03</v>
      </c>
      <c r="Q109" s="25">
        <v>2.5000000000000001E-2</v>
      </c>
      <c r="R109" s="26">
        <v>4</v>
      </c>
      <c r="S109" s="221">
        <f t="shared" si="5"/>
        <v>0.16</v>
      </c>
      <c r="T109" s="223"/>
    </row>
    <row r="110" spans="1:20" s="48" customFormat="1" ht="16.149999999999999" customHeight="1" x14ac:dyDescent="0.2">
      <c r="A110" s="219">
        <v>102</v>
      </c>
      <c r="B110" s="224" t="s">
        <v>165</v>
      </c>
      <c r="C110" s="225" t="s">
        <v>2737</v>
      </c>
      <c r="D110" s="106" t="s">
        <v>65</v>
      </c>
      <c r="E110" s="106">
        <f t="shared" si="4"/>
        <v>1</v>
      </c>
      <c r="F110" s="19">
        <v>1</v>
      </c>
      <c r="G110" s="19"/>
      <c r="H110" s="19"/>
      <c r="I110" s="24"/>
      <c r="J110" s="24"/>
      <c r="K110" s="24"/>
      <c r="L110" s="19"/>
      <c r="M110" s="24"/>
      <c r="N110" s="24"/>
      <c r="O110" s="25">
        <v>0.04</v>
      </c>
      <c r="P110" s="25">
        <v>0.03</v>
      </c>
      <c r="Q110" s="25">
        <v>2.5000000000000001E-2</v>
      </c>
      <c r="R110" s="26">
        <v>4</v>
      </c>
      <c r="S110" s="221">
        <f t="shared" si="5"/>
        <v>0.16</v>
      </c>
      <c r="T110" s="223"/>
    </row>
    <row r="111" spans="1:20" s="48" customFormat="1" ht="16.149999999999999" customHeight="1" x14ac:dyDescent="0.2">
      <c r="A111" s="219">
        <v>103</v>
      </c>
      <c r="B111" s="224" t="s">
        <v>166</v>
      </c>
      <c r="C111" s="225" t="s">
        <v>2737</v>
      </c>
      <c r="D111" s="106" t="s">
        <v>65</v>
      </c>
      <c r="E111" s="106">
        <f t="shared" si="4"/>
        <v>1</v>
      </c>
      <c r="F111" s="19">
        <v>1</v>
      </c>
      <c r="G111" s="19"/>
      <c r="H111" s="19"/>
      <c r="I111" s="24"/>
      <c r="J111" s="24"/>
      <c r="K111" s="24"/>
      <c r="L111" s="19"/>
      <c r="M111" s="24"/>
      <c r="N111" s="24"/>
      <c r="O111" s="25">
        <v>0.04</v>
      </c>
      <c r="P111" s="25">
        <v>0.03</v>
      </c>
      <c r="Q111" s="25">
        <v>2.5000000000000001E-2</v>
      </c>
      <c r="R111" s="26">
        <v>4</v>
      </c>
      <c r="S111" s="221">
        <f t="shared" si="5"/>
        <v>0.16</v>
      </c>
      <c r="T111" s="223"/>
    </row>
    <row r="112" spans="1:20" s="48" customFormat="1" ht="16.149999999999999" customHeight="1" x14ac:dyDescent="0.2">
      <c r="A112" s="219">
        <v>104</v>
      </c>
      <c r="B112" s="224" t="s">
        <v>167</v>
      </c>
      <c r="C112" s="225" t="s">
        <v>2737</v>
      </c>
      <c r="D112" s="106" t="s">
        <v>65</v>
      </c>
      <c r="E112" s="106">
        <f t="shared" si="4"/>
        <v>1</v>
      </c>
      <c r="F112" s="19">
        <v>1</v>
      </c>
      <c r="G112" s="19"/>
      <c r="H112" s="19"/>
      <c r="I112" s="24"/>
      <c r="J112" s="24"/>
      <c r="K112" s="24"/>
      <c r="L112" s="19"/>
      <c r="M112" s="24"/>
      <c r="N112" s="24"/>
      <c r="O112" s="25">
        <v>0.04</v>
      </c>
      <c r="P112" s="25">
        <v>0.03</v>
      </c>
      <c r="Q112" s="25">
        <v>2.5000000000000001E-2</v>
      </c>
      <c r="R112" s="26">
        <v>4</v>
      </c>
      <c r="S112" s="221">
        <f t="shared" si="5"/>
        <v>0.16</v>
      </c>
      <c r="T112" s="223"/>
    </row>
    <row r="113" spans="1:20" s="48" customFormat="1" ht="16.149999999999999" customHeight="1" x14ac:dyDescent="0.2">
      <c r="A113" s="219">
        <v>105</v>
      </c>
      <c r="B113" s="224" t="s">
        <v>168</v>
      </c>
      <c r="C113" s="225" t="s">
        <v>2737</v>
      </c>
      <c r="D113" s="106" t="s">
        <v>65</v>
      </c>
      <c r="E113" s="106">
        <f t="shared" si="4"/>
        <v>1</v>
      </c>
      <c r="F113" s="19">
        <v>1</v>
      </c>
      <c r="G113" s="19"/>
      <c r="H113" s="19"/>
      <c r="I113" s="24"/>
      <c r="J113" s="24"/>
      <c r="K113" s="24"/>
      <c r="L113" s="19"/>
      <c r="M113" s="24"/>
      <c r="N113" s="24"/>
      <c r="O113" s="25">
        <v>0.04</v>
      </c>
      <c r="P113" s="25">
        <v>0.03</v>
      </c>
      <c r="Q113" s="25">
        <v>2.5000000000000001E-2</v>
      </c>
      <c r="R113" s="26">
        <v>4</v>
      </c>
      <c r="S113" s="221">
        <f t="shared" si="5"/>
        <v>0.16</v>
      </c>
      <c r="T113" s="223"/>
    </row>
    <row r="114" spans="1:20" s="48" customFormat="1" ht="16.149999999999999" customHeight="1" x14ac:dyDescent="0.2">
      <c r="A114" s="219">
        <v>106</v>
      </c>
      <c r="B114" s="224" t="s">
        <v>169</v>
      </c>
      <c r="C114" s="225" t="s">
        <v>2737</v>
      </c>
      <c r="D114" s="106" t="s">
        <v>65</v>
      </c>
      <c r="E114" s="106">
        <f t="shared" si="4"/>
        <v>1</v>
      </c>
      <c r="F114" s="19">
        <v>1</v>
      </c>
      <c r="G114" s="19"/>
      <c r="H114" s="19"/>
      <c r="I114" s="24"/>
      <c r="J114" s="24"/>
      <c r="K114" s="24"/>
      <c r="L114" s="19"/>
      <c r="M114" s="24"/>
      <c r="N114" s="24"/>
      <c r="O114" s="25">
        <v>0.04</v>
      </c>
      <c r="P114" s="25">
        <v>0.03</v>
      </c>
      <c r="Q114" s="25">
        <v>2.5000000000000001E-2</v>
      </c>
      <c r="R114" s="26">
        <v>4</v>
      </c>
      <c r="S114" s="221">
        <f t="shared" si="5"/>
        <v>0.16</v>
      </c>
      <c r="T114" s="223"/>
    </row>
    <row r="115" spans="1:20" s="48" customFormat="1" ht="16.149999999999999" customHeight="1" x14ac:dyDescent="0.2">
      <c r="A115" s="219">
        <v>107</v>
      </c>
      <c r="B115" s="224" t="s">
        <v>170</v>
      </c>
      <c r="C115" s="225" t="s">
        <v>2737</v>
      </c>
      <c r="D115" s="106" t="s">
        <v>65</v>
      </c>
      <c r="E115" s="106">
        <f t="shared" si="4"/>
        <v>1</v>
      </c>
      <c r="F115" s="19">
        <v>1</v>
      </c>
      <c r="G115" s="19"/>
      <c r="H115" s="19"/>
      <c r="I115" s="24"/>
      <c r="J115" s="24"/>
      <c r="K115" s="24"/>
      <c r="L115" s="19"/>
      <c r="M115" s="24"/>
      <c r="N115" s="24"/>
      <c r="O115" s="25">
        <v>0.04</v>
      </c>
      <c r="P115" s="25">
        <v>0.03</v>
      </c>
      <c r="Q115" s="25">
        <v>2.5000000000000001E-2</v>
      </c>
      <c r="R115" s="26">
        <v>4</v>
      </c>
      <c r="S115" s="221">
        <f t="shared" si="5"/>
        <v>0.16</v>
      </c>
      <c r="T115" s="223"/>
    </row>
    <row r="116" spans="1:20" s="48" customFormat="1" ht="16.149999999999999" customHeight="1" x14ac:dyDescent="0.2">
      <c r="A116" s="219">
        <v>108</v>
      </c>
      <c r="B116" s="224" t="s">
        <v>171</v>
      </c>
      <c r="C116" s="225" t="s">
        <v>2737</v>
      </c>
      <c r="D116" s="106" t="s">
        <v>65</v>
      </c>
      <c r="E116" s="106">
        <f t="shared" si="4"/>
        <v>1</v>
      </c>
      <c r="F116" s="19">
        <v>1</v>
      </c>
      <c r="G116" s="19"/>
      <c r="H116" s="19"/>
      <c r="I116" s="24"/>
      <c r="J116" s="24"/>
      <c r="K116" s="24"/>
      <c r="L116" s="19"/>
      <c r="M116" s="24"/>
      <c r="N116" s="24"/>
      <c r="O116" s="25">
        <v>0.04</v>
      </c>
      <c r="P116" s="25">
        <v>0.03</v>
      </c>
      <c r="Q116" s="25">
        <v>2.5000000000000001E-2</v>
      </c>
      <c r="R116" s="26">
        <v>4</v>
      </c>
      <c r="S116" s="221">
        <f t="shared" si="5"/>
        <v>0.16</v>
      </c>
      <c r="T116" s="223"/>
    </row>
    <row r="117" spans="1:20" s="48" customFormat="1" ht="16.149999999999999" customHeight="1" x14ac:dyDescent="0.2">
      <c r="A117" s="219">
        <v>109</v>
      </c>
      <c r="B117" s="224" t="s">
        <v>172</v>
      </c>
      <c r="C117" s="225" t="s">
        <v>2737</v>
      </c>
      <c r="D117" s="106" t="s">
        <v>65</v>
      </c>
      <c r="E117" s="106">
        <f t="shared" si="4"/>
        <v>1</v>
      </c>
      <c r="F117" s="19">
        <v>1</v>
      </c>
      <c r="G117" s="19"/>
      <c r="H117" s="19"/>
      <c r="I117" s="24"/>
      <c r="J117" s="24"/>
      <c r="K117" s="24"/>
      <c r="L117" s="19"/>
      <c r="M117" s="24"/>
      <c r="N117" s="24"/>
      <c r="O117" s="25">
        <v>0.04</v>
      </c>
      <c r="P117" s="25">
        <v>0.03</v>
      </c>
      <c r="Q117" s="25">
        <v>2.5000000000000001E-2</v>
      </c>
      <c r="R117" s="26">
        <v>4</v>
      </c>
      <c r="S117" s="221">
        <f t="shared" si="5"/>
        <v>0.16</v>
      </c>
      <c r="T117" s="223"/>
    </row>
    <row r="118" spans="1:20" s="48" customFormat="1" ht="16.149999999999999" customHeight="1" x14ac:dyDescent="0.2">
      <c r="A118" s="219">
        <v>110</v>
      </c>
      <c r="B118" s="224" t="s">
        <v>173</v>
      </c>
      <c r="C118" s="225" t="s">
        <v>2737</v>
      </c>
      <c r="D118" s="106" t="s">
        <v>65</v>
      </c>
      <c r="E118" s="106">
        <f t="shared" si="4"/>
        <v>1</v>
      </c>
      <c r="F118" s="19">
        <v>1</v>
      </c>
      <c r="G118" s="19"/>
      <c r="H118" s="19"/>
      <c r="I118" s="28"/>
      <c r="J118" s="28"/>
      <c r="K118" s="28"/>
      <c r="L118" s="19"/>
      <c r="M118" s="28"/>
      <c r="N118" s="28"/>
      <c r="O118" s="25">
        <v>0.04</v>
      </c>
      <c r="P118" s="25">
        <v>0.03</v>
      </c>
      <c r="Q118" s="25">
        <v>2.5000000000000001E-2</v>
      </c>
      <c r="R118" s="26">
        <v>4</v>
      </c>
      <c r="S118" s="221">
        <f t="shared" si="5"/>
        <v>0.16</v>
      </c>
      <c r="T118" s="223"/>
    </row>
    <row r="119" spans="1:20" s="48" customFormat="1" ht="16.149999999999999" customHeight="1" x14ac:dyDescent="0.2">
      <c r="A119" s="219">
        <v>111</v>
      </c>
      <c r="B119" s="224" t="s">
        <v>174</v>
      </c>
      <c r="C119" s="225" t="s">
        <v>2737</v>
      </c>
      <c r="D119" s="106" t="s">
        <v>65</v>
      </c>
      <c r="E119" s="106">
        <f t="shared" si="4"/>
        <v>1</v>
      </c>
      <c r="F119" s="19">
        <v>1</v>
      </c>
      <c r="G119" s="19"/>
      <c r="H119" s="19"/>
      <c r="I119" s="28"/>
      <c r="J119" s="28"/>
      <c r="K119" s="28"/>
      <c r="L119" s="19"/>
      <c r="M119" s="28"/>
      <c r="N119" s="28"/>
      <c r="O119" s="25">
        <v>0.04</v>
      </c>
      <c r="P119" s="25">
        <v>0.03</v>
      </c>
      <c r="Q119" s="25">
        <v>2.5000000000000001E-2</v>
      </c>
      <c r="R119" s="26">
        <v>4</v>
      </c>
      <c r="S119" s="221">
        <f t="shared" si="5"/>
        <v>0.16</v>
      </c>
      <c r="T119" s="223"/>
    </row>
    <row r="120" spans="1:20" s="48" customFormat="1" ht="16.149999999999999" customHeight="1" x14ac:dyDescent="0.2">
      <c r="A120" s="219">
        <v>112</v>
      </c>
      <c r="B120" s="224" t="s">
        <v>175</v>
      </c>
      <c r="C120" s="225" t="s">
        <v>2737</v>
      </c>
      <c r="D120" s="106" t="s">
        <v>65</v>
      </c>
      <c r="E120" s="106">
        <f t="shared" si="4"/>
        <v>1</v>
      </c>
      <c r="F120" s="19">
        <v>1</v>
      </c>
      <c r="G120" s="19"/>
      <c r="H120" s="19"/>
      <c r="I120" s="28"/>
      <c r="J120" s="28"/>
      <c r="K120" s="28"/>
      <c r="L120" s="19"/>
      <c r="M120" s="28"/>
      <c r="N120" s="28"/>
      <c r="O120" s="25">
        <v>0.04</v>
      </c>
      <c r="P120" s="25">
        <v>0.03</v>
      </c>
      <c r="Q120" s="25">
        <v>2.5000000000000001E-2</v>
      </c>
      <c r="R120" s="26">
        <v>4</v>
      </c>
      <c r="S120" s="221">
        <f t="shared" si="5"/>
        <v>0.16</v>
      </c>
      <c r="T120" s="223"/>
    </row>
    <row r="121" spans="1:20" s="48" customFormat="1" ht="16.149999999999999" customHeight="1" x14ac:dyDescent="0.2">
      <c r="A121" s="219">
        <v>113</v>
      </c>
      <c r="B121" s="224" t="s">
        <v>176</v>
      </c>
      <c r="C121" s="225" t="s">
        <v>2737</v>
      </c>
      <c r="D121" s="106" t="s">
        <v>65</v>
      </c>
      <c r="E121" s="106">
        <f t="shared" si="4"/>
        <v>1</v>
      </c>
      <c r="F121" s="19">
        <v>1</v>
      </c>
      <c r="G121" s="19"/>
      <c r="H121" s="19"/>
      <c r="I121" s="28"/>
      <c r="J121" s="28"/>
      <c r="K121" s="28"/>
      <c r="L121" s="19"/>
      <c r="M121" s="28"/>
      <c r="N121" s="28"/>
      <c r="O121" s="25">
        <v>0.04</v>
      </c>
      <c r="P121" s="25">
        <v>0.03</v>
      </c>
      <c r="Q121" s="25">
        <v>2.5000000000000001E-2</v>
      </c>
      <c r="R121" s="26">
        <v>4</v>
      </c>
      <c r="S121" s="221">
        <f t="shared" si="5"/>
        <v>0.16</v>
      </c>
      <c r="T121" s="223"/>
    </row>
    <row r="122" spans="1:20" s="48" customFormat="1" ht="16.149999999999999" customHeight="1" x14ac:dyDescent="0.2">
      <c r="A122" s="219">
        <v>114</v>
      </c>
      <c r="B122" s="224" t="s">
        <v>177</v>
      </c>
      <c r="C122" s="225" t="s">
        <v>2737</v>
      </c>
      <c r="D122" s="106" t="s">
        <v>65</v>
      </c>
      <c r="E122" s="106">
        <f t="shared" si="4"/>
        <v>1</v>
      </c>
      <c r="F122" s="19">
        <v>1</v>
      </c>
      <c r="G122" s="19"/>
      <c r="H122" s="19"/>
      <c r="I122" s="28"/>
      <c r="J122" s="28"/>
      <c r="K122" s="28"/>
      <c r="L122" s="19"/>
      <c r="M122" s="28"/>
      <c r="N122" s="28"/>
      <c r="O122" s="25">
        <v>0.04</v>
      </c>
      <c r="P122" s="25">
        <v>0.03</v>
      </c>
      <c r="Q122" s="25">
        <v>2.5000000000000001E-2</v>
      </c>
      <c r="R122" s="26">
        <v>4</v>
      </c>
      <c r="S122" s="221">
        <f t="shared" si="5"/>
        <v>0.16</v>
      </c>
      <c r="T122" s="223"/>
    </row>
    <row r="123" spans="1:20" s="48" customFormat="1" ht="16.149999999999999" customHeight="1" x14ac:dyDescent="0.2">
      <c r="A123" s="219">
        <v>115</v>
      </c>
      <c r="B123" s="224" t="s">
        <v>178</v>
      </c>
      <c r="C123" s="225" t="s">
        <v>2737</v>
      </c>
      <c r="D123" s="106" t="s">
        <v>65</v>
      </c>
      <c r="E123" s="106">
        <f t="shared" si="4"/>
        <v>1</v>
      </c>
      <c r="F123" s="19">
        <v>1</v>
      </c>
      <c r="G123" s="19"/>
      <c r="H123" s="19"/>
      <c r="I123" s="28"/>
      <c r="J123" s="28"/>
      <c r="K123" s="28"/>
      <c r="L123" s="19"/>
      <c r="M123" s="28"/>
      <c r="N123" s="28"/>
      <c r="O123" s="25">
        <v>0.04</v>
      </c>
      <c r="P123" s="25">
        <v>0.03</v>
      </c>
      <c r="Q123" s="25">
        <v>2.5000000000000001E-2</v>
      </c>
      <c r="R123" s="26">
        <v>4</v>
      </c>
      <c r="S123" s="221">
        <f t="shared" si="5"/>
        <v>0.16</v>
      </c>
      <c r="T123" s="223"/>
    </row>
    <row r="124" spans="1:20" s="48" customFormat="1" ht="16.149999999999999" customHeight="1" x14ac:dyDescent="0.2">
      <c r="A124" s="219">
        <v>116</v>
      </c>
      <c r="B124" s="224" t="s">
        <v>179</v>
      </c>
      <c r="C124" s="225" t="s">
        <v>2737</v>
      </c>
      <c r="D124" s="106" t="s">
        <v>65</v>
      </c>
      <c r="E124" s="106">
        <f t="shared" si="4"/>
        <v>1</v>
      </c>
      <c r="F124" s="19">
        <v>1</v>
      </c>
      <c r="G124" s="19"/>
      <c r="H124" s="19"/>
      <c r="I124" s="28"/>
      <c r="J124" s="28"/>
      <c r="K124" s="28"/>
      <c r="L124" s="19"/>
      <c r="M124" s="28"/>
      <c r="N124" s="28"/>
      <c r="O124" s="25">
        <v>0.04</v>
      </c>
      <c r="P124" s="25">
        <v>0.03</v>
      </c>
      <c r="Q124" s="25">
        <v>2.5000000000000001E-2</v>
      </c>
      <c r="R124" s="26">
        <v>4</v>
      </c>
      <c r="S124" s="221">
        <f t="shared" si="5"/>
        <v>0.16</v>
      </c>
      <c r="T124" s="223"/>
    </row>
    <row r="125" spans="1:20" s="48" customFormat="1" ht="16.149999999999999" customHeight="1" x14ac:dyDescent="0.2">
      <c r="A125" s="19"/>
      <c r="B125" s="20"/>
      <c r="C125" s="19"/>
      <c r="D125" s="226"/>
      <c r="E125" s="106">
        <f t="shared" si="4"/>
        <v>1</v>
      </c>
      <c r="F125" s="19">
        <v>1</v>
      </c>
      <c r="G125" s="19"/>
      <c r="H125" s="19"/>
      <c r="I125" s="28"/>
      <c r="J125" s="28"/>
      <c r="K125" s="28"/>
      <c r="L125" s="19"/>
      <c r="M125" s="28"/>
      <c r="N125" s="28"/>
      <c r="O125" s="25"/>
      <c r="P125" s="25"/>
      <c r="Q125" s="25"/>
      <c r="R125" s="26"/>
      <c r="S125" s="221">
        <f t="shared" si="5"/>
        <v>0</v>
      </c>
      <c r="T125" s="227"/>
    </row>
    <row r="126" spans="1:20" s="48" customFormat="1" ht="27" customHeight="1" x14ac:dyDescent="0.2">
      <c r="A126" s="19"/>
      <c r="B126" s="217" t="s">
        <v>181</v>
      </c>
      <c r="C126" s="49"/>
      <c r="D126" s="228"/>
      <c r="E126" s="49">
        <f t="shared" ref="E126:N126" si="6">SUM(E127:E229)</f>
        <v>103</v>
      </c>
      <c r="F126" s="49">
        <f t="shared" si="6"/>
        <v>98</v>
      </c>
      <c r="G126" s="49">
        <f t="shared" si="6"/>
        <v>0</v>
      </c>
      <c r="H126" s="49">
        <f t="shared" si="6"/>
        <v>2</v>
      </c>
      <c r="I126" s="49">
        <f t="shared" si="6"/>
        <v>0</v>
      </c>
      <c r="J126" s="49">
        <f t="shared" si="6"/>
        <v>0</v>
      </c>
      <c r="K126" s="49">
        <f t="shared" si="6"/>
        <v>3</v>
      </c>
      <c r="L126" s="49">
        <f t="shared" si="6"/>
        <v>0</v>
      </c>
      <c r="M126" s="49">
        <f t="shared" si="6"/>
        <v>0</v>
      </c>
      <c r="N126" s="49">
        <f t="shared" si="6"/>
        <v>0</v>
      </c>
      <c r="O126" s="49"/>
      <c r="P126" s="49"/>
      <c r="Q126" s="49"/>
      <c r="R126" s="26"/>
      <c r="S126" s="229">
        <f>SUM(S127:S229)</f>
        <v>15.930000000000012</v>
      </c>
      <c r="T126" s="230"/>
    </row>
    <row r="127" spans="1:20" s="48" customFormat="1" ht="16.149999999999999" customHeight="1" x14ac:dyDescent="0.2">
      <c r="A127" s="44">
        <v>1</v>
      </c>
      <c r="B127" s="153" t="s">
        <v>182</v>
      </c>
      <c r="C127" s="220" t="s">
        <v>183</v>
      </c>
      <c r="D127" s="231" t="s">
        <v>184</v>
      </c>
      <c r="E127" s="106">
        <f t="shared" si="4"/>
        <v>1</v>
      </c>
      <c r="F127" s="47"/>
      <c r="G127" s="19"/>
      <c r="H127" s="47"/>
      <c r="I127" s="24"/>
      <c r="J127" s="24"/>
      <c r="K127" s="86">
        <v>1</v>
      </c>
      <c r="L127" s="19"/>
      <c r="M127" s="24"/>
      <c r="N127" s="24"/>
      <c r="O127" s="25">
        <v>0.04</v>
      </c>
      <c r="P127" s="25">
        <v>0.03</v>
      </c>
      <c r="Q127" s="25">
        <v>2.5000000000000001E-2</v>
      </c>
      <c r="R127" s="26">
        <v>4</v>
      </c>
      <c r="S127" s="221">
        <f t="shared" si="5"/>
        <v>6.9999999999999993E-2</v>
      </c>
      <c r="T127" s="232"/>
    </row>
    <row r="128" spans="1:20" s="48" customFormat="1" ht="16.149999999999999" customHeight="1" x14ac:dyDescent="0.2">
      <c r="A128" s="44">
        <v>2</v>
      </c>
      <c r="B128" s="152" t="s">
        <v>185</v>
      </c>
      <c r="C128" s="220" t="s">
        <v>183</v>
      </c>
      <c r="D128" s="106" t="s">
        <v>184</v>
      </c>
      <c r="E128" s="106">
        <f t="shared" si="4"/>
        <v>1</v>
      </c>
      <c r="F128" s="47"/>
      <c r="G128" s="19"/>
      <c r="H128" s="47"/>
      <c r="I128" s="28"/>
      <c r="J128" s="28"/>
      <c r="K128" s="104">
        <v>1</v>
      </c>
      <c r="L128" s="19"/>
      <c r="M128" s="28"/>
      <c r="N128" s="28"/>
      <c r="O128" s="25">
        <v>0.04</v>
      </c>
      <c r="P128" s="25">
        <v>0.03</v>
      </c>
      <c r="Q128" s="25">
        <v>2.5000000000000001E-2</v>
      </c>
      <c r="R128" s="26">
        <v>4</v>
      </c>
      <c r="S128" s="221">
        <f t="shared" si="5"/>
        <v>6.9999999999999993E-2</v>
      </c>
      <c r="T128" s="233"/>
    </row>
    <row r="129" spans="1:20" s="48" customFormat="1" ht="16.149999999999999" customHeight="1" x14ac:dyDescent="0.2">
      <c r="A129" s="44">
        <v>3</v>
      </c>
      <c r="B129" s="152" t="s">
        <v>186</v>
      </c>
      <c r="C129" s="234" t="s">
        <v>187</v>
      </c>
      <c r="D129" s="106" t="s">
        <v>2</v>
      </c>
      <c r="E129" s="106">
        <f t="shared" si="4"/>
        <v>1</v>
      </c>
      <c r="F129" s="47"/>
      <c r="G129" s="19"/>
      <c r="H129" s="104">
        <v>1</v>
      </c>
      <c r="I129" s="28"/>
      <c r="J129" s="28"/>
      <c r="K129" s="104"/>
      <c r="L129" s="19"/>
      <c r="M129" s="28"/>
      <c r="N129" s="28"/>
      <c r="O129" s="25">
        <v>0.04</v>
      </c>
      <c r="P129" s="25">
        <v>0.03</v>
      </c>
      <c r="Q129" s="25">
        <v>2.5000000000000001E-2</v>
      </c>
      <c r="R129" s="26">
        <v>4</v>
      </c>
      <c r="S129" s="221">
        <f t="shared" si="5"/>
        <v>0.1</v>
      </c>
      <c r="T129" s="233"/>
    </row>
    <row r="130" spans="1:20" s="48" customFormat="1" ht="16.149999999999999" customHeight="1" x14ac:dyDescent="0.2">
      <c r="A130" s="44">
        <v>4</v>
      </c>
      <c r="B130" s="152" t="s">
        <v>188</v>
      </c>
      <c r="C130" s="234" t="s">
        <v>187</v>
      </c>
      <c r="D130" s="106" t="s">
        <v>184</v>
      </c>
      <c r="E130" s="106">
        <f t="shared" si="4"/>
        <v>1</v>
      </c>
      <c r="F130" s="47"/>
      <c r="G130" s="19"/>
      <c r="H130" s="47"/>
      <c r="I130" s="28"/>
      <c r="J130" s="28"/>
      <c r="K130" s="104">
        <v>1</v>
      </c>
      <c r="L130" s="19"/>
      <c r="M130" s="28"/>
      <c r="N130" s="28"/>
      <c r="O130" s="25">
        <v>0.04</v>
      </c>
      <c r="P130" s="25">
        <v>0.03</v>
      </c>
      <c r="Q130" s="25">
        <v>2.5000000000000001E-2</v>
      </c>
      <c r="R130" s="26">
        <v>4</v>
      </c>
      <c r="S130" s="221">
        <f t="shared" si="5"/>
        <v>6.9999999999999993E-2</v>
      </c>
      <c r="T130" s="233"/>
    </row>
    <row r="131" spans="1:20" s="48" customFormat="1" ht="16.149999999999999" customHeight="1" x14ac:dyDescent="0.2">
      <c r="A131" s="44">
        <v>5</v>
      </c>
      <c r="B131" s="152" t="s">
        <v>189</v>
      </c>
      <c r="C131" s="220" t="s">
        <v>190</v>
      </c>
      <c r="D131" s="106" t="s">
        <v>36</v>
      </c>
      <c r="E131" s="106">
        <f t="shared" si="4"/>
        <v>1</v>
      </c>
      <c r="F131" s="47"/>
      <c r="G131" s="19"/>
      <c r="H131" s="47">
        <v>1</v>
      </c>
      <c r="I131" s="28"/>
      <c r="J131" s="28"/>
      <c r="K131" s="28"/>
      <c r="L131" s="19"/>
      <c r="M131" s="28"/>
      <c r="N131" s="28"/>
      <c r="O131" s="25">
        <v>0.04</v>
      </c>
      <c r="P131" s="25">
        <v>0.03</v>
      </c>
      <c r="Q131" s="25">
        <v>2.5000000000000001E-2</v>
      </c>
      <c r="R131" s="26">
        <v>4</v>
      </c>
      <c r="S131" s="221">
        <f t="shared" si="5"/>
        <v>0.1</v>
      </c>
      <c r="T131" s="233"/>
    </row>
    <row r="132" spans="1:20" s="48" customFormat="1" ht="16.149999999999999" customHeight="1" x14ac:dyDescent="0.2">
      <c r="A132" s="44">
        <v>6</v>
      </c>
      <c r="B132" s="235" t="s">
        <v>191</v>
      </c>
      <c r="C132" s="220" t="s">
        <v>192</v>
      </c>
      <c r="D132" s="106" t="s">
        <v>35</v>
      </c>
      <c r="E132" s="106">
        <f t="shared" si="4"/>
        <v>1</v>
      </c>
      <c r="F132" s="47">
        <v>1</v>
      </c>
      <c r="G132" s="19"/>
      <c r="H132" s="47"/>
      <c r="I132" s="28"/>
      <c r="J132" s="28"/>
      <c r="K132" s="28"/>
      <c r="L132" s="19"/>
      <c r="M132" s="28"/>
      <c r="N132" s="28"/>
      <c r="O132" s="25">
        <v>0.04</v>
      </c>
      <c r="P132" s="25">
        <v>0.03</v>
      </c>
      <c r="Q132" s="25">
        <v>2.5000000000000001E-2</v>
      </c>
      <c r="R132" s="26">
        <v>4</v>
      </c>
      <c r="S132" s="221">
        <f t="shared" si="5"/>
        <v>0.16</v>
      </c>
      <c r="T132" s="233"/>
    </row>
    <row r="133" spans="1:20" s="48" customFormat="1" ht="16.149999999999999" customHeight="1" x14ac:dyDescent="0.2">
      <c r="A133" s="44">
        <v>7</v>
      </c>
      <c r="B133" s="236" t="s">
        <v>193</v>
      </c>
      <c r="C133" s="80" t="s">
        <v>194</v>
      </c>
      <c r="D133" s="106" t="s">
        <v>65</v>
      </c>
      <c r="E133" s="106">
        <f t="shared" si="4"/>
        <v>1</v>
      </c>
      <c r="F133" s="47">
        <v>1</v>
      </c>
      <c r="G133" s="19"/>
      <c r="H133" s="47"/>
      <c r="I133" s="28"/>
      <c r="J133" s="28"/>
      <c r="K133" s="28"/>
      <c r="L133" s="19"/>
      <c r="M133" s="28"/>
      <c r="N133" s="28"/>
      <c r="O133" s="25">
        <v>0.04</v>
      </c>
      <c r="P133" s="25">
        <v>0.03</v>
      </c>
      <c r="Q133" s="25">
        <v>2.5000000000000001E-2</v>
      </c>
      <c r="R133" s="26">
        <v>4</v>
      </c>
      <c r="S133" s="221">
        <f t="shared" si="5"/>
        <v>0.16</v>
      </c>
      <c r="T133" s="233"/>
    </row>
    <row r="134" spans="1:20" s="48" customFormat="1" ht="16.149999999999999" customHeight="1" x14ac:dyDescent="0.2">
      <c r="A134" s="44">
        <v>8</v>
      </c>
      <c r="B134" s="236" t="s">
        <v>195</v>
      </c>
      <c r="C134" s="80" t="s">
        <v>194</v>
      </c>
      <c r="D134" s="106" t="s">
        <v>65</v>
      </c>
      <c r="E134" s="106">
        <f t="shared" si="4"/>
        <v>1</v>
      </c>
      <c r="F134" s="47">
        <v>1</v>
      </c>
      <c r="G134" s="19"/>
      <c r="H134" s="47"/>
      <c r="I134" s="28"/>
      <c r="J134" s="28"/>
      <c r="K134" s="28"/>
      <c r="L134" s="19"/>
      <c r="M134" s="28"/>
      <c r="N134" s="28"/>
      <c r="O134" s="25">
        <v>0.04</v>
      </c>
      <c r="P134" s="25">
        <v>0.03</v>
      </c>
      <c r="Q134" s="25">
        <v>2.5000000000000001E-2</v>
      </c>
      <c r="R134" s="26">
        <v>4</v>
      </c>
      <c r="S134" s="221">
        <f t="shared" si="5"/>
        <v>0.16</v>
      </c>
      <c r="T134" s="233"/>
    </row>
    <row r="135" spans="1:20" s="48" customFormat="1" ht="16.149999999999999" customHeight="1" x14ac:dyDescent="0.2">
      <c r="A135" s="44">
        <v>9</v>
      </c>
      <c r="B135" s="236" t="s">
        <v>196</v>
      </c>
      <c r="C135" s="80" t="s">
        <v>194</v>
      </c>
      <c r="D135" s="106" t="s">
        <v>65</v>
      </c>
      <c r="E135" s="106">
        <f t="shared" si="4"/>
        <v>1</v>
      </c>
      <c r="F135" s="47">
        <v>1</v>
      </c>
      <c r="G135" s="19"/>
      <c r="H135" s="47"/>
      <c r="I135" s="28"/>
      <c r="J135" s="28"/>
      <c r="K135" s="28"/>
      <c r="L135" s="19"/>
      <c r="M135" s="28"/>
      <c r="N135" s="28"/>
      <c r="O135" s="25">
        <v>0.04</v>
      </c>
      <c r="P135" s="25">
        <v>0.03</v>
      </c>
      <c r="Q135" s="25">
        <v>2.5000000000000001E-2</v>
      </c>
      <c r="R135" s="26">
        <v>4</v>
      </c>
      <c r="S135" s="221">
        <f t="shared" si="5"/>
        <v>0.16</v>
      </c>
      <c r="T135" s="233"/>
    </row>
    <row r="136" spans="1:20" s="48" customFormat="1" ht="16.149999999999999" customHeight="1" x14ac:dyDescent="0.2">
      <c r="A136" s="44">
        <v>10</v>
      </c>
      <c r="B136" s="236" t="s">
        <v>197</v>
      </c>
      <c r="C136" s="80" t="s">
        <v>194</v>
      </c>
      <c r="D136" s="106" t="s">
        <v>65</v>
      </c>
      <c r="E136" s="106">
        <f t="shared" si="4"/>
        <v>1</v>
      </c>
      <c r="F136" s="47">
        <v>1</v>
      </c>
      <c r="G136" s="19"/>
      <c r="H136" s="47"/>
      <c r="I136" s="28"/>
      <c r="J136" s="28"/>
      <c r="K136" s="28"/>
      <c r="L136" s="19"/>
      <c r="M136" s="28"/>
      <c r="N136" s="28"/>
      <c r="O136" s="25">
        <v>0.04</v>
      </c>
      <c r="P136" s="25">
        <v>0.03</v>
      </c>
      <c r="Q136" s="25">
        <v>2.5000000000000001E-2</v>
      </c>
      <c r="R136" s="26">
        <v>4</v>
      </c>
      <c r="S136" s="221">
        <f t="shared" si="5"/>
        <v>0.16</v>
      </c>
      <c r="T136" s="233"/>
    </row>
    <row r="137" spans="1:20" s="48" customFormat="1" ht="16.149999999999999" customHeight="1" x14ac:dyDescent="0.2">
      <c r="A137" s="44">
        <v>11</v>
      </c>
      <c r="B137" s="236" t="s">
        <v>198</v>
      </c>
      <c r="C137" s="80" t="s">
        <v>194</v>
      </c>
      <c r="D137" s="106" t="s">
        <v>65</v>
      </c>
      <c r="E137" s="106">
        <f t="shared" si="4"/>
        <v>1</v>
      </c>
      <c r="F137" s="47">
        <v>1</v>
      </c>
      <c r="G137" s="19"/>
      <c r="H137" s="47"/>
      <c r="I137" s="28"/>
      <c r="J137" s="28"/>
      <c r="K137" s="28"/>
      <c r="L137" s="19"/>
      <c r="M137" s="28"/>
      <c r="N137" s="28"/>
      <c r="O137" s="25">
        <v>0.04</v>
      </c>
      <c r="P137" s="25">
        <v>0.03</v>
      </c>
      <c r="Q137" s="25">
        <v>2.5000000000000001E-2</v>
      </c>
      <c r="R137" s="26">
        <v>4</v>
      </c>
      <c r="S137" s="221">
        <f t="shared" si="5"/>
        <v>0.16</v>
      </c>
      <c r="T137" s="233"/>
    </row>
    <row r="138" spans="1:20" s="48" customFormat="1" ht="16.149999999999999" customHeight="1" x14ac:dyDescent="0.2">
      <c r="A138" s="44">
        <v>12</v>
      </c>
      <c r="B138" s="236" t="s">
        <v>199</v>
      </c>
      <c r="C138" s="80" t="s">
        <v>194</v>
      </c>
      <c r="D138" s="106" t="s">
        <v>65</v>
      </c>
      <c r="E138" s="106">
        <f t="shared" ref="E138:E201" si="7">SUM(F138:N138)</f>
        <v>1</v>
      </c>
      <c r="F138" s="47">
        <v>1</v>
      </c>
      <c r="G138" s="19"/>
      <c r="H138" s="47"/>
      <c r="I138" s="28"/>
      <c r="J138" s="28"/>
      <c r="K138" s="28"/>
      <c r="L138" s="19"/>
      <c r="M138" s="28"/>
      <c r="N138" s="28"/>
      <c r="O138" s="25">
        <v>0.04</v>
      </c>
      <c r="P138" s="25">
        <v>0.03</v>
      </c>
      <c r="Q138" s="25">
        <v>2.5000000000000001E-2</v>
      </c>
      <c r="R138" s="26">
        <v>4</v>
      </c>
      <c r="S138" s="221">
        <f t="shared" ref="S138:S201" si="8">((F138*O138+G138*P138+H138*Q138)+(I138*O138+J138*P138+K138*Q138)*70%+(L138*O138+M138*P138+N138*Q138)*50%)*R138</f>
        <v>0.16</v>
      </c>
      <c r="T138" s="233"/>
    </row>
    <row r="139" spans="1:20" s="48" customFormat="1" ht="16.149999999999999" customHeight="1" x14ac:dyDescent="0.2">
      <c r="A139" s="44">
        <v>13</v>
      </c>
      <c r="B139" s="236" t="s">
        <v>200</v>
      </c>
      <c r="C139" s="80" t="s">
        <v>194</v>
      </c>
      <c r="D139" s="106" t="s">
        <v>65</v>
      </c>
      <c r="E139" s="106">
        <f t="shared" si="7"/>
        <v>1</v>
      </c>
      <c r="F139" s="47">
        <v>1</v>
      </c>
      <c r="G139" s="19"/>
      <c r="H139" s="47"/>
      <c r="I139" s="28"/>
      <c r="J139" s="28"/>
      <c r="K139" s="28"/>
      <c r="L139" s="19"/>
      <c r="M139" s="28"/>
      <c r="N139" s="28"/>
      <c r="O139" s="25">
        <v>0.04</v>
      </c>
      <c r="P139" s="25">
        <v>0.03</v>
      </c>
      <c r="Q139" s="25">
        <v>2.5000000000000001E-2</v>
      </c>
      <c r="R139" s="26">
        <v>4</v>
      </c>
      <c r="S139" s="221">
        <f t="shared" si="8"/>
        <v>0.16</v>
      </c>
      <c r="T139" s="233"/>
    </row>
    <row r="140" spans="1:20" s="48" customFormat="1" ht="16.149999999999999" customHeight="1" x14ac:dyDescent="0.2">
      <c r="A140" s="44">
        <v>14</v>
      </c>
      <c r="B140" s="236" t="s">
        <v>201</v>
      </c>
      <c r="C140" s="80" t="s">
        <v>194</v>
      </c>
      <c r="D140" s="106" t="s">
        <v>65</v>
      </c>
      <c r="E140" s="106">
        <f t="shared" si="7"/>
        <v>1</v>
      </c>
      <c r="F140" s="47">
        <v>1</v>
      </c>
      <c r="G140" s="19"/>
      <c r="H140" s="47"/>
      <c r="I140" s="28"/>
      <c r="J140" s="28"/>
      <c r="K140" s="28"/>
      <c r="L140" s="19"/>
      <c r="M140" s="28"/>
      <c r="N140" s="28"/>
      <c r="O140" s="25">
        <v>0.04</v>
      </c>
      <c r="P140" s="25">
        <v>0.03</v>
      </c>
      <c r="Q140" s="25">
        <v>2.5000000000000001E-2</v>
      </c>
      <c r="R140" s="26">
        <v>4</v>
      </c>
      <c r="S140" s="221">
        <f t="shared" si="8"/>
        <v>0.16</v>
      </c>
      <c r="T140" s="233"/>
    </row>
    <row r="141" spans="1:20" s="48" customFormat="1" ht="16.149999999999999" customHeight="1" x14ac:dyDescent="0.2">
      <c r="A141" s="44">
        <v>15</v>
      </c>
      <c r="B141" s="236" t="s">
        <v>202</v>
      </c>
      <c r="C141" s="80" t="s">
        <v>194</v>
      </c>
      <c r="D141" s="106" t="s">
        <v>65</v>
      </c>
      <c r="E141" s="106">
        <f t="shared" si="7"/>
        <v>1</v>
      </c>
      <c r="F141" s="47">
        <v>1</v>
      </c>
      <c r="G141" s="19"/>
      <c r="H141" s="47"/>
      <c r="I141" s="28"/>
      <c r="J141" s="28"/>
      <c r="K141" s="28"/>
      <c r="L141" s="19"/>
      <c r="M141" s="28"/>
      <c r="N141" s="28"/>
      <c r="O141" s="25">
        <v>0.04</v>
      </c>
      <c r="P141" s="25">
        <v>0.03</v>
      </c>
      <c r="Q141" s="25">
        <v>2.5000000000000001E-2</v>
      </c>
      <c r="R141" s="26">
        <v>4</v>
      </c>
      <c r="S141" s="221">
        <f t="shared" si="8"/>
        <v>0.16</v>
      </c>
      <c r="T141" s="233"/>
    </row>
    <row r="142" spans="1:20" s="48" customFormat="1" ht="16.149999999999999" customHeight="1" x14ac:dyDescent="0.2">
      <c r="A142" s="44">
        <v>16</v>
      </c>
      <c r="B142" s="236" t="s">
        <v>203</v>
      </c>
      <c r="C142" s="80" t="s">
        <v>194</v>
      </c>
      <c r="D142" s="106" t="s">
        <v>65</v>
      </c>
      <c r="E142" s="106">
        <f t="shared" si="7"/>
        <v>1</v>
      </c>
      <c r="F142" s="47">
        <v>1</v>
      </c>
      <c r="G142" s="19"/>
      <c r="H142" s="47"/>
      <c r="I142" s="28"/>
      <c r="J142" s="28"/>
      <c r="K142" s="28"/>
      <c r="L142" s="19"/>
      <c r="M142" s="28"/>
      <c r="N142" s="28"/>
      <c r="O142" s="25">
        <v>0.04</v>
      </c>
      <c r="P142" s="25">
        <v>0.03</v>
      </c>
      <c r="Q142" s="25">
        <v>2.5000000000000001E-2</v>
      </c>
      <c r="R142" s="26">
        <v>4</v>
      </c>
      <c r="S142" s="221">
        <f t="shared" si="8"/>
        <v>0.16</v>
      </c>
      <c r="T142" s="233"/>
    </row>
    <row r="143" spans="1:20" s="48" customFormat="1" ht="16.149999999999999" customHeight="1" x14ac:dyDescent="0.2">
      <c r="A143" s="44">
        <v>17</v>
      </c>
      <c r="B143" s="236" t="s">
        <v>204</v>
      </c>
      <c r="C143" s="80" t="s">
        <v>194</v>
      </c>
      <c r="D143" s="106" t="s">
        <v>65</v>
      </c>
      <c r="E143" s="106">
        <f t="shared" si="7"/>
        <v>1</v>
      </c>
      <c r="F143" s="47">
        <v>1</v>
      </c>
      <c r="G143" s="19"/>
      <c r="H143" s="47"/>
      <c r="I143" s="28"/>
      <c r="J143" s="28"/>
      <c r="K143" s="28"/>
      <c r="L143" s="19"/>
      <c r="M143" s="28"/>
      <c r="N143" s="28"/>
      <c r="O143" s="25">
        <v>0.04</v>
      </c>
      <c r="P143" s="25">
        <v>0.03</v>
      </c>
      <c r="Q143" s="25">
        <v>2.5000000000000001E-2</v>
      </c>
      <c r="R143" s="26">
        <v>4</v>
      </c>
      <c r="S143" s="221">
        <f t="shared" si="8"/>
        <v>0.16</v>
      </c>
      <c r="T143" s="233"/>
    </row>
    <row r="144" spans="1:20" s="48" customFormat="1" ht="16.149999999999999" customHeight="1" x14ac:dyDescent="0.2">
      <c r="A144" s="44">
        <v>18</v>
      </c>
      <c r="B144" s="236" t="s">
        <v>205</v>
      </c>
      <c r="C144" s="80" t="s">
        <v>194</v>
      </c>
      <c r="D144" s="106" t="s">
        <v>65</v>
      </c>
      <c r="E144" s="106">
        <f t="shared" si="7"/>
        <v>1</v>
      </c>
      <c r="F144" s="47">
        <v>1</v>
      </c>
      <c r="G144" s="19"/>
      <c r="H144" s="47"/>
      <c r="I144" s="28"/>
      <c r="J144" s="28"/>
      <c r="K144" s="28"/>
      <c r="L144" s="19"/>
      <c r="M144" s="28"/>
      <c r="N144" s="28"/>
      <c r="O144" s="25">
        <v>0.04</v>
      </c>
      <c r="P144" s="25">
        <v>0.03</v>
      </c>
      <c r="Q144" s="25">
        <v>2.5000000000000001E-2</v>
      </c>
      <c r="R144" s="26">
        <v>4</v>
      </c>
      <c r="S144" s="221">
        <f t="shared" si="8"/>
        <v>0.16</v>
      </c>
      <c r="T144" s="233"/>
    </row>
    <row r="145" spans="1:20" s="48" customFormat="1" ht="16.149999999999999" customHeight="1" x14ac:dyDescent="0.2">
      <c r="A145" s="44">
        <v>19</v>
      </c>
      <c r="B145" s="236" t="s">
        <v>206</v>
      </c>
      <c r="C145" s="80" t="s">
        <v>194</v>
      </c>
      <c r="D145" s="106" t="s">
        <v>65</v>
      </c>
      <c r="E145" s="106">
        <f t="shared" si="7"/>
        <v>1</v>
      </c>
      <c r="F145" s="47">
        <v>1</v>
      </c>
      <c r="G145" s="19"/>
      <c r="H145" s="47"/>
      <c r="I145" s="28"/>
      <c r="J145" s="28"/>
      <c r="K145" s="28"/>
      <c r="L145" s="19"/>
      <c r="M145" s="28"/>
      <c r="N145" s="28"/>
      <c r="O145" s="25">
        <v>0.04</v>
      </c>
      <c r="P145" s="25">
        <v>0.03</v>
      </c>
      <c r="Q145" s="25">
        <v>2.5000000000000001E-2</v>
      </c>
      <c r="R145" s="26">
        <v>4</v>
      </c>
      <c r="S145" s="221">
        <f t="shared" si="8"/>
        <v>0.16</v>
      </c>
      <c r="T145" s="233"/>
    </row>
    <row r="146" spans="1:20" s="48" customFormat="1" ht="16.149999999999999" customHeight="1" x14ac:dyDescent="0.2">
      <c r="A146" s="44">
        <v>20</v>
      </c>
      <c r="B146" s="236" t="s">
        <v>207</v>
      </c>
      <c r="C146" s="80" t="s">
        <v>194</v>
      </c>
      <c r="D146" s="106" t="s">
        <v>65</v>
      </c>
      <c r="E146" s="106">
        <f t="shared" si="7"/>
        <v>1</v>
      </c>
      <c r="F146" s="47">
        <v>1</v>
      </c>
      <c r="G146" s="19"/>
      <c r="H146" s="47"/>
      <c r="I146" s="28"/>
      <c r="J146" s="28"/>
      <c r="K146" s="28"/>
      <c r="L146" s="19"/>
      <c r="M146" s="28"/>
      <c r="N146" s="28"/>
      <c r="O146" s="25">
        <v>0.04</v>
      </c>
      <c r="P146" s="25">
        <v>0.03</v>
      </c>
      <c r="Q146" s="25">
        <v>2.5000000000000001E-2</v>
      </c>
      <c r="R146" s="26">
        <v>4</v>
      </c>
      <c r="S146" s="221">
        <f t="shared" si="8"/>
        <v>0.16</v>
      </c>
      <c r="T146" s="233"/>
    </row>
    <row r="147" spans="1:20" s="48" customFormat="1" ht="16.149999999999999" customHeight="1" x14ac:dyDescent="0.2">
      <c r="A147" s="44">
        <v>21</v>
      </c>
      <c r="B147" s="236" t="s">
        <v>208</v>
      </c>
      <c r="C147" s="80" t="s">
        <v>194</v>
      </c>
      <c r="D147" s="106" t="s">
        <v>65</v>
      </c>
      <c r="E147" s="106">
        <f t="shared" si="7"/>
        <v>1</v>
      </c>
      <c r="F147" s="47">
        <v>1</v>
      </c>
      <c r="G147" s="19"/>
      <c r="H147" s="47"/>
      <c r="I147" s="28"/>
      <c r="J147" s="28"/>
      <c r="K147" s="28"/>
      <c r="L147" s="19"/>
      <c r="M147" s="28"/>
      <c r="N147" s="28"/>
      <c r="O147" s="25">
        <v>0.04</v>
      </c>
      <c r="P147" s="25">
        <v>0.03</v>
      </c>
      <c r="Q147" s="25">
        <v>2.5000000000000001E-2</v>
      </c>
      <c r="R147" s="26">
        <v>4</v>
      </c>
      <c r="S147" s="221">
        <f t="shared" si="8"/>
        <v>0.16</v>
      </c>
      <c r="T147" s="233"/>
    </row>
    <row r="148" spans="1:20" s="48" customFormat="1" ht="16.149999999999999" customHeight="1" x14ac:dyDescent="0.2">
      <c r="A148" s="44">
        <v>22</v>
      </c>
      <c r="B148" s="236" t="s">
        <v>209</v>
      </c>
      <c r="C148" s="80" t="s">
        <v>194</v>
      </c>
      <c r="D148" s="106" t="s">
        <v>65</v>
      </c>
      <c r="E148" s="106">
        <f t="shared" si="7"/>
        <v>1</v>
      </c>
      <c r="F148" s="47">
        <v>1</v>
      </c>
      <c r="G148" s="19"/>
      <c r="H148" s="47"/>
      <c r="I148" s="28"/>
      <c r="J148" s="28"/>
      <c r="K148" s="28"/>
      <c r="L148" s="19"/>
      <c r="M148" s="28"/>
      <c r="N148" s="28"/>
      <c r="O148" s="25">
        <v>0.04</v>
      </c>
      <c r="P148" s="25">
        <v>0.03</v>
      </c>
      <c r="Q148" s="25">
        <v>2.5000000000000001E-2</v>
      </c>
      <c r="R148" s="26">
        <v>4</v>
      </c>
      <c r="S148" s="221">
        <f t="shared" si="8"/>
        <v>0.16</v>
      </c>
      <c r="T148" s="233"/>
    </row>
    <row r="149" spans="1:20" s="48" customFormat="1" ht="16.149999999999999" customHeight="1" x14ac:dyDescent="0.2">
      <c r="A149" s="44">
        <v>23</v>
      </c>
      <c r="B149" s="236" t="s">
        <v>210</v>
      </c>
      <c r="C149" s="80" t="s">
        <v>194</v>
      </c>
      <c r="D149" s="106" t="s">
        <v>65</v>
      </c>
      <c r="E149" s="106">
        <f t="shared" si="7"/>
        <v>1</v>
      </c>
      <c r="F149" s="47">
        <v>1</v>
      </c>
      <c r="G149" s="19"/>
      <c r="H149" s="47"/>
      <c r="I149" s="28"/>
      <c r="J149" s="28"/>
      <c r="K149" s="28"/>
      <c r="L149" s="19"/>
      <c r="M149" s="28"/>
      <c r="N149" s="28"/>
      <c r="O149" s="25">
        <v>0.04</v>
      </c>
      <c r="P149" s="25">
        <v>0.03</v>
      </c>
      <c r="Q149" s="25">
        <v>2.5000000000000001E-2</v>
      </c>
      <c r="R149" s="26">
        <v>4</v>
      </c>
      <c r="S149" s="221">
        <f t="shared" si="8"/>
        <v>0.16</v>
      </c>
      <c r="T149" s="233"/>
    </row>
    <row r="150" spans="1:20" s="48" customFormat="1" ht="16.149999999999999" customHeight="1" x14ac:dyDescent="0.2">
      <c r="A150" s="44">
        <v>24</v>
      </c>
      <c r="B150" s="236" t="s">
        <v>211</v>
      </c>
      <c r="C150" s="80" t="s">
        <v>194</v>
      </c>
      <c r="D150" s="106" t="s">
        <v>65</v>
      </c>
      <c r="E150" s="106">
        <f t="shared" si="7"/>
        <v>1</v>
      </c>
      <c r="F150" s="47">
        <v>1</v>
      </c>
      <c r="G150" s="19"/>
      <c r="H150" s="47"/>
      <c r="I150" s="28"/>
      <c r="J150" s="28"/>
      <c r="K150" s="28"/>
      <c r="L150" s="19"/>
      <c r="M150" s="28"/>
      <c r="N150" s="28"/>
      <c r="O150" s="25">
        <v>0.04</v>
      </c>
      <c r="P150" s="25">
        <v>0.03</v>
      </c>
      <c r="Q150" s="25">
        <v>2.5000000000000001E-2</v>
      </c>
      <c r="R150" s="26">
        <v>4</v>
      </c>
      <c r="S150" s="221">
        <f t="shared" si="8"/>
        <v>0.16</v>
      </c>
      <c r="T150" s="233"/>
    </row>
    <row r="151" spans="1:20" s="48" customFormat="1" ht="16.149999999999999" customHeight="1" x14ac:dyDescent="0.2">
      <c r="A151" s="44">
        <v>25</v>
      </c>
      <c r="B151" s="236" t="s">
        <v>212</v>
      </c>
      <c r="C151" s="80" t="s">
        <v>194</v>
      </c>
      <c r="D151" s="106" t="s">
        <v>65</v>
      </c>
      <c r="E151" s="106">
        <f t="shared" si="7"/>
        <v>1</v>
      </c>
      <c r="F151" s="47">
        <v>1</v>
      </c>
      <c r="G151" s="19"/>
      <c r="H151" s="47"/>
      <c r="I151" s="28"/>
      <c r="J151" s="28"/>
      <c r="K151" s="28"/>
      <c r="L151" s="19"/>
      <c r="M151" s="28"/>
      <c r="N151" s="28"/>
      <c r="O151" s="25">
        <v>0.04</v>
      </c>
      <c r="P151" s="25">
        <v>0.03</v>
      </c>
      <c r="Q151" s="25">
        <v>2.5000000000000001E-2</v>
      </c>
      <c r="R151" s="26">
        <v>4</v>
      </c>
      <c r="S151" s="221">
        <f t="shared" si="8"/>
        <v>0.16</v>
      </c>
      <c r="T151" s="233"/>
    </row>
    <row r="152" spans="1:20" s="48" customFormat="1" ht="16.149999999999999" customHeight="1" x14ac:dyDescent="0.2">
      <c r="A152" s="44">
        <v>26</v>
      </c>
      <c r="B152" s="236" t="s">
        <v>213</v>
      </c>
      <c r="C152" s="80" t="s">
        <v>194</v>
      </c>
      <c r="D152" s="106" t="s">
        <v>65</v>
      </c>
      <c r="E152" s="106">
        <f t="shared" si="7"/>
        <v>1</v>
      </c>
      <c r="F152" s="47">
        <v>1</v>
      </c>
      <c r="G152" s="19"/>
      <c r="H152" s="47"/>
      <c r="I152" s="28"/>
      <c r="J152" s="28"/>
      <c r="K152" s="28"/>
      <c r="L152" s="19"/>
      <c r="M152" s="28"/>
      <c r="N152" s="28"/>
      <c r="O152" s="25">
        <v>0.04</v>
      </c>
      <c r="P152" s="25">
        <v>0.03</v>
      </c>
      <c r="Q152" s="25">
        <v>2.5000000000000001E-2</v>
      </c>
      <c r="R152" s="26">
        <v>4</v>
      </c>
      <c r="S152" s="221">
        <f t="shared" si="8"/>
        <v>0.16</v>
      </c>
      <c r="T152" s="233"/>
    </row>
    <row r="153" spans="1:20" s="48" customFormat="1" ht="16.149999999999999" customHeight="1" x14ac:dyDescent="0.2">
      <c r="A153" s="44">
        <v>27</v>
      </c>
      <c r="B153" s="236" t="s">
        <v>214</v>
      </c>
      <c r="C153" s="80" t="s">
        <v>194</v>
      </c>
      <c r="D153" s="106" t="s">
        <v>65</v>
      </c>
      <c r="E153" s="106">
        <f t="shared" si="7"/>
        <v>1</v>
      </c>
      <c r="F153" s="47">
        <v>1</v>
      </c>
      <c r="G153" s="19"/>
      <c r="H153" s="47"/>
      <c r="I153" s="28"/>
      <c r="J153" s="28"/>
      <c r="K153" s="28"/>
      <c r="L153" s="19"/>
      <c r="M153" s="28"/>
      <c r="N153" s="28"/>
      <c r="O153" s="25">
        <v>0.04</v>
      </c>
      <c r="P153" s="25">
        <v>0.03</v>
      </c>
      <c r="Q153" s="25">
        <v>2.5000000000000001E-2</v>
      </c>
      <c r="R153" s="26">
        <v>4</v>
      </c>
      <c r="S153" s="221">
        <f t="shared" si="8"/>
        <v>0.16</v>
      </c>
      <c r="T153" s="233"/>
    </row>
    <row r="154" spans="1:20" s="48" customFormat="1" ht="16.149999999999999" customHeight="1" x14ac:dyDescent="0.2">
      <c r="A154" s="44">
        <v>28</v>
      </c>
      <c r="B154" s="236" t="s">
        <v>215</v>
      </c>
      <c r="C154" s="80" t="s">
        <v>194</v>
      </c>
      <c r="D154" s="106" t="s">
        <v>65</v>
      </c>
      <c r="E154" s="106">
        <f t="shared" si="7"/>
        <v>1</v>
      </c>
      <c r="F154" s="47">
        <v>1</v>
      </c>
      <c r="G154" s="19"/>
      <c r="H154" s="47"/>
      <c r="I154" s="28"/>
      <c r="J154" s="28"/>
      <c r="K154" s="28"/>
      <c r="L154" s="19"/>
      <c r="M154" s="28"/>
      <c r="N154" s="28"/>
      <c r="O154" s="25">
        <v>0.04</v>
      </c>
      <c r="P154" s="25">
        <v>0.03</v>
      </c>
      <c r="Q154" s="25">
        <v>2.5000000000000001E-2</v>
      </c>
      <c r="R154" s="26">
        <v>4</v>
      </c>
      <c r="S154" s="221">
        <f t="shared" si="8"/>
        <v>0.16</v>
      </c>
      <c r="T154" s="233"/>
    </row>
    <row r="155" spans="1:20" s="48" customFormat="1" ht="16.149999999999999" customHeight="1" x14ac:dyDescent="0.2">
      <c r="A155" s="44">
        <v>29</v>
      </c>
      <c r="B155" s="236" t="s">
        <v>216</v>
      </c>
      <c r="C155" s="80" t="s">
        <v>194</v>
      </c>
      <c r="D155" s="106" t="s">
        <v>65</v>
      </c>
      <c r="E155" s="106">
        <f t="shared" si="7"/>
        <v>1</v>
      </c>
      <c r="F155" s="47">
        <v>1</v>
      </c>
      <c r="G155" s="19"/>
      <c r="H155" s="47"/>
      <c r="I155" s="28"/>
      <c r="J155" s="28"/>
      <c r="K155" s="28"/>
      <c r="L155" s="19"/>
      <c r="M155" s="28"/>
      <c r="N155" s="28"/>
      <c r="O155" s="25">
        <v>0.04</v>
      </c>
      <c r="P155" s="25">
        <v>0.03</v>
      </c>
      <c r="Q155" s="25">
        <v>2.5000000000000001E-2</v>
      </c>
      <c r="R155" s="26">
        <v>4</v>
      </c>
      <c r="S155" s="221">
        <f t="shared" si="8"/>
        <v>0.16</v>
      </c>
      <c r="T155" s="233"/>
    </row>
    <row r="156" spans="1:20" s="48" customFormat="1" ht="16.149999999999999" customHeight="1" x14ac:dyDescent="0.2">
      <c r="A156" s="44">
        <v>30</v>
      </c>
      <c r="B156" s="236" t="s">
        <v>217</v>
      </c>
      <c r="C156" s="80" t="s">
        <v>194</v>
      </c>
      <c r="D156" s="106" t="s">
        <v>65</v>
      </c>
      <c r="E156" s="106">
        <f t="shared" si="7"/>
        <v>1</v>
      </c>
      <c r="F156" s="47">
        <v>1</v>
      </c>
      <c r="G156" s="19"/>
      <c r="H156" s="47"/>
      <c r="I156" s="28"/>
      <c r="J156" s="28"/>
      <c r="K156" s="28"/>
      <c r="L156" s="19"/>
      <c r="M156" s="28"/>
      <c r="N156" s="28"/>
      <c r="O156" s="25">
        <v>0.04</v>
      </c>
      <c r="P156" s="25">
        <v>0.03</v>
      </c>
      <c r="Q156" s="25">
        <v>2.5000000000000001E-2</v>
      </c>
      <c r="R156" s="26">
        <v>4</v>
      </c>
      <c r="S156" s="221">
        <f t="shared" si="8"/>
        <v>0.16</v>
      </c>
      <c r="T156" s="233"/>
    </row>
    <row r="157" spans="1:20" s="48" customFormat="1" ht="16.149999999999999" customHeight="1" x14ac:dyDescent="0.2">
      <c r="A157" s="44">
        <v>31</v>
      </c>
      <c r="B157" s="236" t="s">
        <v>218</v>
      </c>
      <c r="C157" s="80" t="s">
        <v>194</v>
      </c>
      <c r="D157" s="106" t="s">
        <v>65</v>
      </c>
      <c r="E157" s="106">
        <f t="shared" si="7"/>
        <v>1</v>
      </c>
      <c r="F157" s="47">
        <v>1</v>
      </c>
      <c r="G157" s="19"/>
      <c r="H157" s="47"/>
      <c r="I157" s="28"/>
      <c r="J157" s="28"/>
      <c r="K157" s="28"/>
      <c r="L157" s="19"/>
      <c r="M157" s="28"/>
      <c r="N157" s="28"/>
      <c r="O157" s="25">
        <v>0.04</v>
      </c>
      <c r="P157" s="25">
        <v>0.03</v>
      </c>
      <c r="Q157" s="25">
        <v>2.5000000000000001E-2</v>
      </c>
      <c r="R157" s="26">
        <v>4</v>
      </c>
      <c r="S157" s="221">
        <f t="shared" si="8"/>
        <v>0.16</v>
      </c>
      <c r="T157" s="233"/>
    </row>
    <row r="158" spans="1:20" s="48" customFormat="1" ht="16.149999999999999" customHeight="1" x14ac:dyDescent="0.2">
      <c r="A158" s="44">
        <v>32</v>
      </c>
      <c r="B158" s="236" t="s">
        <v>219</v>
      </c>
      <c r="C158" s="80" t="s">
        <v>194</v>
      </c>
      <c r="D158" s="106" t="s">
        <v>65</v>
      </c>
      <c r="E158" s="106">
        <f t="shared" si="7"/>
        <v>1</v>
      </c>
      <c r="F158" s="47">
        <v>1</v>
      </c>
      <c r="G158" s="19"/>
      <c r="H158" s="47"/>
      <c r="I158" s="28"/>
      <c r="J158" s="28"/>
      <c r="K158" s="28"/>
      <c r="L158" s="19"/>
      <c r="M158" s="28"/>
      <c r="N158" s="28"/>
      <c r="O158" s="25">
        <v>0.04</v>
      </c>
      <c r="P158" s="25">
        <v>0.03</v>
      </c>
      <c r="Q158" s="25">
        <v>2.5000000000000001E-2</v>
      </c>
      <c r="R158" s="26">
        <v>4</v>
      </c>
      <c r="S158" s="221">
        <f t="shared" si="8"/>
        <v>0.16</v>
      </c>
      <c r="T158" s="233"/>
    </row>
    <row r="159" spans="1:20" s="48" customFormat="1" ht="16.149999999999999" customHeight="1" x14ac:dyDescent="0.2">
      <c r="A159" s="44">
        <v>33</v>
      </c>
      <c r="B159" s="236" t="s">
        <v>220</v>
      </c>
      <c r="C159" s="80" t="s">
        <v>194</v>
      </c>
      <c r="D159" s="106" t="s">
        <v>65</v>
      </c>
      <c r="E159" s="106">
        <f t="shared" si="7"/>
        <v>1</v>
      </c>
      <c r="F159" s="47">
        <v>1</v>
      </c>
      <c r="G159" s="19"/>
      <c r="H159" s="47"/>
      <c r="I159" s="28"/>
      <c r="J159" s="28"/>
      <c r="K159" s="28"/>
      <c r="L159" s="19"/>
      <c r="M159" s="28"/>
      <c r="N159" s="28"/>
      <c r="O159" s="25">
        <v>0.04</v>
      </c>
      <c r="P159" s="25">
        <v>0.03</v>
      </c>
      <c r="Q159" s="25">
        <v>2.5000000000000001E-2</v>
      </c>
      <c r="R159" s="26">
        <v>4</v>
      </c>
      <c r="S159" s="221">
        <f t="shared" si="8"/>
        <v>0.16</v>
      </c>
      <c r="T159" s="233"/>
    </row>
    <row r="160" spans="1:20" s="48" customFormat="1" ht="16.149999999999999" customHeight="1" x14ac:dyDescent="0.2">
      <c r="A160" s="44">
        <v>34</v>
      </c>
      <c r="B160" s="236" t="s">
        <v>221</v>
      </c>
      <c r="C160" s="80" t="s">
        <v>194</v>
      </c>
      <c r="D160" s="106" t="s">
        <v>65</v>
      </c>
      <c r="E160" s="106">
        <f t="shared" si="7"/>
        <v>1</v>
      </c>
      <c r="F160" s="47">
        <v>1</v>
      </c>
      <c r="G160" s="19"/>
      <c r="H160" s="47"/>
      <c r="I160" s="28"/>
      <c r="J160" s="28"/>
      <c r="K160" s="28"/>
      <c r="L160" s="19"/>
      <c r="M160" s="28"/>
      <c r="N160" s="28"/>
      <c r="O160" s="25">
        <v>0.04</v>
      </c>
      <c r="P160" s="25">
        <v>0.03</v>
      </c>
      <c r="Q160" s="25">
        <v>2.5000000000000001E-2</v>
      </c>
      <c r="R160" s="26">
        <v>4</v>
      </c>
      <c r="S160" s="221">
        <f t="shared" si="8"/>
        <v>0.16</v>
      </c>
      <c r="T160" s="233"/>
    </row>
    <row r="161" spans="1:20" s="48" customFormat="1" ht="16.149999999999999" customHeight="1" x14ac:dyDescent="0.2">
      <c r="A161" s="44">
        <v>35</v>
      </c>
      <c r="B161" s="236" t="s">
        <v>222</v>
      </c>
      <c r="C161" s="80" t="s">
        <v>194</v>
      </c>
      <c r="D161" s="106" t="s">
        <v>65</v>
      </c>
      <c r="E161" s="106">
        <f t="shared" si="7"/>
        <v>1</v>
      </c>
      <c r="F161" s="47">
        <v>1</v>
      </c>
      <c r="G161" s="19"/>
      <c r="H161" s="47"/>
      <c r="I161" s="28"/>
      <c r="J161" s="28"/>
      <c r="K161" s="28"/>
      <c r="L161" s="19"/>
      <c r="M161" s="28"/>
      <c r="N161" s="28"/>
      <c r="O161" s="25">
        <v>0.04</v>
      </c>
      <c r="P161" s="25">
        <v>0.03</v>
      </c>
      <c r="Q161" s="25">
        <v>2.5000000000000001E-2</v>
      </c>
      <c r="R161" s="26">
        <v>4</v>
      </c>
      <c r="S161" s="221">
        <f t="shared" si="8"/>
        <v>0.16</v>
      </c>
      <c r="T161" s="233"/>
    </row>
    <row r="162" spans="1:20" s="48" customFormat="1" ht="16.149999999999999" customHeight="1" x14ac:dyDescent="0.2">
      <c r="A162" s="44">
        <v>36</v>
      </c>
      <c r="B162" s="236" t="s">
        <v>223</v>
      </c>
      <c r="C162" s="80" t="s">
        <v>194</v>
      </c>
      <c r="D162" s="106" t="s">
        <v>65</v>
      </c>
      <c r="E162" s="106">
        <f t="shared" si="7"/>
        <v>1</v>
      </c>
      <c r="F162" s="47">
        <v>1</v>
      </c>
      <c r="G162" s="19"/>
      <c r="H162" s="47"/>
      <c r="I162" s="28"/>
      <c r="J162" s="28"/>
      <c r="K162" s="28"/>
      <c r="L162" s="19"/>
      <c r="M162" s="28"/>
      <c r="N162" s="28"/>
      <c r="O162" s="25">
        <v>0.04</v>
      </c>
      <c r="P162" s="25">
        <v>0.03</v>
      </c>
      <c r="Q162" s="25">
        <v>2.5000000000000001E-2</v>
      </c>
      <c r="R162" s="26">
        <v>4</v>
      </c>
      <c r="S162" s="221">
        <f t="shared" si="8"/>
        <v>0.16</v>
      </c>
      <c r="T162" s="233"/>
    </row>
    <row r="163" spans="1:20" s="48" customFormat="1" ht="16.149999999999999" customHeight="1" x14ac:dyDescent="0.2">
      <c r="A163" s="44">
        <v>37</v>
      </c>
      <c r="B163" s="236" t="s">
        <v>224</v>
      </c>
      <c r="C163" s="80" t="s">
        <v>194</v>
      </c>
      <c r="D163" s="106" t="s">
        <v>65</v>
      </c>
      <c r="E163" s="106">
        <f t="shared" si="7"/>
        <v>1</v>
      </c>
      <c r="F163" s="47">
        <v>1</v>
      </c>
      <c r="G163" s="19"/>
      <c r="H163" s="47"/>
      <c r="I163" s="28"/>
      <c r="J163" s="28"/>
      <c r="K163" s="28"/>
      <c r="L163" s="19"/>
      <c r="M163" s="28"/>
      <c r="N163" s="28"/>
      <c r="O163" s="25">
        <v>0.04</v>
      </c>
      <c r="P163" s="25">
        <v>0.03</v>
      </c>
      <c r="Q163" s="25">
        <v>2.5000000000000001E-2</v>
      </c>
      <c r="R163" s="26">
        <v>4</v>
      </c>
      <c r="S163" s="221">
        <f t="shared" si="8"/>
        <v>0.16</v>
      </c>
      <c r="T163" s="233"/>
    </row>
    <row r="164" spans="1:20" s="48" customFormat="1" ht="16.149999999999999" customHeight="1" x14ac:dyDescent="0.2">
      <c r="A164" s="44">
        <v>38</v>
      </c>
      <c r="B164" s="236" t="s">
        <v>225</v>
      </c>
      <c r="C164" s="80" t="s">
        <v>194</v>
      </c>
      <c r="D164" s="106" t="s">
        <v>65</v>
      </c>
      <c r="E164" s="106">
        <f t="shared" si="7"/>
        <v>1</v>
      </c>
      <c r="F164" s="47">
        <v>1</v>
      </c>
      <c r="G164" s="19"/>
      <c r="H164" s="47"/>
      <c r="I164" s="28"/>
      <c r="J164" s="28"/>
      <c r="K164" s="28"/>
      <c r="L164" s="19"/>
      <c r="M164" s="28"/>
      <c r="N164" s="28"/>
      <c r="O164" s="25">
        <v>0.04</v>
      </c>
      <c r="P164" s="25">
        <v>0.03</v>
      </c>
      <c r="Q164" s="25">
        <v>2.5000000000000001E-2</v>
      </c>
      <c r="R164" s="26">
        <v>4</v>
      </c>
      <c r="S164" s="221">
        <f t="shared" si="8"/>
        <v>0.16</v>
      </c>
      <c r="T164" s="233"/>
    </row>
    <row r="165" spans="1:20" s="48" customFormat="1" ht="16.149999999999999" customHeight="1" x14ac:dyDescent="0.2">
      <c r="A165" s="44">
        <v>39</v>
      </c>
      <c r="B165" s="236" t="s">
        <v>226</v>
      </c>
      <c r="C165" s="80" t="s">
        <v>194</v>
      </c>
      <c r="D165" s="106" t="s">
        <v>65</v>
      </c>
      <c r="E165" s="106">
        <f t="shared" si="7"/>
        <v>1</v>
      </c>
      <c r="F165" s="47">
        <v>1</v>
      </c>
      <c r="G165" s="19"/>
      <c r="H165" s="47"/>
      <c r="I165" s="28"/>
      <c r="J165" s="28"/>
      <c r="K165" s="28"/>
      <c r="L165" s="19"/>
      <c r="M165" s="28"/>
      <c r="N165" s="28"/>
      <c r="O165" s="25">
        <v>0.04</v>
      </c>
      <c r="P165" s="25">
        <v>0.03</v>
      </c>
      <c r="Q165" s="25">
        <v>2.5000000000000001E-2</v>
      </c>
      <c r="R165" s="26">
        <v>4</v>
      </c>
      <c r="S165" s="221">
        <f t="shared" si="8"/>
        <v>0.16</v>
      </c>
      <c r="T165" s="233"/>
    </row>
    <row r="166" spans="1:20" s="48" customFormat="1" ht="16.149999999999999" customHeight="1" x14ac:dyDescent="0.2">
      <c r="A166" s="44">
        <v>40</v>
      </c>
      <c r="B166" s="236" t="s">
        <v>227</v>
      </c>
      <c r="C166" s="80" t="s">
        <v>228</v>
      </c>
      <c r="D166" s="106" t="s">
        <v>65</v>
      </c>
      <c r="E166" s="106">
        <f t="shared" si="7"/>
        <v>1</v>
      </c>
      <c r="F166" s="47">
        <v>1</v>
      </c>
      <c r="G166" s="19"/>
      <c r="H166" s="47"/>
      <c r="I166" s="28"/>
      <c r="J166" s="28"/>
      <c r="K166" s="28"/>
      <c r="L166" s="19"/>
      <c r="M166" s="28"/>
      <c r="N166" s="28"/>
      <c r="O166" s="25">
        <v>0.04</v>
      </c>
      <c r="P166" s="25">
        <v>0.03</v>
      </c>
      <c r="Q166" s="25">
        <v>2.5000000000000001E-2</v>
      </c>
      <c r="R166" s="26">
        <v>4</v>
      </c>
      <c r="S166" s="221">
        <f t="shared" si="8"/>
        <v>0.16</v>
      </c>
      <c r="T166" s="233"/>
    </row>
    <row r="167" spans="1:20" s="48" customFormat="1" ht="16.149999999999999" customHeight="1" x14ac:dyDescent="0.2">
      <c r="A167" s="44">
        <v>41</v>
      </c>
      <c r="B167" s="236" t="s">
        <v>134</v>
      </c>
      <c r="C167" s="80" t="s">
        <v>228</v>
      </c>
      <c r="D167" s="106" t="s">
        <v>65</v>
      </c>
      <c r="E167" s="106">
        <f t="shared" si="7"/>
        <v>1</v>
      </c>
      <c r="F167" s="47">
        <v>1</v>
      </c>
      <c r="G167" s="19"/>
      <c r="H167" s="47"/>
      <c r="I167" s="28"/>
      <c r="J167" s="28"/>
      <c r="K167" s="28"/>
      <c r="L167" s="19"/>
      <c r="M167" s="28"/>
      <c r="N167" s="28"/>
      <c r="O167" s="25">
        <v>0.04</v>
      </c>
      <c r="P167" s="25">
        <v>0.03</v>
      </c>
      <c r="Q167" s="25">
        <v>2.5000000000000001E-2</v>
      </c>
      <c r="R167" s="26">
        <v>4</v>
      </c>
      <c r="S167" s="221">
        <f t="shared" si="8"/>
        <v>0.16</v>
      </c>
      <c r="T167" s="233"/>
    </row>
    <row r="168" spans="1:20" s="48" customFormat="1" ht="16.149999999999999" customHeight="1" x14ac:dyDescent="0.2">
      <c r="A168" s="44">
        <v>42</v>
      </c>
      <c r="B168" s="236" t="s">
        <v>229</v>
      </c>
      <c r="C168" s="80" t="s">
        <v>228</v>
      </c>
      <c r="D168" s="106" t="s">
        <v>65</v>
      </c>
      <c r="E168" s="106">
        <f t="shared" si="7"/>
        <v>1</v>
      </c>
      <c r="F168" s="47">
        <v>1</v>
      </c>
      <c r="G168" s="19"/>
      <c r="H168" s="47"/>
      <c r="I168" s="28"/>
      <c r="J168" s="28"/>
      <c r="K168" s="28"/>
      <c r="L168" s="19"/>
      <c r="M168" s="28"/>
      <c r="N168" s="28"/>
      <c r="O168" s="25">
        <v>0.04</v>
      </c>
      <c r="P168" s="25">
        <v>0.03</v>
      </c>
      <c r="Q168" s="25">
        <v>2.5000000000000001E-2</v>
      </c>
      <c r="R168" s="26">
        <v>4</v>
      </c>
      <c r="S168" s="221">
        <f t="shared" si="8"/>
        <v>0.16</v>
      </c>
      <c r="T168" s="233"/>
    </row>
    <row r="169" spans="1:20" s="48" customFormat="1" ht="16.149999999999999" customHeight="1" x14ac:dyDescent="0.2">
      <c r="A169" s="44">
        <v>43</v>
      </c>
      <c r="B169" s="236" t="s">
        <v>230</v>
      </c>
      <c r="C169" s="80" t="s">
        <v>228</v>
      </c>
      <c r="D169" s="106" t="s">
        <v>65</v>
      </c>
      <c r="E169" s="106">
        <f t="shared" si="7"/>
        <v>1</v>
      </c>
      <c r="F169" s="47">
        <v>1</v>
      </c>
      <c r="G169" s="19"/>
      <c r="H169" s="47"/>
      <c r="I169" s="28"/>
      <c r="J169" s="28"/>
      <c r="K169" s="28"/>
      <c r="L169" s="19"/>
      <c r="M169" s="28"/>
      <c r="N169" s="28"/>
      <c r="O169" s="25">
        <v>0.04</v>
      </c>
      <c r="P169" s="25">
        <v>0.03</v>
      </c>
      <c r="Q169" s="25">
        <v>2.5000000000000001E-2</v>
      </c>
      <c r="R169" s="26">
        <v>4</v>
      </c>
      <c r="S169" s="221">
        <f t="shared" si="8"/>
        <v>0.16</v>
      </c>
      <c r="T169" s="233"/>
    </row>
    <row r="170" spans="1:20" s="48" customFormat="1" ht="16.149999999999999" customHeight="1" x14ac:dyDescent="0.2">
      <c r="A170" s="44">
        <v>44</v>
      </c>
      <c r="B170" s="236" t="s">
        <v>231</v>
      </c>
      <c r="C170" s="80" t="s">
        <v>228</v>
      </c>
      <c r="D170" s="106" t="s">
        <v>65</v>
      </c>
      <c r="E170" s="106">
        <f t="shared" si="7"/>
        <v>1</v>
      </c>
      <c r="F170" s="47">
        <v>1</v>
      </c>
      <c r="G170" s="19"/>
      <c r="H170" s="47"/>
      <c r="I170" s="28"/>
      <c r="J170" s="28"/>
      <c r="K170" s="28"/>
      <c r="L170" s="19"/>
      <c r="M170" s="28"/>
      <c r="N170" s="28"/>
      <c r="O170" s="25">
        <v>0.04</v>
      </c>
      <c r="P170" s="25">
        <v>0.03</v>
      </c>
      <c r="Q170" s="25">
        <v>2.5000000000000001E-2</v>
      </c>
      <c r="R170" s="26">
        <v>4</v>
      </c>
      <c r="S170" s="221">
        <f t="shared" si="8"/>
        <v>0.16</v>
      </c>
      <c r="T170" s="233"/>
    </row>
    <row r="171" spans="1:20" s="48" customFormat="1" ht="16.149999999999999" customHeight="1" x14ac:dyDescent="0.2">
      <c r="A171" s="44">
        <v>45</v>
      </c>
      <c r="B171" s="236" t="s">
        <v>232</v>
      </c>
      <c r="C171" s="80" t="s">
        <v>228</v>
      </c>
      <c r="D171" s="106" t="s">
        <v>65</v>
      </c>
      <c r="E171" s="106">
        <f t="shared" si="7"/>
        <v>1</v>
      </c>
      <c r="F171" s="47">
        <v>1</v>
      </c>
      <c r="G171" s="19"/>
      <c r="H171" s="47"/>
      <c r="I171" s="28"/>
      <c r="J171" s="28"/>
      <c r="K171" s="28"/>
      <c r="L171" s="19"/>
      <c r="M171" s="28"/>
      <c r="N171" s="28"/>
      <c r="O171" s="25">
        <v>0.04</v>
      </c>
      <c r="P171" s="25">
        <v>0.03</v>
      </c>
      <c r="Q171" s="25">
        <v>2.5000000000000001E-2</v>
      </c>
      <c r="R171" s="26">
        <v>4</v>
      </c>
      <c r="S171" s="221">
        <f t="shared" si="8"/>
        <v>0.16</v>
      </c>
      <c r="T171" s="233"/>
    </row>
    <row r="172" spans="1:20" s="48" customFormat="1" ht="16.149999999999999" customHeight="1" x14ac:dyDescent="0.2">
      <c r="A172" s="44">
        <v>46</v>
      </c>
      <c r="B172" s="236" t="s">
        <v>233</v>
      </c>
      <c r="C172" s="80" t="s">
        <v>228</v>
      </c>
      <c r="D172" s="106" t="s">
        <v>65</v>
      </c>
      <c r="E172" s="106">
        <f t="shared" si="7"/>
        <v>1</v>
      </c>
      <c r="F172" s="47">
        <v>1</v>
      </c>
      <c r="G172" s="19"/>
      <c r="H172" s="47"/>
      <c r="I172" s="28"/>
      <c r="J172" s="28"/>
      <c r="K172" s="28"/>
      <c r="L172" s="19"/>
      <c r="M172" s="28"/>
      <c r="N172" s="28"/>
      <c r="O172" s="25">
        <v>0.04</v>
      </c>
      <c r="P172" s="25">
        <v>0.03</v>
      </c>
      <c r="Q172" s="25">
        <v>2.5000000000000001E-2</v>
      </c>
      <c r="R172" s="26">
        <v>4</v>
      </c>
      <c r="S172" s="221">
        <f t="shared" si="8"/>
        <v>0.16</v>
      </c>
      <c r="T172" s="233"/>
    </row>
    <row r="173" spans="1:20" s="48" customFormat="1" ht="16.149999999999999" customHeight="1" x14ac:dyDescent="0.2">
      <c r="A173" s="44">
        <v>47</v>
      </c>
      <c r="B173" s="236" t="s">
        <v>234</v>
      </c>
      <c r="C173" s="80" t="s">
        <v>228</v>
      </c>
      <c r="D173" s="106" t="s">
        <v>65</v>
      </c>
      <c r="E173" s="106">
        <f t="shared" si="7"/>
        <v>1</v>
      </c>
      <c r="F173" s="47">
        <v>1</v>
      </c>
      <c r="G173" s="19"/>
      <c r="H173" s="47"/>
      <c r="I173" s="28"/>
      <c r="J173" s="28"/>
      <c r="K173" s="28"/>
      <c r="L173" s="19"/>
      <c r="M173" s="28"/>
      <c r="N173" s="28"/>
      <c r="O173" s="25">
        <v>0.04</v>
      </c>
      <c r="P173" s="25">
        <v>0.03</v>
      </c>
      <c r="Q173" s="25">
        <v>2.5000000000000001E-2</v>
      </c>
      <c r="R173" s="26">
        <v>4</v>
      </c>
      <c r="S173" s="221">
        <f t="shared" si="8"/>
        <v>0.16</v>
      </c>
      <c r="T173" s="233"/>
    </row>
    <row r="174" spans="1:20" s="48" customFormat="1" ht="16.149999999999999" customHeight="1" x14ac:dyDescent="0.2">
      <c r="A174" s="44">
        <v>48</v>
      </c>
      <c r="B174" s="236" t="s">
        <v>112</v>
      </c>
      <c r="C174" s="80" t="s">
        <v>228</v>
      </c>
      <c r="D174" s="106" t="s">
        <v>65</v>
      </c>
      <c r="E174" s="106">
        <f t="shared" si="7"/>
        <v>1</v>
      </c>
      <c r="F174" s="47">
        <v>1</v>
      </c>
      <c r="G174" s="19"/>
      <c r="H174" s="47"/>
      <c r="I174" s="28"/>
      <c r="J174" s="28"/>
      <c r="K174" s="28"/>
      <c r="L174" s="19"/>
      <c r="M174" s="28"/>
      <c r="N174" s="28"/>
      <c r="O174" s="25">
        <v>0.04</v>
      </c>
      <c r="P174" s="25">
        <v>0.03</v>
      </c>
      <c r="Q174" s="25">
        <v>2.5000000000000001E-2</v>
      </c>
      <c r="R174" s="26">
        <v>4</v>
      </c>
      <c r="S174" s="221">
        <f t="shared" si="8"/>
        <v>0.16</v>
      </c>
      <c r="T174" s="233"/>
    </row>
    <row r="175" spans="1:20" s="48" customFormat="1" ht="16.149999999999999" customHeight="1" x14ac:dyDescent="0.2">
      <c r="A175" s="44">
        <v>49</v>
      </c>
      <c r="B175" s="236" t="s">
        <v>235</v>
      </c>
      <c r="C175" s="80" t="s">
        <v>228</v>
      </c>
      <c r="D175" s="106" t="s">
        <v>65</v>
      </c>
      <c r="E175" s="106">
        <f t="shared" si="7"/>
        <v>1</v>
      </c>
      <c r="F175" s="47">
        <v>1</v>
      </c>
      <c r="G175" s="19"/>
      <c r="H175" s="47"/>
      <c r="I175" s="28"/>
      <c r="J175" s="28"/>
      <c r="K175" s="28"/>
      <c r="L175" s="19"/>
      <c r="M175" s="28"/>
      <c r="N175" s="28"/>
      <c r="O175" s="25">
        <v>0.04</v>
      </c>
      <c r="P175" s="25">
        <v>0.03</v>
      </c>
      <c r="Q175" s="25">
        <v>2.5000000000000001E-2</v>
      </c>
      <c r="R175" s="26">
        <v>4</v>
      </c>
      <c r="S175" s="221">
        <f t="shared" si="8"/>
        <v>0.16</v>
      </c>
      <c r="T175" s="233"/>
    </row>
    <row r="176" spans="1:20" s="48" customFormat="1" ht="16.149999999999999" customHeight="1" x14ac:dyDescent="0.2">
      <c r="A176" s="44">
        <v>50</v>
      </c>
      <c r="B176" s="236" t="s">
        <v>236</v>
      </c>
      <c r="C176" s="80" t="s">
        <v>228</v>
      </c>
      <c r="D176" s="106" t="s">
        <v>65</v>
      </c>
      <c r="E176" s="106">
        <f t="shared" si="7"/>
        <v>1</v>
      </c>
      <c r="F176" s="47">
        <v>1</v>
      </c>
      <c r="G176" s="19"/>
      <c r="H176" s="47"/>
      <c r="I176" s="28"/>
      <c r="J176" s="28"/>
      <c r="K176" s="28"/>
      <c r="L176" s="19"/>
      <c r="M176" s="28"/>
      <c r="N176" s="28"/>
      <c r="O176" s="25">
        <v>0.04</v>
      </c>
      <c r="P176" s="25">
        <v>0.03</v>
      </c>
      <c r="Q176" s="25">
        <v>2.5000000000000001E-2</v>
      </c>
      <c r="R176" s="26">
        <v>4</v>
      </c>
      <c r="S176" s="221">
        <f t="shared" si="8"/>
        <v>0.16</v>
      </c>
      <c r="T176" s="233"/>
    </row>
    <row r="177" spans="1:20" s="48" customFormat="1" ht="16.149999999999999" customHeight="1" x14ac:dyDescent="0.2">
      <c r="A177" s="44">
        <v>51</v>
      </c>
      <c r="B177" s="236" t="s">
        <v>237</v>
      </c>
      <c r="C177" s="80" t="s">
        <v>228</v>
      </c>
      <c r="D177" s="106" t="s">
        <v>65</v>
      </c>
      <c r="E177" s="106">
        <f t="shared" si="7"/>
        <v>1</v>
      </c>
      <c r="F177" s="47">
        <v>1</v>
      </c>
      <c r="G177" s="19"/>
      <c r="H177" s="47"/>
      <c r="I177" s="28"/>
      <c r="J177" s="28"/>
      <c r="K177" s="28"/>
      <c r="L177" s="19"/>
      <c r="M177" s="28"/>
      <c r="N177" s="28"/>
      <c r="O177" s="25">
        <v>0.04</v>
      </c>
      <c r="P177" s="25">
        <v>0.03</v>
      </c>
      <c r="Q177" s="25">
        <v>2.5000000000000001E-2</v>
      </c>
      <c r="R177" s="26">
        <v>4</v>
      </c>
      <c r="S177" s="221">
        <f t="shared" si="8"/>
        <v>0.16</v>
      </c>
      <c r="T177" s="233"/>
    </row>
    <row r="178" spans="1:20" s="48" customFormat="1" ht="16.149999999999999" customHeight="1" x14ac:dyDescent="0.2">
      <c r="A178" s="44">
        <v>52</v>
      </c>
      <c r="B178" s="236" t="s">
        <v>238</v>
      </c>
      <c r="C178" s="80" t="s">
        <v>228</v>
      </c>
      <c r="D178" s="106" t="s">
        <v>65</v>
      </c>
      <c r="E178" s="106">
        <f t="shared" si="7"/>
        <v>1</v>
      </c>
      <c r="F178" s="47">
        <v>1</v>
      </c>
      <c r="G178" s="19"/>
      <c r="H178" s="47"/>
      <c r="I178" s="28"/>
      <c r="J178" s="28"/>
      <c r="K178" s="28"/>
      <c r="L178" s="19"/>
      <c r="M178" s="28"/>
      <c r="N178" s="28"/>
      <c r="O178" s="25">
        <v>0.04</v>
      </c>
      <c r="P178" s="25">
        <v>0.03</v>
      </c>
      <c r="Q178" s="25">
        <v>2.5000000000000001E-2</v>
      </c>
      <c r="R178" s="26">
        <v>4</v>
      </c>
      <c r="S178" s="221">
        <f t="shared" si="8"/>
        <v>0.16</v>
      </c>
      <c r="T178" s="233"/>
    </row>
    <row r="179" spans="1:20" s="48" customFormat="1" ht="16.149999999999999" customHeight="1" x14ac:dyDescent="0.2">
      <c r="A179" s="44">
        <v>53</v>
      </c>
      <c r="B179" s="236" t="s">
        <v>239</v>
      </c>
      <c r="C179" s="80" t="s">
        <v>228</v>
      </c>
      <c r="D179" s="106" t="s">
        <v>65</v>
      </c>
      <c r="E179" s="106">
        <f t="shared" si="7"/>
        <v>1</v>
      </c>
      <c r="F179" s="47">
        <v>1</v>
      </c>
      <c r="G179" s="19"/>
      <c r="H179" s="47"/>
      <c r="I179" s="28"/>
      <c r="J179" s="28"/>
      <c r="K179" s="28"/>
      <c r="L179" s="19"/>
      <c r="M179" s="28"/>
      <c r="N179" s="28"/>
      <c r="O179" s="25">
        <v>0.04</v>
      </c>
      <c r="P179" s="25">
        <v>0.03</v>
      </c>
      <c r="Q179" s="25">
        <v>2.5000000000000001E-2</v>
      </c>
      <c r="R179" s="26">
        <v>4</v>
      </c>
      <c r="S179" s="221">
        <f t="shared" si="8"/>
        <v>0.16</v>
      </c>
      <c r="T179" s="233"/>
    </row>
    <row r="180" spans="1:20" s="48" customFormat="1" ht="16.149999999999999" customHeight="1" x14ac:dyDescent="0.2">
      <c r="A180" s="44">
        <v>54</v>
      </c>
      <c r="B180" s="236" t="s">
        <v>240</v>
      </c>
      <c r="C180" s="80" t="s">
        <v>228</v>
      </c>
      <c r="D180" s="106" t="s">
        <v>65</v>
      </c>
      <c r="E180" s="106">
        <f t="shared" si="7"/>
        <v>1</v>
      </c>
      <c r="F180" s="47">
        <v>1</v>
      </c>
      <c r="G180" s="19"/>
      <c r="H180" s="47"/>
      <c r="I180" s="28"/>
      <c r="J180" s="28"/>
      <c r="K180" s="28"/>
      <c r="L180" s="19"/>
      <c r="M180" s="28"/>
      <c r="N180" s="28"/>
      <c r="O180" s="25">
        <v>0.04</v>
      </c>
      <c r="P180" s="25">
        <v>0.03</v>
      </c>
      <c r="Q180" s="25">
        <v>2.5000000000000001E-2</v>
      </c>
      <c r="R180" s="26">
        <v>4</v>
      </c>
      <c r="S180" s="221">
        <f t="shared" si="8"/>
        <v>0.16</v>
      </c>
      <c r="T180" s="233"/>
    </row>
    <row r="181" spans="1:20" s="48" customFormat="1" ht="16.149999999999999" customHeight="1" x14ac:dyDescent="0.2">
      <c r="A181" s="44">
        <v>55</v>
      </c>
      <c r="B181" s="236" t="s">
        <v>241</v>
      </c>
      <c r="C181" s="80" t="s">
        <v>228</v>
      </c>
      <c r="D181" s="106" t="s">
        <v>65</v>
      </c>
      <c r="E181" s="106">
        <f t="shared" si="7"/>
        <v>1</v>
      </c>
      <c r="F181" s="47">
        <v>1</v>
      </c>
      <c r="G181" s="19"/>
      <c r="H181" s="47"/>
      <c r="I181" s="28"/>
      <c r="J181" s="28"/>
      <c r="K181" s="28"/>
      <c r="L181" s="19"/>
      <c r="M181" s="28"/>
      <c r="N181" s="28"/>
      <c r="O181" s="25">
        <v>0.04</v>
      </c>
      <c r="P181" s="25">
        <v>0.03</v>
      </c>
      <c r="Q181" s="25">
        <v>2.5000000000000001E-2</v>
      </c>
      <c r="R181" s="26">
        <v>4</v>
      </c>
      <c r="S181" s="221">
        <f t="shared" si="8"/>
        <v>0.16</v>
      </c>
      <c r="T181" s="233"/>
    </row>
    <row r="182" spans="1:20" s="48" customFormat="1" ht="16.149999999999999" customHeight="1" x14ac:dyDescent="0.2">
      <c r="A182" s="44">
        <v>56</v>
      </c>
      <c r="B182" s="236" t="s">
        <v>242</v>
      </c>
      <c r="C182" s="80" t="s">
        <v>228</v>
      </c>
      <c r="D182" s="106" t="s">
        <v>65</v>
      </c>
      <c r="E182" s="106">
        <f t="shared" si="7"/>
        <v>1</v>
      </c>
      <c r="F182" s="47">
        <v>1</v>
      </c>
      <c r="G182" s="19"/>
      <c r="H182" s="47"/>
      <c r="I182" s="28"/>
      <c r="J182" s="28"/>
      <c r="K182" s="28"/>
      <c r="L182" s="19"/>
      <c r="M182" s="28"/>
      <c r="N182" s="28"/>
      <c r="O182" s="25">
        <v>0.04</v>
      </c>
      <c r="P182" s="25">
        <v>0.03</v>
      </c>
      <c r="Q182" s="25">
        <v>2.5000000000000001E-2</v>
      </c>
      <c r="R182" s="26">
        <v>4</v>
      </c>
      <c r="S182" s="221">
        <f t="shared" si="8"/>
        <v>0.16</v>
      </c>
      <c r="T182" s="233"/>
    </row>
    <row r="183" spans="1:20" s="48" customFormat="1" ht="16.149999999999999" customHeight="1" x14ac:dyDescent="0.2">
      <c r="A183" s="44">
        <v>57</v>
      </c>
      <c r="B183" s="236" t="s">
        <v>243</v>
      </c>
      <c r="C183" s="80" t="s">
        <v>228</v>
      </c>
      <c r="D183" s="106" t="s">
        <v>65</v>
      </c>
      <c r="E183" s="106">
        <f t="shared" si="7"/>
        <v>1</v>
      </c>
      <c r="F183" s="47">
        <v>1</v>
      </c>
      <c r="G183" s="19"/>
      <c r="H183" s="47"/>
      <c r="I183" s="28"/>
      <c r="J183" s="28"/>
      <c r="K183" s="28"/>
      <c r="L183" s="19"/>
      <c r="M183" s="28"/>
      <c r="N183" s="28"/>
      <c r="O183" s="25">
        <v>0.04</v>
      </c>
      <c r="P183" s="25">
        <v>0.03</v>
      </c>
      <c r="Q183" s="25">
        <v>2.5000000000000001E-2</v>
      </c>
      <c r="R183" s="26">
        <v>4</v>
      </c>
      <c r="S183" s="221">
        <f t="shared" si="8"/>
        <v>0.16</v>
      </c>
      <c r="T183" s="233"/>
    </row>
    <row r="184" spans="1:20" s="48" customFormat="1" ht="16.149999999999999" customHeight="1" x14ac:dyDescent="0.2">
      <c r="A184" s="44">
        <v>58</v>
      </c>
      <c r="B184" s="236" t="s">
        <v>244</v>
      </c>
      <c r="C184" s="80" t="s">
        <v>228</v>
      </c>
      <c r="D184" s="106" t="s">
        <v>65</v>
      </c>
      <c r="E184" s="106">
        <f t="shared" si="7"/>
        <v>1</v>
      </c>
      <c r="F184" s="47">
        <v>1</v>
      </c>
      <c r="G184" s="19"/>
      <c r="H184" s="47"/>
      <c r="I184" s="28"/>
      <c r="J184" s="28"/>
      <c r="K184" s="28"/>
      <c r="L184" s="19"/>
      <c r="M184" s="28"/>
      <c r="N184" s="28"/>
      <c r="O184" s="25">
        <v>0.04</v>
      </c>
      <c r="P184" s="25">
        <v>0.03</v>
      </c>
      <c r="Q184" s="25">
        <v>2.5000000000000001E-2</v>
      </c>
      <c r="R184" s="26">
        <v>4</v>
      </c>
      <c r="S184" s="221">
        <f t="shared" si="8"/>
        <v>0.16</v>
      </c>
      <c r="T184" s="233"/>
    </row>
    <row r="185" spans="1:20" s="48" customFormat="1" ht="16.149999999999999" customHeight="1" x14ac:dyDescent="0.2">
      <c r="A185" s="44">
        <v>59</v>
      </c>
      <c r="B185" s="236" t="s">
        <v>245</v>
      </c>
      <c r="C185" s="80" t="s">
        <v>228</v>
      </c>
      <c r="D185" s="106" t="s">
        <v>65</v>
      </c>
      <c r="E185" s="106">
        <f t="shared" si="7"/>
        <v>1</v>
      </c>
      <c r="F185" s="47">
        <v>1</v>
      </c>
      <c r="G185" s="19"/>
      <c r="H185" s="47"/>
      <c r="I185" s="28"/>
      <c r="J185" s="28"/>
      <c r="K185" s="28"/>
      <c r="L185" s="19"/>
      <c r="M185" s="28"/>
      <c r="N185" s="28"/>
      <c r="O185" s="25">
        <v>0.04</v>
      </c>
      <c r="P185" s="25">
        <v>0.03</v>
      </c>
      <c r="Q185" s="25">
        <v>2.5000000000000001E-2</v>
      </c>
      <c r="R185" s="26">
        <v>4</v>
      </c>
      <c r="S185" s="221">
        <f t="shared" si="8"/>
        <v>0.16</v>
      </c>
      <c r="T185" s="233"/>
    </row>
    <row r="186" spans="1:20" s="48" customFormat="1" ht="16.149999999999999" customHeight="1" x14ac:dyDescent="0.2">
      <c r="A186" s="44">
        <v>60</v>
      </c>
      <c r="B186" s="236" t="s">
        <v>246</v>
      </c>
      <c r="C186" s="80" t="s">
        <v>228</v>
      </c>
      <c r="D186" s="106" t="s">
        <v>65</v>
      </c>
      <c r="E186" s="106">
        <f t="shared" si="7"/>
        <v>1</v>
      </c>
      <c r="F186" s="47">
        <v>1</v>
      </c>
      <c r="G186" s="19"/>
      <c r="H186" s="47"/>
      <c r="I186" s="28"/>
      <c r="J186" s="28"/>
      <c r="K186" s="28"/>
      <c r="L186" s="19"/>
      <c r="M186" s="28"/>
      <c r="N186" s="28"/>
      <c r="O186" s="25">
        <v>0.04</v>
      </c>
      <c r="P186" s="25">
        <v>0.03</v>
      </c>
      <c r="Q186" s="25">
        <v>2.5000000000000001E-2</v>
      </c>
      <c r="R186" s="26">
        <v>4</v>
      </c>
      <c r="S186" s="221">
        <f t="shared" si="8"/>
        <v>0.16</v>
      </c>
      <c r="T186" s="233"/>
    </row>
    <row r="187" spans="1:20" s="48" customFormat="1" ht="16.149999999999999" customHeight="1" x14ac:dyDescent="0.2">
      <c r="A187" s="44">
        <v>61</v>
      </c>
      <c r="B187" s="236" t="s">
        <v>247</v>
      </c>
      <c r="C187" s="80" t="s">
        <v>228</v>
      </c>
      <c r="D187" s="106" t="s">
        <v>65</v>
      </c>
      <c r="E187" s="106">
        <f t="shared" si="7"/>
        <v>1</v>
      </c>
      <c r="F187" s="47">
        <v>1</v>
      </c>
      <c r="G187" s="19"/>
      <c r="H187" s="47"/>
      <c r="I187" s="28"/>
      <c r="J187" s="28"/>
      <c r="K187" s="28"/>
      <c r="L187" s="19"/>
      <c r="M187" s="28"/>
      <c r="N187" s="28"/>
      <c r="O187" s="25">
        <v>0.04</v>
      </c>
      <c r="P187" s="25">
        <v>0.03</v>
      </c>
      <c r="Q187" s="25">
        <v>2.5000000000000001E-2</v>
      </c>
      <c r="R187" s="26">
        <v>4</v>
      </c>
      <c r="S187" s="221">
        <f t="shared" si="8"/>
        <v>0.16</v>
      </c>
      <c r="T187" s="233"/>
    </row>
    <row r="188" spans="1:20" s="48" customFormat="1" ht="16.149999999999999" customHeight="1" x14ac:dyDescent="0.2">
      <c r="A188" s="44">
        <v>62</v>
      </c>
      <c r="B188" s="236" t="s">
        <v>248</v>
      </c>
      <c r="C188" s="80" t="s">
        <v>228</v>
      </c>
      <c r="D188" s="106" t="s">
        <v>65</v>
      </c>
      <c r="E188" s="106">
        <f t="shared" si="7"/>
        <v>1</v>
      </c>
      <c r="F188" s="47">
        <v>1</v>
      </c>
      <c r="G188" s="19"/>
      <c r="H188" s="47"/>
      <c r="I188" s="28"/>
      <c r="J188" s="28"/>
      <c r="K188" s="28"/>
      <c r="L188" s="19"/>
      <c r="M188" s="28"/>
      <c r="N188" s="28"/>
      <c r="O188" s="25">
        <v>0.04</v>
      </c>
      <c r="P188" s="25">
        <v>0.03</v>
      </c>
      <c r="Q188" s="25">
        <v>2.5000000000000001E-2</v>
      </c>
      <c r="R188" s="26">
        <v>4</v>
      </c>
      <c r="S188" s="221">
        <f t="shared" si="8"/>
        <v>0.16</v>
      </c>
      <c r="T188" s="233"/>
    </row>
    <row r="189" spans="1:20" s="48" customFormat="1" ht="16.149999999999999" customHeight="1" x14ac:dyDescent="0.2">
      <c r="A189" s="44">
        <v>63</v>
      </c>
      <c r="B189" s="236" t="s">
        <v>249</v>
      </c>
      <c r="C189" s="80" t="s">
        <v>228</v>
      </c>
      <c r="D189" s="106" t="s">
        <v>65</v>
      </c>
      <c r="E189" s="106">
        <f t="shared" si="7"/>
        <v>1</v>
      </c>
      <c r="F189" s="47">
        <v>1</v>
      </c>
      <c r="G189" s="19"/>
      <c r="H189" s="47"/>
      <c r="I189" s="28"/>
      <c r="J189" s="28"/>
      <c r="K189" s="28"/>
      <c r="L189" s="19"/>
      <c r="M189" s="28"/>
      <c r="N189" s="28"/>
      <c r="O189" s="25">
        <v>0.04</v>
      </c>
      <c r="P189" s="25">
        <v>0.03</v>
      </c>
      <c r="Q189" s="25">
        <v>2.5000000000000001E-2</v>
      </c>
      <c r="R189" s="26">
        <v>4</v>
      </c>
      <c r="S189" s="221">
        <f t="shared" si="8"/>
        <v>0.16</v>
      </c>
      <c r="T189" s="233"/>
    </row>
    <row r="190" spans="1:20" s="48" customFormat="1" ht="16.149999999999999" customHeight="1" x14ac:dyDescent="0.2">
      <c r="A190" s="44">
        <v>64</v>
      </c>
      <c r="B190" s="236" t="s">
        <v>250</v>
      </c>
      <c r="C190" s="80" t="s">
        <v>228</v>
      </c>
      <c r="D190" s="106" t="s">
        <v>65</v>
      </c>
      <c r="E190" s="106">
        <f t="shared" si="7"/>
        <v>1</v>
      </c>
      <c r="F190" s="47">
        <v>1</v>
      </c>
      <c r="G190" s="19"/>
      <c r="H190" s="47"/>
      <c r="I190" s="28"/>
      <c r="J190" s="28"/>
      <c r="K190" s="28"/>
      <c r="L190" s="19"/>
      <c r="M190" s="28"/>
      <c r="N190" s="28"/>
      <c r="O190" s="25">
        <v>0.04</v>
      </c>
      <c r="P190" s="25">
        <v>0.03</v>
      </c>
      <c r="Q190" s="25">
        <v>2.5000000000000001E-2</v>
      </c>
      <c r="R190" s="26">
        <v>4</v>
      </c>
      <c r="S190" s="221">
        <f t="shared" si="8"/>
        <v>0.16</v>
      </c>
      <c r="T190" s="233"/>
    </row>
    <row r="191" spans="1:20" s="48" customFormat="1" ht="16.149999999999999" customHeight="1" x14ac:dyDescent="0.2">
      <c r="A191" s="44">
        <v>65</v>
      </c>
      <c r="B191" s="236" t="s">
        <v>251</v>
      </c>
      <c r="C191" s="80" t="s">
        <v>228</v>
      </c>
      <c r="D191" s="106" t="s">
        <v>65</v>
      </c>
      <c r="E191" s="106">
        <f t="shared" si="7"/>
        <v>1</v>
      </c>
      <c r="F191" s="47">
        <v>1</v>
      </c>
      <c r="G191" s="19"/>
      <c r="H191" s="47"/>
      <c r="I191" s="28"/>
      <c r="J191" s="28"/>
      <c r="K191" s="28"/>
      <c r="L191" s="19"/>
      <c r="M191" s="28"/>
      <c r="N191" s="28"/>
      <c r="O191" s="25">
        <v>0.04</v>
      </c>
      <c r="P191" s="25">
        <v>0.03</v>
      </c>
      <c r="Q191" s="25">
        <v>2.5000000000000001E-2</v>
      </c>
      <c r="R191" s="26">
        <v>4</v>
      </c>
      <c r="S191" s="221">
        <f t="shared" si="8"/>
        <v>0.16</v>
      </c>
      <c r="T191" s="233"/>
    </row>
    <row r="192" spans="1:20" s="48" customFormat="1" ht="16.149999999999999" customHeight="1" x14ac:dyDescent="0.2">
      <c r="A192" s="44">
        <v>66</v>
      </c>
      <c r="B192" s="236" t="s">
        <v>252</v>
      </c>
      <c r="C192" s="80" t="s">
        <v>228</v>
      </c>
      <c r="D192" s="106" t="s">
        <v>65</v>
      </c>
      <c r="E192" s="106">
        <f t="shared" si="7"/>
        <v>1</v>
      </c>
      <c r="F192" s="47">
        <v>1</v>
      </c>
      <c r="G192" s="19"/>
      <c r="H192" s="47"/>
      <c r="I192" s="28"/>
      <c r="J192" s="28"/>
      <c r="K192" s="28"/>
      <c r="L192" s="19"/>
      <c r="M192" s="28"/>
      <c r="N192" s="28"/>
      <c r="O192" s="25">
        <v>0.04</v>
      </c>
      <c r="P192" s="25">
        <v>0.03</v>
      </c>
      <c r="Q192" s="25">
        <v>2.5000000000000001E-2</v>
      </c>
      <c r="R192" s="26">
        <v>4</v>
      </c>
      <c r="S192" s="221">
        <f t="shared" si="8"/>
        <v>0.16</v>
      </c>
      <c r="T192" s="233"/>
    </row>
    <row r="193" spans="1:20" s="48" customFormat="1" ht="16.149999999999999" customHeight="1" x14ac:dyDescent="0.2">
      <c r="A193" s="44">
        <v>67</v>
      </c>
      <c r="B193" s="236" t="s">
        <v>253</v>
      </c>
      <c r="C193" s="80" t="s">
        <v>228</v>
      </c>
      <c r="D193" s="106" t="s">
        <v>65</v>
      </c>
      <c r="E193" s="106">
        <f t="shared" si="7"/>
        <v>1</v>
      </c>
      <c r="F193" s="47">
        <v>1</v>
      </c>
      <c r="G193" s="19"/>
      <c r="H193" s="47"/>
      <c r="I193" s="28"/>
      <c r="J193" s="28"/>
      <c r="K193" s="28"/>
      <c r="L193" s="19"/>
      <c r="M193" s="28"/>
      <c r="N193" s="28"/>
      <c r="O193" s="25">
        <v>0.04</v>
      </c>
      <c r="P193" s="25">
        <v>0.03</v>
      </c>
      <c r="Q193" s="25">
        <v>2.5000000000000001E-2</v>
      </c>
      <c r="R193" s="26">
        <v>4</v>
      </c>
      <c r="S193" s="221">
        <f t="shared" si="8"/>
        <v>0.16</v>
      </c>
      <c r="T193" s="233"/>
    </row>
    <row r="194" spans="1:20" s="48" customFormat="1" ht="16.149999999999999" customHeight="1" x14ac:dyDescent="0.2">
      <c r="A194" s="44">
        <v>68</v>
      </c>
      <c r="B194" s="236" t="s">
        <v>254</v>
      </c>
      <c r="C194" s="80" t="s">
        <v>228</v>
      </c>
      <c r="D194" s="106" t="s">
        <v>65</v>
      </c>
      <c r="E194" s="106">
        <f t="shared" si="7"/>
        <v>1</v>
      </c>
      <c r="F194" s="47">
        <v>1</v>
      </c>
      <c r="G194" s="19"/>
      <c r="H194" s="47"/>
      <c r="I194" s="28"/>
      <c r="J194" s="28"/>
      <c r="K194" s="28"/>
      <c r="L194" s="19"/>
      <c r="M194" s="28"/>
      <c r="N194" s="28"/>
      <c r="O194" s="25">
        <v>0.04</v>
      </c>
      <c r="P194" s="25">
        <v>0.03</v>
      </c>
      <c r="Q194" s="25">
        <v>2.5000000000000001E-2</v>
      </c>
      <c r="R194" s="26">
        <v>4</v>
      </c>
      <c r="S194" s="221">
        <f t="shared" si="8"/>
        <v>0.16</v>
      </c>
      <c r="T194" s="233"/>
    </row>
    <row r="195" spans="1:20" s="48" customFormat="1" ht="16.149999999999999" customHeight="1" x14ac:dyDescent="0.2">
      <c r="A195" s="44">
        <v>69</v>
      </c>
      <c r="B195" s="236" t="s">
        <v>255</v>
      </c>
      <c r="C195" s="80" t="s">
        <v>228</v>
      </c>
      <c r="D195" s="106" t="s">
        <v>65</v>
      </c>
      <c r="E195" s="106">
        <f t="shared" si="7"/>
        <v>1</v>
      </c>
      <c r="F195" s="47">
        <v>1</v>
      </c>
      <c r="G195" s="19"/>
      <c r="H195" s="47"/>
      <c r="I195" s="28"/>
      <c r="J195" s="28"/>
      <c r="K195" s="28"/>
      <c r="L195" s="19"/>
      <c r="M195" s="28"/>
      <c r="N195" s="28"/>
      <c r="O195" s="25">
        <v>0.04</v>
      </c>
      <c r="P195" s="25">
        <v>0.03</v>
      </c>
      <c r="Q195" s="25">
        <v>2.5000000000000001E-2</v>
      </c>
      <c r="R195" s="26">
        <v>4</v>
      </c>
      <c r="S195" s="221">
        <f t="shared" si="8"/>
        <v>0.16</v>
      </c>
      <c r="T195" s="233"/>
    </row>
    <row r="196" spans="1:20" s="48" customFormat="1" ht="16.149999999999999" customHeight="1" x14ac:dyDescent="0.2">
      <c r="A196" s="44">
        <v>70</v>
      </c>
      <c r="B196" s="236" t="s">
        <v>256</v>
      </c>
      <c r="C196" s="80" t="s">
        <v>228</v>
      </c>
      <c r="D196" s="106" t="s">
        <v>65</v>
      </c>
      <c r="E196" s="106">
        <f t="shared" si="7"/>
        <v>1</v>
      </c>
      <c r="F196" s="47">
        <v>1</v>
      </c>
      <c r="G196" s="19"/>
      <c r="H196" s="47"/>
      <c r="I196" s="28"/>
      <c r="J196" s="28"/>
      <c r="K196" s="28"/>
      <c r="L196" s="19"/>
      <c r="M196" s="28"/>
      <c r="N196" s="28"/>
      <c r="O196" s="25">
        <v>0.04</v>
      </c>
      <c r="P196" s="25">
        <v>0.03</v>
      </c>
      <c r="Q196" s="25">
        <v>2.5000000000000001E-2</v>
      </c>
      <c r="R196" s="26">
        <v>4</v>
      </c>
      <c r="S196" s="221">
        <f t="shared" si="8"/>
        <v>0.16</v>
      </c>
      <c r="T196" s="233"/>
    </row>
    <row r="197" spans="1:20" s="48" customFormat="1" ht="16.149999999999999" customHeight="1" x14ac:dyDescent="0.2">
      <c r="A197" s="44">
        <v>71</v>
      </c>
      <c r="B197" s="236" t="s">
        <v>257</v>
      </c>
      <c r="C197" s="80" t="s">
        <v>258</v>
      </c>
      <c r="D197" s="106" t="s">
        <v>65</v>
      </c>
      <c r="E197" s="106">
        <f t="shared" si="7"/>
        <v>1</v>
      </c>
      <c r="F197" s="47">
        <v>1</v>
      </c>
      <c r="G197" s="19"/>
      <c r="H197" s="47"/>
      <c r="I197" s="28"/>
      <c r="J197" s="28"/>
      <c r="K197" s="28"/>
      <c r="L197" s="19"/>
      <c r="M197" s="28"/>
      <c r="N197" s="28"/>
      <c r="O197" s="25">
        <v>0.04</v>
      </c>
      <c r="P197" s="25">
        <v>0.03</v>
      </c>
      <c r="Q197" s="25">
        <v>2.5000000000000001E-2</v>
      </c>
      <c r="R197" s="26">
        <v>4</v>
      </c>
      <c r="S197" s="221">
        <f t="shared" si="8"/>
        <v>0.16</v>
      </c>
      <c r="T197" s="233"/>
    </row>
    <row r="198" spans="1:20" s="48" customFormat="1" ht="16.149999999999999" customHeight="1" x14ac:dyDescent="0.2">
      <c r="A198" s="44">
        <v>72</v>
      </c>
      <c r="B198" s="236" t="s">
        <v>259</v>
      </c>
      <c r="C198" s="80" t="s">
        <v>258</v>
      </c>
      <c r="D198" s="106" t="s">
        <v>65</v>
      </c>
      <c r="E198" s="106">
        <f t="shared" si="7"/>
        <v>1</v>
      </c>
      <c r="F198" s="47">
        <v>1</v>
      </c>
      <c r="G198" s="19"/>
      <c r="H198" s="47"/>
      <c r="I198" s="28"/>
      <c r="J198" s="28"/>
      <c r="K198" s="28"/>
      <c r="L198" s="19"/>
      <c r="M198" s="28"/>
      <c r="N198" s="28"/>
      <c r="O198" s="25">
        <v>0.04</v>
      </c>
      <c r="P198" s="25">
        <v>0.03</v>
      </c>
      <c r="Q198" s="25">
        <v>2.5000000000000001E-2</v>
      </c>
      <c r="R198" s="26">
        <v>4</v>
      </c>
      <c r="S198" s="221">
        <f t="shared" si="8"/>
        <v>0.16</v>
      </c>
      <c r="T198" s="233"/>
    </row>
    <row r="199" spans="1:20" s="48" customFormat="1" ht="16.149999999999999" customHeight="1" x14ac:dyDescent="0.2">
      <c r="A199" s="44">
        <v>73</v>
      </c>
      <c r="B199" s="236" t="s">
        <v>260</v>
      </c>
      <c r="C199" s="80" t="s">
        <v>258</v>
      </c>
      <c r="D199" s="106" t="s">
        <v>65</v>
      </c>
      <c r="E199" s="106">
        <f t="shared" si="7"/>
        <v>1</v>
      </c>
      <c r="F199" s="47">
        <v>1</v>
      </c>
      <c r="G199" s="19"/>
      <c r="H199" s="47"/>
      <c r="I199" s="28"/>
      <c r="J199" s="28"/>
      <c r="K199" s="28"/>
      <c r="L199" s="19"/>
      <c r="M199" s="28"/>
      <c r="N199" s="28"/>
      <c r="O199" s="25">
        <v>0.04</v>
      </c>
      <c r="P199" s="25">
        <v>0.03</v>
      </c>
      <c r="Q199" s="25">
        <v>2.5000000000000001E-2</v>
      </c>
      <c r="R199" s="26">
        <v>4</v>
      </c>
      <c r="S199" s="221">
        <f t="shared" si="8"/>
        <v>0.16</v>
      </c>
      <c r="T199" s="233"/>
    </row>
    <row r="200" spans="1:20" s="48" customFormat="1" ht="16.149999999999999" customHeight="1" x14ac:dyDescent="0.2">
      <c r="A200" s="44">
        <v>74</v>
      </c>
      <c r="B200" s="236" t="s">
        <v>261</v>
      </c>
      <c r="C200" s="80" t="s">
        <v>258</v>
      </c>
      <c r="D200" s="106" t="s">
        <v>65</v>
      </c>
      <c r="E200" s="106">
        <f t="shared" si="7"/>
        <v>1</v>
      </c>
      <c r="F200" s="47">
        <v>1</v>
      </c>
      <c r="G200" s="19"/>
      <c r="H200" s="47"/>
      <c r="I200" s="28"/>
      <c r="J200" s="28"/>
      <c r="K200" s="28"/>
      <c r="L200" s="19"/>
      <c r="M200" s="28"/>
      <c r="N200" s="28"/>
      <c r="O200" s="25">
        <v>0.04</v>
      </c>
      <c r="P200" s="25">
        <v>0.03</v>
      </c>
      <c r="Q200" s="25">
        <v>2.5000000000000001E-2</v>
      </c>
      <c r="R200" s="26">
        <v>4</v>
      </c>
      <c r="S200" s="221">
        <f t="shared" si="8"/>
        <v>0.16</v>
      </c>
      <c r="T200" s="233"/>
    </row>
    <row r="201" spans="1:20" s="48" customFormat="1" ht="16.149999999999999" customHeight="1" x14ac:dyDescent="0.2">
      <c r="A201" s="44">
        <v>75</v>
      </c>
      <c r="B201" s="236" t="s">
        <v>262</v>
      </c>
      <c r="C201" s="80" t="s">
        <v>258</v>
      </c>
      <c r="D201" s="106" t="s">
        <v>65</v>
      </c>
      <c r="E201" s="106">
        <f t="shared" si="7"/>
        <v>1</v>
      </c>
      <c r="F201" s="47">
        <v>1</v>
      </c>
      <c r="G201" s="19"/>
      <c r="H201" s="47"/>
      <c r="I201" s="28"/>
      <c r="J201" s="28"/>
      <c r="K201" s="28"/>
      <c r="L201" s="19"/>
      <c r="M201" s="28"/>
      <c r="N201" s="28"/>
      <c r="O201" s="25">
        <v>0.04</v>
      </c>
      <c r="P201" s="25">
        <v>0.03</v>
      </c>
      <c r="Q201" s="25">
        <v>2.5000000000000001E-2</v>
      </c>
      <c r="R201" s="26">
        <v>4</v>
      </c>
      <c r="S201" s="221">
        <f t="shared" si="8"/>
        <v>0.16</v>
      </c>
      <c r="T201" s="233"/>
    </row>
    <row r="202" spans="1:20" s="48" customFormat="1" ht="16.149999999999999" customHeight="1" x14ac:dyDescent="0.2">
      <c r="A202" s="44">
        <v>76</v>
      </c>
      <c r="B202" s="236" t="s">
        <v>263</v>
      </c>
      <c r="C202" s="80" t="s">
        <v>258</v>
      </c>
      <c r="D202" s="106" t="s">
        <v>65</v>
      </c>
      <c r="E202" s="106">
        <f t="shared" ref="E202:E265" si="9">SUM(F202:N202)</f>
        <v>1</v>
      </c>
      <c r="F202" s="47">
        <v>1</v>
      </c>
      <c r="G202" s="19"/>
      <c r="H202" s="47"/>
      <c r="I202" s="28"/>
      <c r="J202" s="28"/>
      <c r="K202" s="28"/>
      <c r="L202" s="19"/>
      <c r="M202" s="28"/>
      <c r="N202" s="28"/>
      <c r="O202" s="25">
        <v>0.04</v>
      </c>
      <c r="P202" s="25">
        <v>0.03</v>
      </c>
      <c r="Q202" s="25">
        <v>2.5000000000000001E-2</v>
      </c>
      <c r="R202" s="26">
        <v>4</v>
      </c>
      <c r="S202" s="221">
        <f t="shared" ref="S202:S462" si="10">((F202*O202+G202*P202+H202*Q202)+(I202*O202+J202*P202+K202*Q202)*70%+(L202*O202+M202*P202+N202*Q202)*50%)*R202</f>
        <v>0.16</v>
      </c>
      <c r="T202" s="233"/>
    </row>
    <row r="203" spans="1:20" s="48" customFormat="1" ht="16.149999999999999" customHeight="1" x14ac:dyDescent="0.2">
      <c r="A203" s="44">
        <v>77</v>
      </c>
      <c r="B203" s="236" t="s">
        <v>264</v>
      </c>
      <c r="C203" s="80" t="s">
        <v>258</v>
      </c>
      <c r="D203" s="106" t="s">
        <v>65</v>
      </c>
      <c r="E203" s="106">
        <f t="shared" si="9"/>
        <v>1</v>
      </c>
      <c r="F203" s="47">
        <v>1</v>
      </c>
      <c r="G203" s="19"/>
      <c r="H203" s="47"/>
      <c r="I203" s="28"/>
      <c r="J203" s="28"/>
      <c r="K203" s="28"/>
      <c r="L203" s="19"/>
      <c r="M203" s="28"/>
      <c r="N203" s="28"/>
      <c r="O203" s="25">
        <v>0.04</v>
      </c>
      <c r="P203" s="25">
        <v>0.03</v>
      </c>
      <c r="Q203" s="25">
        <v>2.5000000000000001E-2</v>
      </c>
      <c r="R203" s="26">
        <v>4</v>
      </c>
      <c r="S203" s="221">
        <f t="shared" si="10"/>
        <v>0.16</v>
      </c>
      <c r="T203" s="233"/>
    </row>
    <row r="204" spans="1:20" s="48" customFormat="1" ht="16.149999999999999" customHeight="1" x14ac:dyDescent="0.2">
      <c r="A204" s="44">
        <v>78</v>
      </c>
      <c r="B204" s="236" t="s">
        <v>265</v>
      </c>
      <c r="C204" s="80" t="s">
        <v>258</v>
      </c>
      <c r="D204" s="106" t="s">
        <v>65</v>
      </c>
      <c r="E204" s="106">
        <f t="shared" si="9"/>
        <v>1</v>
      </c>
      <c r="F204" s="47">
        <v>1</v>
      </c>
      <c r="G204" s="19"/>
      <c r="H204" s="47"/>
      <c r="I204" s="28"/>
      <c r="J204" s="28"/>
      <c r="K204" s="28"/>
      <c r="L204" s="19"/>
      <c r="M204" s="28"/>
      <c r="N204" s="28"/>
      <c r="O204" s="25">
        <v>0.04</v>
      </c>
      <c r="P204" s="25">
        <v>0.03</v>
      </c>
      <c r="Q204" s="25">
        <v>2.5000000000000001E-2</v>
      </c>
      <c r="R204" s="26">
        <v>4</v>
      </c>
      <c r="S204" s="221">
        <f t="shared" si="10"/>
        <v>0.16</v>
      </c>
      <c r="T204" s="233"/>
    </row>
    <row r="205" spans="1:20" s="48" customFormat="1" ht="16.149999999999999" customHeight="1" x14ac:dyDescent="0.2">
      <c r="A205" s="44">
        <v>79</v>
      </c>
      <c r="B205" s="236" t="s">
        <v>266</v>
      </c>
      <c r="C205" s="80" t="s">
        <v>258</v>
      </c>
      <c r="D205" s="106" t="s">
        <v>65</v>
      </c>
      <c r="E205" s="106">
        <f t="shared" si="9"/>
        <v>1</v>
      </c>
      <c r="F205" s="47">
        <v>1</v>
      </c>
      <c r="G205" s="19"/>
      <c r="H205" s="47"/>
      <c r="I205" s="28"/>
      <c r="J205" s="28"/>
      <c r="K205" s="28"/>
      <c r="L205" s="19"/>
      <c r="M205" s="28"/>
      <c r="N205" s="28"/>
      <c r="O205" s="25">
        <v>0.04</v>
      </c>
      <c r="P205" s="25">
        <v>0.03</v>
      </c>
      <c r="Q205" s="25">
        <v>2.5000000000000001E-2</v>
      </c>
      <c r="R205" s="26">
        <v>4</v>
      </c>
      <c r="S205" s="221">
        <f t="shared" si="10"/>
        <v>0.16</v>
      </c>
      <c r="T205" s="233"/>
    </row>
    <row r="206" spans="1:20" s="48" customFormat="1" ht="16.149999999999999" customHeight="1" x14ac:dyDescent="0.2">
      <c r="A206" s="44">
        <v>80</v>
      </c>
      <c r="B206" s="236" t="s">
        <v>267</v>
      </c>
      <c r="C206" s="80" t="s">
        <v>258</v>
      </c>
      <c r="D206" s="106" t="s">
        <v>65</v>
      </c>
      <c r="E206" s="106">
        <f t="shared" si="9"/>
        <v>1</v>
      </c>
      <c r="F206" s="47">
        <v>1</v>
      </c>
      <c r="G206" s="19"/>
      <c r="H206" s="47"/>
      <c r="I206" s="28"/>
      <c r="J206" s="28"/>
      <c r="K206" s="28"/>
      <c r="L206" s="19"/>
      <c r="M206" s="28"/>
      <c r="N206" s="28"/>
      <c r="O206" s="25">
        <v>0.04</v>
      </c>
      <c r="P206" s="25">
        <v>0.03</v>
      </c>
      <c r="Q206" s="25">
        <v>2.5000000000000001E-2</v>
      </c>
      <c r="R206" s="26">
        <v>4</v>
      </c>
      <c r="S206" s="221">
        <f t="shared" si="10"/>
        <v>0.16</v>
      </c>
      <c r="T206" s="233"/>
    </row>
    <row r="207" spans="1:20" s="48" customFormat="1" ht="16.149999999999999" customHeight="1" x14ac:dyDescent="0.2">
      <c r="A207" s="44">
        <v>81</v>
      </c>
      <c r="B207" s="236" t="s">
        <v>268</v>
      </c>
      <c r="C207" s="80" t="s">
        <v>258</v>
      </c>
      <c r="D207" s="106" t="s">
        <v>65</v>
      </c>
      <c r="E207" s="106">
        <f t="shared" si="9"/>
        <v>1</v>
      </c>
      <c r="F207" s="47">
        <v>1</v>
      </c>
      <c r="G207" s="19"/>
      <c r="H207" s="47"/>
      <c r="I207" s="28"/>
      <c r="J207" s="28"/>
      <c r="K207" s="28"/>
      <c r="L207" s="19"/>
      <c r="M207" s="28"/>
      <c r="N207" s="28"/>
      <c r="O207" s="25">
        <v>0.04</v>
      </c>
      <c r="P207" s="25">
        <v>0.03</v>
      </c>
      <c r="Q207" s="25">
        <v>2.5000000000000001E-2</v>
      </c>
      <c r="R207" s="26">
        <v>4</v>
      </c>
      <c r="S207" s="221">
        <f t="shared" si="10"/>
        <v>0.16</v>
      </c>
      <c r="T207" s="233"/>
    </row>
    <row r="208" spans="1:20" s="48" customFormat="1" ht="16.149999999999999" customHeight="1" x14ac:dyDescent="0.2">
      <c r="A208" s="44">
        <v>82</v>
      </c>
      <c r="B208" s="236" t="s">
        <v>269</v>
      </c>
      <c r="C208" s="80" t="s">
        <v>258</v>
      </c>
      <c r="D208" s="106" t="s">
        <v>65</v>
      </c>
      <c r="E208" s="106">
        <f t="shared" si="9"/>
        <v>1</v>
      </c>
      <c r="F208" s="47">
        <v>1</v>
      </c>
      <c r="G208" s="19"/>
      <c r="H208" s="47"/>
      <c r="I208" s="28"/>
      <c r="J208" s="28"/>
      <c r="K208" s="28"/>
      <c r="L208" s="19"/>
      <c r="M208" s="28"/>
      <c r="N208" s="28"/>
      <c r="O208" s="25">
        <v>0.04</v>
      </c>
      <c r="P208" s="25">
        <v>0.03</v>
      </c>
      <c r="Q208" s="25">
        <v>2.5000000000000001E-2</v>
      </c>
      <c r="R208" s="26">
        <v>4</v>
      </c>
      <c r="S208" s="221">
        <f t="shared" si="10"/>
        <v>0.16</v>
      </c>
      <c r="T208" s="233"/>
    </row>
    <row r="209" spans="1:20" s="48" customFormat="1" ht="16.149999999999999" customHeight="1" x14ac:dyDescent="0.2">
      <c r="A209" s="44">
        <v>83</v>
      </c>
      <c r="B209" s="236" t="s">
        <v>270</v>
      </c>
      <c r="C209" s="80" t="s">
        <v>258</v>
      </c>
      <c r="D209" s="106" t="s">
        <v>65</v>
      </c>
      <c r="E209" s="106">
        <f t="shared" si="9"/>
        <v>1</v>
      </c>
      <c r="F209" s="47">
        <v>1</v>
      </c>
      <c r="G209" s="19"/>
      <c r="H209" s="47"/>
      <c r="I209" s="28"/>
      <c r="J209" s="28"/>
      <c r="K209" s="28"/>
      <c r="L209" s="19"/>
      <c r="M209" s="28"/>
      <c r="N209" s="28"/>
      <c r="O209" s="25">
        <v>0.04</v>
      </c>
      <c r="P209" s="25">
        <v>0.03</v>
      </c>
      <c r="Q209" s="25">
        <v>2.5000000000000001E-2</v>
      </c>
      <c r="R209" s="26">
        <v>4</v>
      </c>
      <c r="S209" s="221">
        <f t="shared" si="10"/>
        <v>0.16</v>
      </c>
      <c r="T209" s="233"/>
    </row>
    <row r="210" spans="1:20" s="48" customFormat="1" ht="16.149999999999999" customHeight="1" x14ac:dyDescent="0.2">
      <c r="A210" s="44">
        <v>84</v>
      </c>
      <c r="B210" s="236" t="s">
        <v>271</v>
      </c>
      <c r="C210" s="80" t="s">
        <v>258</v>
      </c>
      <c r="D210" s="106" t="s">
        <v>65</v>
      </c>
      <c r="E210" s="106">
        <f t="shared" si="9"/>
        <v>1</v>
      </c>
      <c r="F210" s="47">
        <v>1</v>
      </c>
      <c r="G210" s="19"/>
      <c r="H210" s="47"/>
      <c r="I210" s="28"/>
      <c r="J210" s="28"/>
      <c r="K210" s="28"/>
      <c r="L210" s="19"/>
      <c r="M210" s="28"/>
      <c r="N210" s="28"/>
      <c r="O210" s="25">
        <v>0.04</v>
      </c>
      <c r="P210" s="25">
        <v>0.03</v>
      </c>
      <c r="Q210" s="25">
        <v>2.5000000000000001E-2</v>
      </c>
      <c r="R210" s="26">
        <v>4</v>
      </c>
      <c r="S210" s="221">
        <f t="shared" si="10"/>
        <v>0.16</v>
      </c>
      <c r="T210" s="233"/>
    </row>
    <row r="211" spans="1:20" s="48" customFormat="1" ht="16.149999999999999" customHeight="1" x14ac:dyDescent="0.2">
      <c r="A211" s="44">
        <v>85</v>
      </c>
      <c r="B211" s="236" t="s">
        <v>272</v>
      </c>
      <c r="C211" s="80" t="s">
        <v>258</v>
      </c>
      <c r="D211" s="106" t="s">
        <v>65</v>
      </c>
      <c r="E211" s="106">
        <f t="shared" si="9"/>
        <v>1</v>
      </c>
      <c r="F211" s="47">
        <v>1</v>
      </c>
      <c r="G211" s="19"/>
      <c r="H211" s="47"/>
      <c r="I211" s="28"/>
      <c r="J211" s="28"/>
      <c r="K211" s="28"/>
      <c r="L211" s="19"/>
      <c r="M211" s="28"/>
      <c r="N211" s="28"/>
      <c r="O211" s="25">
        <v>0.04</v>
      </c>
      <c r="P211" s="25">
        <v>0.03</v>
      </c>
      <c r="Q211" s="25">
        <v>2.5000000000000001E-2</v>
      </c>
      <c r="R211" s="26">
        <v>4</v>
      </c>
      <c r="S211" s="221">
        <f t="shared" si="10"/>
        <v>0.16</v>
      </c>
      <c r="T211" s="233"/>
    </row>
    <row r="212" spans="1:20" s="48" customFormat="1" ht="16.149999999999999" customHeight="1" x14ac:dyDescent="0.2">
      <c r="A212" s="44">
        <v>86</v>
      </c>
      <c r="B212" s="236" t="s">
        <v>273</v>
      </c>
      <c r="C212" s="80" t="s">
        <v>258</v>
      </c>
      <c r="D212" s="106" t="s">
        <v>65</v>
      </c>
      <c r="E212" s="106">
        <f t="shared" si="9"/>
        <v>1</v>
      </c>
      <c r="F212" s="47">
        <v>1</v>
      </c>
      <c r="G212" s="19"/>
      <c r="H212" s="47"/>
      <c r="I212" s="28"/>
      <c r="J212" s="28"/>
      <c r="K212" s="28"/>
      <c r="L212" s="19"/>
      <c r="M212" s="28"/>
      <c r="N212" s="28"/>
      <c r="O212" s="25">
        <v>0.04</v>
      </c>
      <c r="P212" s="25">
        <v>0.03</v>
      </c>
      <c r="Q212" s="25">
        <v>2.5000000000000001E-2</v>
      </c>
      <c r="R212" s="26">
        <v>4</v>
      </c>
      <c r="S212" s="221">
        <f t="shared" si="10"/>
        <v>0.16</v>
      </c>
      <c r="T212" s="233"/>
    </row>
    <row r="213" spans="1:20" s="48" customFormat="1" ht="16.149999999999999" customHeight="1" x14ac:dyDescent="0.2">
      <c r="A213" s="44">
        <v>87</v>
      </c>
      <c r="B213" s="236" t="s">
        <v>274</v>
      </c>
      <c r="C213" s="80" t="s">
        <v>258</v>
      </c>
      <c r="D213" s="106" t="s">
        <v>65</v>
      </c>
      <c r="E213" s="106">
        <f t="shared" si="9"/>
        <v>1</v>
      </c>
      <c r="F213" s="47">
        <v>1</v>
      </c>
      <c r="G213" s="19"/>
      <c r="H213" s="47"/>
      <c r="I213" s="28"/>
      <c r="J213" s="28"/>
      <c r="K213" s="28"/>
      <c r="L213" s="19"/>
      <c r="M213" s="28"/>
      <c r="N213" s="28"/>
      <c r="O213" s="25">
        <v>0.04</v>
      </c>
      <c r="P213" s="25">
        <v>0.03</v>
      </c>
      <c r="Q213" s="25">
        <v>2.5000000000000001E-2</v>
      </c>
      <c r="R213" s="26">
        <v>4</v>
      </c>
      <c r="S213" s="221">
        <f t="shared" si="10"/>
        <v>0.16</v>
      </c>
      <c r="T213" s="233"/>
    </row>
    <row r="214" spans="1:20" s="48" customFormat="1" ht="16.149999999999999" customHeight="1" x14ac:dyDescent="0.2">
      <c r="A214" s="44">
        <v>88</v>
      </c>
      <c r="B214" s="236" t="s">
        <v>275</v>
      </c>
      <c r="C214" s="80" t="s">
        <v>258</v>
      </c>
      <c r="D214" s="106" t="s">
        <v>65</v>
      </c>
      <c r="E214" s="106">
        <f t="shared" si="9"/>
        <v>1</v>
      </c>
      <c r="F214" s="47">
        <v>1</v>
      </c>
      <c r="G214" s="19"/>
      <c r="H214" s="47"/>
      <c r="I214" s="28"/>
      <c r="J214" s="28"/>
      <c r="K214" s="28"/>
      <c r="L214" s="19"/>
      <c r="M214" s="28"/>
      <c r="N214" s="28"/>
      <c r="O214" s="25">
        <v>0.04</v>
      </c>
      <c r="P214" s="25">
        <v>0.03</v>
      </c>
      <c r="Q214" s="25">
        <v>2.5000000000000001E-2</v>
      </c>
      <c r="R214" s="26">
        <v>4</v>
      </c>
      <c r="S214" s="221">
        <f t="shared" si="10"/>
        <v>0.16</v>
      </c>
      <c r="T214" s="233"/>
    </row>
    <row r="215" spans="1:20" s="48" customFormat="1" ht="16.149999999999999" customHeight="1" x14ac:dyDescent="0.2">
      <c r="A215" s="44">
        <v>89</v>
      </c>
      <c r="B215" s="236" t="s">
        <v>276</v>
      </c>
      <c r="C215" s="80" t="s">
        <v>258</v>
      </c>
      <c r="D215" s="106" t="s">
        <v>65</v>
      </c>
      <c r="E215" s="106">
        <f t="shared" si="9"/>
        <v>1</v>
      </c>
      <c r="F215" s="47">
        <v>1</v>
      </c>
      <c r="G215" s="19"/>
      <c r="H215" s="47"/>
      <c r="I215" s="28"/>
      <c r="J215" s="28"/>
      <c r="K215" s="28"/>
      <c r="L215" s="19"/>
      <c r="M215" s="28"/>
      <c r="N215" s="28"/>
      <c r="O215" s="25">
        <v>0.04</v>
      </c>
      <c r="P215" s="25">
        <v>0.03</v>
      </c>
      <c r="Q215" s="25">
        <v>2.5000000000000001E-2</v>
      </c>
      <c r="R215" s="26">
        <v>4</v>
      </c>
      <c r="S215" s="221">
        <f t="shared" si="10"/>
        <v>0.16</v>
      </c>
      <c r="T215" s="233"/>
    </row>
    <row r="216" spans="1:20" s="48" customFormat="1" ht="16.149999999999999" customHeight="1" x14ac:dyDescent="0.2">
      <c r="A216" s="44">
        <v>90</v>
      </c>
      <c r="B216" s="236" t="s">
        <v>277</v>
      </c>
      <c r="C216" s="80" t="s">
        <v>258</v>
      </c>
      <c r="D216" s="106" t="s">
        <v>65</v>
      </c>
      <c r="E216" s="106">
        <f t="shared" si="9"/>
        <v>1</v>
      </c>
      <c r="F216" s="47">
        <v>1</v>
      </c>
      <c r="G216" s="19"/>
      <c r="H216" s="47"/>
      <c r="I216" s="28"/>
      <c r="J216" s="28"/>
      <c r="K216" s="28"/>
      <c r="L216" s="19"/>
      <c r="M216" s="28"/>
      <c r="N216" s="28"/>
      <c r="O216" s="25">
        <v>0.04</v>
      </c>
      <c r="P216" s="25">
        <v>0.03</v>
      </c>
      <c r="Q216" s="25">
        <v>2.5000000000000001E-2</v>
      </c>
      <c r="R216" s="26">
        <v>4</v>
      </c>
      <c r="S216" s="221">
        <f t="shared" si="10"/>
        <v>0.16</v>
      </c>
      <c r="T216" s="233"/>
    </row>
    <row r="217" spans="1:20" s="48" customFormat="1" ht="16.149999999999999" customHeight="1" x14ac:dyDescent="0.2">
      <c r="A217" s="44">
        <v>91</v>
      </c>
      <c r="B217" s="236" t="s">
        <v>278</v>
      </c>
      <c r="C217" s="80" t="s">
        <v>258</v>
      </c>
      <c r="D217" s="106" t="s">
        <v>65</v>
      </c>
      <c r="E217" s="106">
        <f t="shared" si="9"/>
        <v>1</v>
      </c>
      <c r="F217" s="47">
        <v>1</v>
      </c>
      <c r="G217" s="19"/>
      <c r="H217" s="47"/>
      <c r="I217" s="28"/>
      <c r="J217" s="28"/>
      <c r="K217" s="28"/>
      <c r="L217" s="19"/>
      <c r="M217" s="28"/>
      <c r="N217" s="28"/>
      <c r="O217" s="25">
        <v>0.04</v>
      </c>
      <c r="P217" s="25">
        <v>0.03</v>
      </c>
      <c r="Q217" s="25">
        <v>2.5000000000000001E-2</v>
      </c>
      <c r="R217" s="26">
        <v>4</v>
      </c>
      <c r="S217" s="221">
        <f t="shared" si="10"/>
        <v>0.16</v>
      </c>
      <c r="T217" s="233"/>
    </row>
    <row r="218" spans="1:20" s="48" customFormat="1" ht="16.149999999999999" customHeight="1" x14ac:dyDescent="0.2">
      <c r="A218" s="44">
        <v>92</v>
      </c>
      <c r="B218" s="236" t="s">
        <v>279</v>
      </c>
      <c r="C218" s="80" t="s">
        <v>258</v>
      </c>
      <c r="D218" s="106" t="s">
        <v>65</v>
      </c>
      <c r="E218" s="106">
        <f t="shared" si="9"/>
        <v>1</v>
      </c>
      <c r="F218" s="47">
        <v>1</v>
      </c>
      <c r="G218" s="19"/>
      <c r="H218" s="47"/>
      <c r="I218" s="28"/>
      <c r="J218" s="28"/>
      <c r="K218" s="28"/>
      <c r="L218" s="19"/>
      <c r="M218" s="28"/>
      <c r="N218" s="28"/>
      <c r="O218" s="25">
        <v>0.04</v>
      </c>
      <c r="P218" s="25">
        <v>0.03</v>
      </c>
      <c r="Q218" s="25">
        <v>2.5000000000000001E-2</v>
      </c>
      <c r="R218" s="26">
        <v>4</v>
      </c>
      <c r="S218" s="221">
        <f t="shared" si="10"/>
        <v>0.16</v>
      </c>
      <c r="T218" s="233"/>
    </row>
    <row r="219" spans="1:20" s="48" customFormat="1" ht="16.149999999999999" customHeight="1" x14ac:dyDescent="0.2">
      <c r="A219" s="44">
        <v>93</v>
      </c>
      <c r="B219" s="236" t="s">
        <v>280</v>
      </c>
      <c r="C219" s="80" t="s">
        <v>258</v>
      </c>
      <c r="D219" s="106" t="s">
        <v>65</v>
      </c>
      <c r="E219" s="106">
        <f t="shared" si="9"/>
        <v>1</v>
      </c>
      <c r="F219" s="47">
        <v>1</v>
      </c>
      <c r="G219" s="19"/>
      <c r="H219" s="47"/>
      <c r="I219" s="28"/>
      <c r="J219" s="28"/>
      <c r="K219" s="28"/>
      <c r="L219" s="19"/>
      <c r="M219" s="28"/>
      <c r="N219" s="28"/>
      <c r="O219" s="25">
        <v>0.04</v>
      </c>
      <c r="P219" s="25">
        <v>0.03</v>
      </c>
      <c r="Q219" s="25">
        <v>2.5000000000000001E-2</v>
      </c>
      <c r="R219" s="26">
        <v>4</v>
      </c>
      <c r="S219" s="221">
        <f t="shared" si="10"/>
        <v>0.16</v>
      </c>
      <c r="T219" s="233"/>
    </row>
    <row r="220" spans="1:20" s="48" customFormat="1" ht="16.149999999999999" customHeight="1" x14ac:dyDescent="0.2">
      <c r="A220" s="44">
        <v>94</v>
      </c>
      <c r="B220" s="236" t="s">
        <v>281</v>
      </c>
      <c r="C220" s="80" t="s">
        <v>258</v>
      </c>
      <c r="D220" s="106" t="s">
        <v>65</v>
      </c>
      <c r="E220" s="106">
        <f t="shared" si="9"/>
        <v>1</v>
      </c>
      <c r="F220" s="47">
        <v>1</v>
      </c>
      <c r="G220" s="19"/>
      <c r="H220" s="47"/>
      <c r="I220" s="28"/>
      <c r="J220" s="28"/>
      <c r="K220" s="28"/>
      <c r="L220" s="19"/>
      <c r="M220" s="28"/>
      <c r="N220" s="28"/>
      <c r="O220" s="25">
        <v>0.04</v>
      </c>
      <c r="P220" s="25">
        <v>0.03</v>
      </c>
      <c r="Q220" s="25">
        <v>2.5000000000000001E-2</v>
      </c>
      <c r="R220" s="26">
        <v>4</v>
      </c>
      <c r="S220" s="221">
        <f t="shared" si="10"/>
        <v>0.16</v>
      </c>
      <c r="T220" s="233"/>
    </row>
    <row r="221" spans="1:20" s="48" customFormat="1" ht="16.149999999999999" customHeight="1" x14ac:dyDescent="0.2">
      <c r="A221" s="44">
        <v>95</v>
      </c>
      <c r="B221" s="236" t="s">
        <v>282</v>
      </c>
      <c r="C221" s="80" t="s">
        <v>258</v>
      </c>
      <c r="D221" s="106" t="s">
        <v>65</v>
      </c>
      <c r="E221" s="106">
        <f t="shared" si="9"/>
        <v>1</v>
      </c>
      <c r="F221" s="47">
        <v>1</v>
      </c>
      <c r="G221" s="19"/>
      <c r="H221" s="47"/>
      <c r="I221" s="28"/>
      <c r="J221" s="28"/>
      <c r="K221" s="28"/>
      <c r="L221" s="19"/>
      <c r="M221" s="28"/>
      <c r="N221" s="28"/>
      <c r="O221" s="25">
        <v>0.04</v>
      </c>
      <c r="P221" s="25">
        <v>0.03</v>
      </c>
      <c r="Q221" s="25">
        <v>2.5000000000000001E-2</v>
      </c>
      <c r="R221" s="26">
        <v>4</v>
      </c>
      <c r="S221" s="221">
        <f t="shared" si="10"/>
        <v>0.16</v>
      </c>
      <c r="T221" s="233"/>
    </row>
    <row r="222" spans="1:20" s="48" customFormat="1" ht="16.149999999999999" customHeight="1" x14ac:dyDescent="0.2">
      <c r="A222" s="44">
        <v>96</v>
      </c>
      <c r="B222" s="236" t="s">
        <v>283</v>
      </c>
      <c r="C222" s="80" t="s">
        <v>258</v>
      </c>
      <c r="D222" s="106" t="s">
        <v>65</v>
      </c>
      <c r="E222" s="106">
        <f t="shared" si="9"/>
        <v>1</v>
      </c>
      <c r="F222" s="47">
        <v>1</v>
      </c>
      <c r="G222" s="19"/>
      <c r="H222" s="47"/>
      <c r="I222" s="28"/>
      <c r="J222" s="28"/>
      <c r="K222" s="28"/>
      <c r="L222" s="19"/>
      <c r="M222" s="28"/>
      <c r="N222" s="28"/>
      <c r="O222" s="25">
        <v>0.04</v>
      </c>
      <c r="P222" s="25">
        <v>0.03</v>
      </c>
      <c r="Q222" s="25">
        <v>2.5000000000000001E-2</v>
      </c>
      <c r="R222" s="26">
        <v>4</v>
      </c>
      <c r="S222" s="221">
        <f t="shared" si="10"/>
        <v>0.16</v>
      </c>
      <c r="T222" s="233"/>
    </row>
    <row r="223" spans="1:20" s="48" customFormat="1" ht="16.149999999999999" customHeight="1" x14ac:dyDescent="0.2">
      <c r="A223" s="44">
        <v>97</v>
      </c>
      <c r="B223" s="236" t="s">
        <v>284</v>
      </c>
      <c r="C223" s="80" t="s">
        <v>258</v>
      </c>
      <c r="D223" s="106" t="s">
        <v>65</v>
      </c>
      <c r="E223" s="106">
        <f t="shared" si="9"/>
        <v>1</v>
      </c>
      <c r="F223" s="47">
        <v>1</v>
      </c>
      <c r="G223" s="19"/>
      <c r="H223" s="47"/>
      <c r="I223" s="28"/>
      <c r="J223" s="28"/>
      <c r="K223" s="28"/>
      <c r="L223" s="19"/>
      <c r="M223" s="28"/>
      <c r="N223" s="28"/>
      <c r="O223" s="25">
        <v>0.04</v>
      </c>
      <c r="P223" s="25">
        <v>0.03</v>
      </c>
      <c r="Q223" s="25">
        <v>2.5000000000000001E-2</v>
      </c>
      <c r="R223" s="26">
        <v>4</v>
      </c>
      <c r="S223" s="221">
        <f t="shared" si="10"/>
        <v>0.16</v>
      </c>
      <c r="T223" s="233"/>
    </row>
    <row r="224" spans="1:20" s="48" customFormat="1" ht="16.149999999999999" customHeight="1" x14ac:dyDescent="0.2">
      <c r="A224" s="44">
        <v>98</v>
      </c>
      <c r="B224" s="236" t="s">
        <v>285</v>
      </c>
      <c r="C224" s="80" t="s">
        <v>258</v>
      </c>
      <c r="D224" s="106" t="s">
        <v>65</v>
      </c>
      <c r="E224" s="106">
        <f t="shared" si="9"/>
        <v>1</v>
      </c>
      <c r="F224" s="47">
        <v>1</v>
      </c>
      <c r="G224" s="19"/>
      <c r="H224" s="47"/>
      <c r="I224" s="28"/>
      <c r="J224" s="28"/>
      <c r="K224" s="28"/>
      <c r="L224" s="19"/>
      <c r="M224" s="28"/>
      <c r="N224" s="28"/>
      <c r="O224" s="25">
        <v>0.04</v>
      </c>
      <c r="P224" s="25">
        <v>0.03</v>
      </c>
      <c r="Q224" s="25">
        <v>2.5000000000000001E-2</v>
      </c>
      <c r="R224" s="26">
        <v>4</v>
      </c>
      <c r="S224" s="221">
        <f t="shared" si="10"/>
        <v>0.16</v>
      </c>
      <c r="T224" s="233"/>
    </row>
    <row r="225" spans="1:20" s="48" customFormat="1" ht="16.149999999999999" customHeight="1" x14ac:dyDescent="0.2">
      <c r="A225" s="44">
        <v>99</v>
      </c>
      <c r="B225" s="236" t="s">
        <v>286</v>
      </c>
      <c r="C225" s="80" t="s">
        <v>258</v>
      </c>
      <c r="D225" s="106" t="s">
        <v>65</v>
      </c>
      <c r="E225" s="106">
        <f t="shared" si="9"/>
        <v>1</v>
      </c>
      <c r="F225" s="47">
        <v>1</v>
      </c>
      <c r="G225" s="19"/>
      <c r="H225" s="47"/>
      <c r="I225" s="28"/>
      <c r="J225" s="28"/>
      <c r="K225" s="28"/>
      <c r="L225" s="19"/>
      <c r="M225" s="28"/>
      <c r="N225" s="28"/>
      <c r="O225" s="25">
        <v>0.04</v>
      </c>
      <c r="P225" s="25">
        <v>0.03</v>
      </c>
      <c r="Q225" s="25">
        <v>2.5000000000000001E-2</v>
      </c>
      <c r="R225" s="26">
        <v>4</v>
      </c>
      <c r="S225" s="221">
        <f t="shared" si="10"/>
        <v>0.16</v>
      </c>
      <c r="T225" s="233"/>
    </row>
    <row r="226" spans="1:20" s="48" customFormat="1" ht="16.149999999999999" customHeight="1" x14ac:dyDescent="0.2">
      <c r="A226" s="44">
        <v>100</v>
      </c>
      <c r="B226" s="236" t="s">
        <v>287</v>
      </c>
      <c r="C226" s="80" t="s">
        <v>258</v>
      </c>
      <c r="D226" s="106" t="s">
        <v>65</v>
      </c>
      <c r="E226" s="106">
        <f t="shared" si="9"/>
        <v>1</v>
      </c>
      <c r="F226" s="47">
        <v>1</v>
      </c>
      <c r="G226" s="19"/>
      <c r="H226" s="47"/>
      <c r="I226" s="28"/>
      <c r="J226" s="28"/>
      <c r="K226" s="28"/>
      <c r="L226" s="19"/>
      <c r="M226" s="28"/>
      <c r="N226" s="28"/>
      <c r="O226" s="25">
        <v>0.04</v>
      </c>
      <c r="P226" s="25">
        <v>0.03</v>
      </c>
      <c r="Q226" s="25">
        <v>2.5000000000000001E-2</v>
      </c>
      <c r="R226" s="26">
        <v>4</v>
      </c>
      <c r="S226" s="221">
        <f t="shared" si="10"/>
        <v>0.16</v>
      </c>
      <c r="T226" s="233"/>
    </row>
    <row r="227" spans="1:20" s="48" customFormat="1" ht="16.149999999999999" customHeight="1" x14ac:dyDescent="0.2">
      <c r="A227" s="44">
        <v>101</v>
      </c>
      <c r="B227" s="236" t="s">
        <v>288</v>
      </c>
      <c r="C227" s="80" t="s">
        <v>258</v>
      </c>
      <c r="D227" s="106" t="s">
        <v>65</v>
      </c>
      <c r="E227" s="106">
        <f t="shared" si="9"/>
        <v>1</v>
      </c>
      <c r="F227" s="47">
        <v>1</v>
      </c>
      <c r="G227" s="19"/>
      <c r="H227" s="47"/>
      <c r="I227" s="28"/>
      <c r="J227" s="28"/>
      <c r="K227" s="28"/>
      <c r="L227" s="19"/>
      <c r="M227" s="28"/>
      <c r="N227" s="28"/>
      <c r="O227" s="25">
        <v>0.04</v>
      </c>
      <c r="P227" s="25">
        <v>0.03</v>
      </c>
      <c r="Q227" s="25">
        <v>2.5000000000000001E-2</v>
      </c>
      <c r="R227" s="26">
        <v>4</v>
      </c>
      <c r="S227" s="221">
        <f t="shared" si="10"/>
        <v>0.16</v>
      </c>
      <c r="T227" s="233"/>
    </row>
    <row r="228" spans="1:20" s="48" customFormat="1" ht="16.149999999999999" customHeight="1" x14ac:dyDescent="0.2">
      <c r="A228" s="44">
        <v>102</v>
      </c>
      <c r="B228" s="236" t="s">
        <v>289</v>
      </c>
      <c r="C228" s="80" t="s">
        <v>258</v>
      </c>
      <c r="D228" s="106" t="s">
        <v>65</v>
      </c>
      <c r="E228" s="106">
        <f t="shared" si="9"/>
        <v>1</v>
      </c>
      <c r="F228" s="47">
        <v>1</v>
      </c>
      <c r="G228" s="19"/>
      <c r="H228" s="47"/>
      <c r="I228" s="28"/>
      <c r="J228" s="28"/>
      <c r="K228" s="28"/>
      <c r="L228" s="19"/>
      <c r="M228" s="28"/>
      <c r="N228" s="28"/>
      <c r="O228" s="25">
        <v>0.04</v>
      </c>
      <c r="P228" s="25">
        <v>0.03</v>
      </c>
      <c r="Q228" s="25">
        <v>2.5000000000000001E-2</v>
      </c>
      <c r="R228" s="26">
        <v>4</v>
      </c>
      <c r="S228" s="221">
        <f t="shared" si="10"/>
        <v>0.16</v>
      </c>
      <c r="T228" s="233"/>
    </row>
    <row r="229" spans="1:20" s="48" customFormat="1" ht="16.149999999999999" customHeight="1" x14ac:dyDescent="0.2">
      <c r="A229" s="44"/>
      <c r="B229" s="45"/>
      <c r="C229" s="30"/>
      <c r="D229" s="47"/>
      <c r="E229" s="106">
        <f t="shared" si="9"/>
        <v>1</v>
      </c>
      <c r="F229" s="47">
        <v>1</v>
      </c>
      <c r="G229" s="19"/>
      <c r="H229" s="47"/>
      <c r="I229" s="28"/>
      <c r="J229" s="28"/>
      <c r="K229" s="28"/>
      <c r="L229" s="19"/>
      <c r="M229" s="28"/>
      <c r="N229" s="28"/>
      <c r="O229" s="25"/>
      <c r="P229" s="25"/>
      <c r="Q229" s="25"/>
      <c r="R229" s="26"/>
      <c r="S229" s="221"/>
      <c r="T229" s="237"/>
    </row>
    <row r="230" spans="1:20" s="239" customFormat="1" ht="16.149999999999999" customHeight="1" x14ac:dyDescent="0.2">
      <c r="A230" s="49"/>
      <c r="B230" s="217" t="s">
        <v>290</v>
      </c>
      <c r="C230" s="49"/>
      <c r="D230" s="228"/>
      <c r="E230" s="49">
        <f t="shared" ref="E230:N230" si="11">SUM(E231:E384)</f>
        <v>153</v>
      </c>
      <c r="F230" s="49">
        <f t="shared" si="11"/>
        <v>145</v>
      </c>
      <c r="G230" s="49">
        <f t="shared" si="11"/>
        <v>0</v>
      </c>
      <c r="H230" s="49">
        <f t="shared" si="11"/>
        <v>1</v>
      </c>
      <c r="I230" s="49">
        <f t="shared" si="11"/>
        <v>0</v>
      </c>
      <c r="J230" s="49">
        <f t="shared" si="11"/>
        <v>0</v>
      </c>
      <c r="K230" s="49">
        <f t="shared" si="11"/>
        <v>7</v>
      </c>
      <c r="L230" s="49">
        <f t="shared" si="11"/>
        <v>0</v>
      </c>
      <c r="M230" s="49">
        <f t="shared" si="11"/>
        <v>0</v>
      </c>
      <c r="N230" s="49">
        <f t="shared" si="11"/>
        <v>0</v>
      </c>
      <c r="O230" s="49"/>
      <c r="P230" s="49"/>
      <c r="Q230" s="49"/>
      <c r="R230" s="26"/>
      <c r="S230" s="215">
        <f>SUM(S231:S384)</f>
        <v>23.790000000000017</v>
      </c>
      <c r="T230" s="238"/>
    </row>
    <row r="231" spans="1:20" s="48" customFormat="1" ht="16.149999999999999" customHeight="1" x14ac:dyDescent="0.2">
      <c r="A231" s="53">
        <v>1</v>
      </c>
      <c r="B231" s="152" t="s">
        <v>291</v>
      </c>
      <c r="C231" s="80" t="s">
        <v>292</v>
      </c>
      <c r="D231" s="146" t="s">
        <v>293</v>
      </c>
      <c r="E231" s="106">
        <f t="shared" si="9"/>
        <v>1</v>
      </c>
      <c r="F231" s="53"/>
      <c r="G231" s="53"/>
      <c r="H231" s="53"/>
      <c r="I231" s="53"/>
      <c r="J231" s="53"/>
      <c r="K231" s="146">
        <v>1</v>
      </c>
      <c r="L231" s="53"/>
      <c r="M231" s="53"/>
      <c r="N231" s="53"/>
      <c r="O231" s="25">
        <v>0.04</v>
      </c>
      <c r="P231" s="25">
        <v>0.03</v>
      </c>
      <c r="Q231" s="25">
        <v>2.5000000000000001E-2</v>
      </c>
      <c r="R231" s="26">
        <v>4</v>
      </c>
      <c r="S231" s="221">
        <f t="shared" si="10"/>
        <v>6.9999999999999993E-2</v>
      </c>
      <c r="T231" s="240"/>
    </row>
    <row r="232" spans="1:20" s="48" customFormat="1" ht="16.149999999999999" customHeight="1" x14ac:dyDescent="0.2">
      <c r="A232" s="53">
        <v>2</v>
      </c>
      <c r="B232" s="152" t="s">
        <v>294</v>
      </c>
      <c r="C232" s="80" t="s">
        <v>295</v>
      </c>
      <c r="D232" s="146" t="s">
        <v>293</v>
      </c>
      <c r="E232" s="106">
        <f t="shared" si="9"/>
        <v>1</v>
      </c>
      <c r="F232" s="53"/>
      <c r="G232" s="53"/>
      <c r="H232" s="53"/>
      <c r="I232" s="53"/>
      <c r="J232" s="53"/>
      <c r="K232" s="146">
        <v>1</v>
      </c>
      <c r="L232" s="53"/>
      <c r="M232" s="53"/>
      <c r="N232" s="53"/>
      <c r="O232" s="25">
        <v>0.04</v>
      </c>
      <c r="P232" s="25">
        <v>0.03</v>
      </c>
      <c r="Q232" s="25">
        <v>2.5000000000000001E-2</v>
      </c>
      <c r="R232" s="26">
        <v>4</v>
      </c>
      <c r="S232" s="221">
        <f t="shared" si="10"/>
        <v>6.9999999999999993E-2</v>
      </c>
      <c r="T232" s="241"/>
    </row>
    <row r="233" spans="1:20" s="48" customFormat="1" ht="16.149999999999999" customHeight="1" x14ac:dyDescent="0.2">
      <c r="A233" s="53">
        <v>3</v>
      </c>
      <c r="B233" s="152" t="s">
        <v>296</v>
      </c>
      <c r="C233" s="80" t="s">
        <v>295</v>
      </c>
      <c r="D233" s="146" t="s">
        <v>293</v>
      </c>
      <c r="E233" s="106">
        <f t="shared" si="9"/>
        <v>1</v>
      </c>
      <c r="F233" s="28"/>
      <c r="G233" s="28"/>
      <c r="H233" s="28"/>
      <c r="I233" s="28"/>
      <c r="J233" s="28"/>
      <c r="K233" s="146">
        <v>1</v>
      </c>
      <c r="L233" s="28"/>
      <c r="M233" s="28"/>
      <c r="N233" s="28"/>
      <c r="O233" s="25">
        <v>0.04</v>
      </c>
      <c r="P233" s="25">
        <v>0.03</v>
      </c>
      <c r="Q233" s="25">
        <v>2.5000000000000001E-2</v>
      </c>
      <c r="R233" s="26">
        <v>4</v>
      </c>
      <c r="S233" s="221">
        <f t="shared" si="10"/>
        <v>6.9999999999999993E-2</v>
      </c>
      <c r="T233" s="241"/>
    </row>
    <row r="234" spans="1:20" s="48" customFormat="1" ht="16.149999999999999" customHeight="1" x14ac:dyDescent="0.2">
      <c r="A234" s="53">
        <v>4</v>
      </c>
      <c r="B234" s="152" t="s">
        <v>297</v>
      </c>
      <c r="C234" s="80" t="s">
        <v>298</v>
      </c>
      <c r="D234" s="146" t="s">
        <v>293</v>
      </c>
      <c r="E234" s="106">
        <f t="shared" si="9"/>
        <v>1</v>
      </c>
      <c r="F234" s="28"/>
      <c r="G234" s="28"/>
      <c r="H234" s="28"/>
      <c r="I234" s="28"/>
      <c r="J234" s="28"/>
      <c r="K234" s="146">
        <v>1</v>
      </c>
      <c r="L234" s="28"/>
      <c r="M234" s="28"/>
      <c r="N234" s="28"/>
      <c r="O234" s="25">
        <v>0.04</v>
      </c>
      <c r="P234" s="25">
        <v>0.03</v>
      </c>
      <c r="Q234" s="25">
        <v>2.5000000000000001E-2</v>
      </c>
      <c r="R234" s="26">
        <v>4</v>
      </c>
      <c r="S234" s="221">
        <f t="shared" si="10"/>
        <v>6.9999999999999993E-2</v>
      </c>
      <c r="T234" s="241"/>
    </row>
    <row r="235" spans="1:20" s="48" customFormat="1" ht="16.149999999999999" customHeight="1" x14ac:dyDescent="0.2">
      <c r="A235" s="53">
        <v>5</v>
      </c>
      <c r="B235" s="152" t="s">
        <v>299</v>
      </c>
      <c r="C235" s="80" t="s">
        <v>62</v>
      </c>
      <c r="D235" s="146" t="s">
        <v>293</v>
      </c>
      <c r="E235" s="106">
        <f t="shared" si="9"/>
        <v>1</v>
      </c>
      <c r="F235" s="28"/>
      <c r="G235" s="28"/>
      <c r="H235" s="28"/>
      <c r="I235" s="28"/>
      <c r="J235" s="28"/>
      <c r="K235" s="146">
        <v>1</v>
      </c>
      <c r="L235" s="28"/>
      <c r="M235" s="28"/>
      <c r="N235" s="28"/>
      <c r="O235" s="25">
        <v>0.04</v>
      </c>
      <c r="P235" s="25">
        <v>0.03</v>
      </c>
      <c r="Q235" s="25">
        <v>2.5000000000000001E-2</v>
      </c>
      <c r="R235" s="26">
        <v>4</v>
      </c>
      <c r="S235" s="221">
        <f t="shared" si="10"/>
        <v>6.9999999999999993E-2</v>
      </c>
      <c r="T235" s="241"/>
    </row>
    <row r="236" spans="1:20" s="48" customFormat="1" ht="16.149999999999999" customHeight="1" x14ac:dyDescent="0.2">
      <c r="A236" s="53">
        <v>6</v>
      </c>
      <c r="B236" s="152" t="s">
        <v>300</v>
      </c>
      <c r="C236" s="80" t="s">
        <v>301</v>
      </c>
      <c r="D236" s="146" t="s">
        <v>293</v>
      </c>
      <c r="E236" s="106">
        <f t="shared" si="9"/>
        <v>1</v>
      </c>
      <c r="F236" s="28"/>
      <c r="G236" s="28"/>
      <c r="H236" s="28"/>
      <c r="I236" s="28"/>
      <c r="J236" s="28"/>
      <c r="K236" s="146">
        <v>1</v>
      </c>
      <c r="L236" s="28"/>
      <c r="M236" s="28"/>
      <c r="N236" s="28"/>
      <c r="O236" s="25">
        <v>0.04</v>
      </c>
      <c r="P236" s="25">
        <v>0.03</v>
      </c>
      <c r="Q236" s="25">
        <v>2.5000000000000001E-2</v>
      </c>
      <c r="R236" s="26">
        <v>4</v>
      </c>
      <c r="S236" s="221">
        <f t="shared" si="10"/>
        <v>6.9999999999999993E-2</v>
      </c>
      <c r="T236" s="241"/>
    </row>
    <row r="237" spans="1:20" s="48" customFormat="1" ht="16.149999999999999" customHeight="1" x14ac:dyDescent="0.2">
      <c r="A237" s="53">
        <v>7</v>
      </c>
      <c r="B237" s="152" t="s">
        <v>302</v>
      </c>
      <c r="C237" s="80" t="s">
        <v>303</v>
      </c>
      <c r="D237" s="146" t="s">
        <v>293</v>
      </c>
      <c r="E237" s="106">
        <f t="shared" si="9"/>
        <v>1</v>
      </c>
      <c r="F237" s="28"/>
      <c r="G237" s="28"/>
      <c r="H237" s="28"/>
      <c r="I237" s="28"/>
      <c r="J237" s="28"/>
      <c r="K237" s="28">
        <v>1</v>
      </c>
      <c r="L237" s="28"/>
      <c r="M237" s="28"/>
      <c r="N237" s="28"/>
      <c r="O237" s="25">
        <v>0.04</v>
      </c>
      <c r="P237" s="25">
        <v>0.03</v>
      </c>
      <c r="Q237" s="25">
        <v>2.5000000000000001E-2</v>
      </c>
      <c r="R237" s="26">
        <v>4</v>
      </c>
      <c r="S237" s="221">
        <f t="shared" si="10"/>
        <v>6.9999999999999993E-2</v>
      </c>
      <c r="T237" s="241"/>
    </row>
    <row r="238" spans="1:20" s="48" customFormat="1" ht="16.149999999999999" customHeight="1" x14ac:dyDescent="0.2">
      <c r="A238" s="53">
        <v>8</v>
      </c>
      <c r="B238" s="152" t="s">
        <v>304</v>
      </c>
      <c r="C238" s="80" t="s">
        <v>68</v>
      </c>
      <c r="D238" s="146" t="s">
        <v>305</v>
      </c>
      <c r="E238" s="106">
        <f t="shared" si="9"/>
        <v>1</v>
      </c>
      <c r="F238" s="28">
        <v>1</v>
      </c>
      <c r="G238" s="28"/>
      <c r="H238" s="28"/>
      <c r="I238" s="28"/>
      <c r="J238" s="28"/>
      <c r="K238" s="28"/>
      <c r="L238" s="28"/>
      <c r="M238" s="28"/>
      <c r="N238" s="28"/>
      <c r="O238" s="25">
        <v>0.04</v>
      </c>
      <c r="P238" s="25">
        <v>0.03</v>
      </c>
      <c r="Q238" s="25">
        <v>2.5000000000000001E-2</v>
      </c>
      <c r="R238" s="26">
        <v>4</v>
      </c>
      <c r="S238" s="221">
        <f t="shared" si="10"/>
        <v>0.16</v>
      </c>
      <c r="T238" s="241"/>
    </row>
    <row r="239" spans="1:20" s="48" customFormat="1" ht="16.149999999999999" customHeight="1" x14ac:dyDescent="0.2">
      <c r="A239" s="53">
        <v>9</v>
      </c>
      <c r="B239" s="152" t="s">
        <v>306</v>
      </c>
      <c r="C239" s="80" t="s">
        <v>68</v>
      </c>
      <c r="D239" s="146" t="s">
        <v>305</v>
      </c>
      <c r="E239" s="106">
        <f t="shared" si="9"/>
        <v>1</v>
      </c>
      <c r="F239" s="28">
        <v>1</v>
      </c>
      <c r="G239" s="28"/>
      <c r="H239" s="28"/>
      <c r="I239" s="28"/>
      <c r="J239" s="28"/>
      <c r="K239" s="28"/>
      <c r="L239" s="28"/>
      <c r="M239" s="28"/>
      <c r="N239" s="28"/>
      <c r="O239" s="25">
        <v>0.04</v>
      </c>
      <c r="P239" s="25">
        <v>0.03</v>
      </c>
      <c r="Q239" s="25">
        <v>2.5000000000000001E-2</v>
      </c>
      <c r="R239" s="26">
        <v>4</v>
      </c>
      <c r="S239" s="221">
        <f t="shared" si="10"/>
        <v>0.16</v>
      </c>
      <c r="T239" s="241"/>
    </row>
    <row r="240" spans="1:20" s="48" customFormat="1" ht="16.149999999999999" customHeight="1" x14ac:dyDescent="0.2">
      <c r="A240" s="53">
        <v>10</v>
      </c>
      <c r="B240" s="152" t="s">
        <v>307</v>
      </c>
      <c r="C240" s="80" t="s">
        <v>68</v>
      </c>
      <c r="D240" s="146" t="s">
        <v>305</v>
      </c>
      <c r="E240" s="106">
        <f t="shared" si="9"/>
        <v>1</v>
      </c>
      <c r="F240" s="28">
        <v>1</v>
      </c>
      <c r="G240" s="28"/>
      <c r="H240" s="28"/>
      <c r="I240" s="28"/>
      <c r="J240" s="28"/>
      <c r="K240" s="28"/>
      <c r="L240" s="28"/>
      <c r="M240" s="28"/>
      <c r="N240" s="28"/>
      <c r="O240" s="25">
        <v>0.04</v>
      </c>
      <c r="P240" s="25">
        <v>0.03</v>
      </c>
      <c r="Q240" s="25">
        <v>2.5000000000000001E-2</v>
      </c>
      <c r="R240" s="26">
        <v>4</v>
      </c>
      <c r="S240" s="221">
        <f t="shared" si="10"/>
        <v>0.16</v>
      </c>
      <c r="T240" s="241"/>
    </row>
    <row r="241" spans="1:20" s="48" customFormat="1" ht="16.149999999999999" customHeight="1" x14ac:dyDescent="0.2">
      <c r="A241" s="53">
        <v>11</v>
      </c>
      <c r="B241" s="152" t="s">
        <v>308</v>
      </c>
      <c r="C241" s="80" t="s">
        <v>68</v>
      </c>
      <c r="D241" s="146" t="s">
        <v>305</v>
      </c>
      <c r="E241" s="106">
        <f t="shared" si="9"/>
        <v>1</v>
      </c>
      <c r="F241" s="28">
        <v>1</v>
      </c>
      <c r="G241" s="53"/>
      <c r="H241" s="53"/>
      <c r="I241" s="53"/>
      <c r="J241" s="53"/>
      <c r="K241" s="53"/>
      <c r="L241" s="53"/>
      <c r="M241" s="53"/>
      <c r="N241" s="53"/>
      <c r="O241" s="25">
        <v>0.04</v>
      </c>
      <c r="P241" s="25">
        <v>0.03</v>
      </c>
      <c r="Q241" s="25">
        <v>2.5000000000000001E-2</v>
      </c>
      <c r="R241" s="26">
        <v>4</v>
      </c>
      <c r="S241" s="221">
        <f t="shared" si="10"/>
        <v>0.16</v>
      </c>
      <c r="T241" s="241"/>
    </row>
    <row r="242" spans="1:20" s="48" customFormat="1" ht="16.149999999999999" customHeight="1" x14ac:dyDescent="0.2">
      <c r="A242" s="53">
        <v>12</v>
      </c>
      <c r="B242" s="152" t="s">
        <v>309</v>
      </c>
      <c r="C242" s="80" t="s">
        <v>68</v>
      </c>
      <c r="D242" s="146" t="s">
        <v>305</v>
      </c>
      <c r="E242" s="106">
        <f t="shared" si="9"/>
        <v>1</v>
      </c>
      <c r="F242" s="28">
        <v>1</v>
      </c>
      <c r="G242" s="56"/>
      <c r="H242" s="56"/>
      <c r="I242" s="53"/>
      <c r="J242" s="53"/>
      <c r="K242" s="53"/>
      <c r="L242" s="53"/>
      <c r="M242" s="53"/>
      <c r="N242" s="53"/>
      <c r="O242" s="25">
        <v>0.04</v>
      </c>
      <c r="P242" s="25">
        <v>0.03</v>
      </c>
      <c r="Q242" s="25">
        <v>2.5000000000000001E-2</v>
      </c>
      <c r="R242" s="26">
        <v>4</v>
      </c>
      <c r="S242" s="221">
        <f t="shared" si="10"/>
        <v>0.16</v>
      </c>
      <c r="T242" s="241"/>
    </row>
    <row r="243" spans="1:20" s="48" customFormat="1" ht="16.149999999999999" customHeight="1" x14ac:dyDescent="0.2">
      <c r="A243" s="53">
        <v>13</v>
      </c>
      <c r="B243" s="152" t="s">
        <v>310</v>
      </c>
      <c r="C243" s="80" t="s">
        <v>68</v>
      </c>
      <c r="D243" s="146" t="s">
        <v>305</v>
      </c>
      <c r="E243" s="106">
        <f t="shared" si="9"/>
        <v>1</v>
      </c>
      <c r="F243" s="28">
        <v>1</v>
      </c>
      <c r="G243" s="53"/>
      <c r="H243" s="53"/>
      <c r="I243" s="53"/>
      <c r="J243" s="53"/>
      <c r="K243" s="53"/>
      <c r="L243" s="53"/>
      <c r="M243" s="53"/>
      <c r="N243" s="53"/>
      <c r="O243" s="25">
        <v>0.04</v>
      </c>
      <c r="P243" s="25">
        <v>0.03</v>
      </c>
      <c r="Q243" s="25">
        <v>2.5000000000000001E-2</v>
      </c>
      <c r="R243" s="26">
        <v>4</v>
      </c>
      <c r="S243" s="221">
        <f t="shared" si="10"/>
        <v>0.16</v>
      </c>
      <c r="T243" s="241"/>
    </row>
    <row r="244" spans="1:20" s="48" customFormat="1" ht="16.149999999999999" customHeight="1" x14ac:dyDescent="0.2">
      <c r="A244" s="53">
        <v>14</v>
      </c>
      <c r="B244" s="152" t="s">
        <v>311</v>
      </c>
      <c r="C244" s="80" t="s">
        <v>68</v>
      </c>
      <c r="D244" s="146" t="s">
        <v>305</v>
      </c>
      <c r="E244" s="106">
        <f t="shared" si="9"/>
        <v>1</v>
      </c>
      <c r="F244" s="28">
        <v>1</v>
      </c>
      <c r="G244" s="53"/>
      <c r="H244" s="53"/>
      <c r="I244" s="53"/>
      <c r="J244" s="53"/>
      <c r="K244" s="53"/>
      <c r="L244" s="53"/>
      <c r="M244" s="53"/>
      <c r="N244" s="53"/>
      <c r="O244" s="25">
        <v>0.04</v>
      </c>
      <c r="P244" s="25">
        <v>0.03</v>
      </c>
      <c r="Q244" s="25">
        <v>2.5000000000000001E-2</v>
      </c>
      <c r="R244" s="26">
        <v>4</v>
      </c>
      <c r="S244" s="221">
        <f t="shared" si="10"/>
        <v>0.16</v>
      </c>
      <c r="T244" s="241"/>
    </row>
    <row r="245" spans="1:20" s="48" customFormat="1" ht="16.149999999999999" customHeight="1" x14ac:dyDescent="0.2">
      <c r="A245" s="53">
        <v>15</v>
      </c>
      <c r="B245" s="152" t="s">
        <v>312</v>
      </c>
      <c r="C245" s="80" t="s">
        <v>68</v>
      </c>
      <c r="D245" s="146" t="s">
        <v>305</v>
      </c>
      <c r="E245" s="106">
        <f t="shared" si="9"/>
        <v>1</v>
      </c>
      <c r="F245" s="28">
        <v>1</v>
      </c>
      <c r="G245" s="53"/>
      <c r="H245" s="53"/>
      <c r="I245" s="53"/>
      <c r="J245" s="53"/>
      <c r="K245" s="53"/>
      <c r="L245" s="53"/>
      <c r="M245" s="53"/>
      <c r="N245" s="53"/>
      <c r="O245" s="25">
        <v>0.04</v>
      </c>
      <c r="P245" s="25">
        <v>0.03</v>
      </c>
      <c r="Q245" s="25">
        <v>2.5000000000000001E-2</v>
      </c>
      <c r="R245" s="26">
        <v>4</v>
      </c>
      <c r="S245" s="221">
        <f t="shared" si="10"/>
        <v>0.16</v>
      </c>
      <c r="T245" s="241"/>
    </row>
    <row r="246" spans="1:20" s="48" customFormat="1" ht="16.149999999999999" customHeight="1" x14ac:dyDescent="0.2">
      <c r="A246" s="53">
        <v>16</v>
      </c>
      <c r="B246" s="152" t="s">
        <v>313</v>
      </c>
      <c r="C246" s="80" t="s">
        <v>68</v>
      </c>
      <c r="D246" s="146" t="s">
        <v>305</v>
      </c>
      <c r="E246" s="106">
        <f t="shared" si="9"/>
        <v>1</v>
      </c>
      <c r="F246" s="28">
        <v>1</v>
      </c>
      <c r="G246" s="53"/>
      <c r="H246" s="53"/>
      <c r="I246" s="53"/>
      <c r="J246" s="53"/>
      <c r="K246" s="53"/>
      <c r="L246" s="53"/>
      <c r="M246" s="53"/>
      <c r="N246" s="53"/>
      <c r="O246" s="25">
        <v>0.04</v>
      </c>
      <c r="P246" s="25">
        <v>0.03</v>
      </c>
      <c r="Q246" s="25">
        <v>2.5000000000000001E-2</v>
      </c>
      <c r="R246" s="26">
        <v>4</v>
      </c>
      <c r="S246" s="221">
        <f t="shared" si="10"/>
        <v>0.16</v>
      </c>
      <c r="T246" s="241"/>
    </row>
    <row r="247" spans="1:20" s="48" customFormat="1" ht="16.149999999999999" customHeight="1" x14ac:dyDescent="0.2">
      <c r="A247" s="53">
        <v>17</v>
      </c>
      <c r="B247" s="152" t="s">
        <v>314</v>
      </c>
      <c r="C247" s="80" t="s">
        <v>68</v>
      </c>
      <c r="D247" s="146" t="s">
        <v>305</v>
      </c>
      <c r="E247" s="106">
        <f t="shared" si="9"/>
        <v>1</v>
      </c>
      <c r="F247" s="28">
        <v>1</v>
      </c>
      <c r="G247" s="53"/>
      <c r="H247" s="53"/>
      <c r="I247" s="53"/>
      <c r="J247" s="53"/>
      <c r="K247" s="53"/>
      <c r="L247" s="53"/>
      <c r="M247" s="53"/>
      <c r="N247" s="53"/>
      <c r="O247" s="25">
        <v>0.04</v>
      </c>
      <c r="P247" s="25">
        <v>0.03</v>
      </c>
      <c r="Q247" s="25">
        <v>2.5000000000000001E-2</v>
      </c>
      <c r="R247" s="26">
        <v>4</v>
      </c>
      <c r="S247" s="221">
        <f t="shared" si="10"/>
        <v>0.16</v>
      </c>
      <c r="T247" s="241"/>
    </row>
    <row r="248" spans="1:20" s="48" customFormat="1" ht="16.149999999999999" customHeight="1" x14ac:dyDescent="0.2">
      <c r="A248" s="53">
        <v>18</v>
      </c>
      <c r="B248" s="152" t="s">
        <v>315</v>
      </c>
      <c r="C248" s="80" t="s">
        <v>68</v>
      </c>
      <c r="D248" s="146" t="s">
        <v>305</v>
      </c>
      <c r="E248" s="106">
        <f t="shared" si="9"/>
        <v>1</v>
      </c>
      <c r="F248" s="28">
        <v>1</v>
      </c>
      <c r="G248" s="53"/>
      <c r="H248" s="53"/>
      <c r="I248" s="53"/>
      <c r="J248" s="53"/>
      <c r="K248" s="53"/>
      <c r="L248" s="53"/>
      <c r="M248" s="53"/>
      <c r="N248" s="53"/>
      <c r="O248" s="25">
        <v>0.04</v>
      </c>
      <c r="P248" s="25">
        <v>0.03</v>
      </c>
      <c r="Q248" s="25">
        <v>2.5000000000000001E-2</v>
      </c>
      <c r="R248" s="26">
        <v>4</v>
      </c>
      <c r="S248" s="221">
        <f t="shared" si="10"/>
        <v>0.16</v>
      </c>
      <c r="T248" s="241"/>
    </row>
    <row r="249" spans="1:20" s="48" customFormat="1" ht="16.149999999999999" customHeight="1" x14ac:dyDescent="0.2">
      <c r="A249" s="53">
        <v>19</v>
      </c>
      <c r="B249" s="152" t="s">
        <v>316</v>
      </c>
      <c r="C249" s="80" t="s">
        <v>68</v>
      </c>
      <c r="D249" s="146" t="s">
        <v>305</v>
      </c>
      <c r="E249" s="106">
        <f t="shared" si="9"/>
        <v>1</v>
      </c>
      <c r="F249" s="28">
        <v>1</v>
      </c>
      <c r="G249" s="53"/>
      <c r="H249" s="53"/>
      <c r="I249" s="53"/>
      <c r="J249" s="53"/>
      <c r="K249" s="53"/>
      <c r="L249" s="53"/>
      <c r="M249" s="53"/>
      <c r="N249" s="53"/>
      <c r="O249" s="25">
        <v>0.04</v>
      </c>
      <c r="P249" s="25">
        <v>0.03</v>
      </c>
      <c r="Q249" s="25">
        <v>2.5000000000000001E-2</v>
      </c>
      <c r="R249" s="26">
        <v>4</v>
      </c>
      <c r="S249" s="221">
        <f t="shared" si="10"/>
        <v>0.16</v>
      </c>
      <c r="T249" s="241"/>
    </row>
    <row r="250" spans="1:20" s="48" customFormat="1" ht="16.149999999999999" customHeight="1" x14ac:dyDescent="0.2">
      <c r="A250" s="53">
        <v>20</v>
      </c>
      <c r="B250" s="152" t="s">
        <v>317</v>
      </c>
      <c r="C250" s="80" t="s">
        <v>68</v>
      </c>
      <c r="D250" s="146" t="s">
        <v>305</v>
      </c>
      <c r="E250" s="106">
        <f t="shared" si="9"/>
        <v>1</v>
      </c>
      <c r="F250" s="28">
        <v>1</v>
      </c>
      <c r="G250" s="53"/>
      <c r="H250" s="53"/>
      <c r="I250" s="53"/>
      <c r="J250" s="53"/>
      <c r="K250" s="53"/>
      <c r="L250" s="53"/>
      <c r="M250" s="53"/>
      <c r="N250" s="53"/>
      <c r="O250" s="25">
        <v>0.04</v>
      </c>
      <c r="P250" s="25">
        <v>0.03</v>
      </c>
      <c r="Q250" s="25">
        <v>2.5000000000000001E-2</v>
      </c>
      <c r="R250" s="26">
        <v>4</v>
      </c>
      <c r="S250" s="221">
        <f t="shared" si="10"/>
        <v>0.16</v>
      </c>
      <c r="T250" s="241"/>
    </row>
    <row r="251" spans="1:20" s="48" customFormat="1" ht="16.149999999999999" customHeight="1" x14ac:dyDescent="0.2">
      <c r="A251" s="53">
        <v>21</v>
      </c>
      <c r="B251" s="152" t="s">
        <v>18</v>
      </c>
      <c r="C251" s="80" t="s">
        <v>68</v>
      </c>
      <c r="D251" s="146" t="s">
        <v>305</v>
      </c>
      <c r="E251" s="106">
        <f t="shared" si="9"/>
        <v>1</v>
      </c>
      <c r="F251" s="28">
        <v>1</v>
      </c>
      <c r="G251" s="53"/>
      <c r="H251" s="53"/>
      <c r="I251" s="53"/>
      <c r="J251" s="53"/>
      <c r="K251" s="53"/>
      <c r="L251" s="53"/>
      <c r="M251" s="53"/>
      <c r="N251" s="53"/>
      <c r="O251" s="25">
        <v>0.04</v>
      </c>
      <c r="P251" s="25">
        <v>0.03</v>
      </c>
      <c r="Q251" s="25">
        <v>2.5000000000000001E-2</v>
      </c>
      <c r="R251" s="26">
        <v>4</v>
      </c>
      <c r="S251" s="221">
        <f t="shared" si="10"/>
        <v>0.16</v>
      </c>
      <c r="T251" s="241"/>
    </row>
    <row r="252" spans="1:20" s="48" customFormat="1" ht="16.149999999999999" customHeight="1" x14ac:dyDescent="0.2">
      <c r="A252" s="53">
        <v>22</v>
      </c>
      <c r="B252" s="152" t="s">
        <v>318</v>
      </c>
      <c r="C252" s="80" t="s">
        <v>68</v>
      </c>
      <c r="D252" s="146" t="s">
        <v>305</v>
      </c>
      <c r="E252" s="106">
        <f t="shared" si="9"/>
        <v>1</v>
      </c>
      <c r="F252" s="28">
        <v>1</v>
      </c>
      <c r="G252" s="53"/>
      <c r="H252" s="53"/>
      <c r="I252" s="53"/>
      <c r="J252" s="53"/>
      <c r="K252" s="53"/>
      <c r="L252" s="53"/>
      <c r="M252" s="53"/>
      <c r="N252" s="53"/>
      <c r="O252" s="25">
        <v>0.04</v>
      </c>
      <c r="P252" s="25">
        <v>0.03</v>
      </c>
      <c r="Q252" s="25">
        <v>2.5000000000000001E-2</v>
      </c>
      <c r="R252" s="26">
        <v>4</v>
      </c>
      <c r="S252" s="221">
        <f t="shared" si="10"/>
        <v>0.16</v>
      </c>
      <c r="T252" s="241"/>
    </row>
    <row r="253" spans="1:20" s="48" customFormat="1" ht="16.149999999999999" customHeight="1" x14ac:dyDescent="0.2">
      <c r="A253" s="53">
        <v>23</v>
      </c>
      <c r="B253" s="152" t="s">
        <v>319</v>
      </c>
      <c r="C253" s="80" t="s">
        <v>68</v>
      </c>
      <c r="D253" s="146" t="s">
        <v>305</v>
      </c>
      <c r="E253" s="106">
        <f t="shared" si="9"/>
        <v>1</v>
      </c>
      <c r="F253" s="28">
        <v>1</v>
      </c>
      <c r="G253" s="53"/>
      <c r="H253" s="53"/>
      <c r="I253" s="53"/>
      <c r="J253" s="53"/>
      <c r="K253" s="53"/>
      <c r="L253" s="53"/>
      <c r="M253" s="53"/>
      <c r="N253" s="53"/>
      <c r="O253" s="25">
        <v>0.04</v>
      </c>
      <c r="P253" s="25">
        <v>0.03</v>
      </c>
      <c r="Q253" s="25">
        <v>2.5000000000000001E-2</v>
      </c>
      <c r="R253" s="26">
        <v>4</v>
      </c>
      <c r="S253" s="221">
        <f t="shared" si="10"/>
        <v>0.16</v>
      </c>
      <c r="T253" s="241"/>
    </row>
    <row r="254" spans="1:20" s="48" customFormat="1" ht="16.149999999999999" customHeight="1" x14ac:dyDescent="0.2">
      <c r="A254" s="53">
        <v>24</v>
      </c>
      <c r="B254" s="152" t="s">
        <v>320</v>
      </c>
      <c r="C254" s="80" t="s">
        <v>68</v>
      </c>
      <c r="D254" s="146" t="s">
        <v>305</v>
      </c>
      <c r="E254" s="106">
        <f t="shared" si="9"/>
        <v>1</v>
      </c>
      <c r="F254" s="28">
        <v>1</v>
      </c>
      <c r="G254" s="53"/>
      <c r="H254" s="53"/>
      <c r="I254" s="53"/>
      <c r="J254" s="53"/>
      <c r="K254" s="53"/>
      <c r="L254" s="53"/>
      <c r="M254" s="53"/>
      <c r="N254" s="53"/>
      <c r="O254" s="25">
        <v>0.04</v>
      </c>
      <c r="P254" s="25">
        <v>0.03</v>
      </c>
      <c r="Q254" s="25">
        <v>2.5000000000000001E-2</v>
      </c>
      <c r="R254" s="26">
        <v>4</v>
      </c>
      <c r="S254" s="221">
        <f t="shared" si="10"/>
        <v>0.16</v>
      </c>
      <c r="T254" s="241"/>
    </row>
    <row r="255" spans="1:20" s="48" customFormat="1" ht="16.149999999999999" customHeight="1" x14ac:dyDescent="0.2">
      <c r="A255" s="53">
        <v>25</v>
      </c>
      <c r="B255" s="152" t="s">
        <v>321</v>
      </c>
      <c r="C255" s="80" t="s">
        <v>68</v>
      </c>
      <c r="D255" s="146" t="s">
        <v>305</v>
      </c>
      <c r="E255" s="106">
        <f t="shared" si="9"/>
        <v>1</v>
      </c>
      <c r="F255" s="28">
        <v>1</v>
      </c>
      <c r="G255" s="53"/>
      <c r="H255" s="53"/>
      <c r="I255" s="53"/>
      <c r="J255" s="53"/>
      <c r="K255" s="53"/>
      <c r="L255" s="53"/>
      <c r="M255" s="53"/>
      <c r="N255" s="53"/>
      <c r="O255" s="25">
        <v>0.04</v>
      </c>
      <c r="P255" s="25">
        <v>0.03</v>
      </c>
      <c r="Q255" s="25">
        <v>2.5000000000000001E-2</v>
      </c>
      <c r="R255" s="26">
        <v>4</v>
      </c>
      <c r="S255" s="221">
        <f t="shared" si="10"/>
        <v>0.16</v>
      </c>
      <c r="T255" s="241"/>
    </row>
    <row r="256" spans="1:20" s="48" customFormat="1" ht="16.149999999999999" customHeight="1" x14ac:dyDescent="0.2">
      <c r="A256" s="53">
        <v>26</v>
      </c>
      <c r="B256" s="152" t="s">
        <v>322</v>
      </c>
      <c r="C256" s="80" t="s">
        <v>68</v>
      </c>
      <c r="D256" s="146" t="s">
        <v>305</v>
      </c>
      <c r="E256" s="106">
        <f t="shared" si="9"/>
        <v>1</v>
      </c>
      <c r="F256" s="28">
        <v>1</v>
      </c>
      <c r="G256" s="53"/>
      <c r="H256" s="53"/>
      <c r="I256" s="53"/>
      <c r="J256" s="53"/>
      <c r="K256" s="53"/>
      <c r="L256" s="53"/>
      <c r="M256" s="53"/>
      <c r="N256" s="53"/>
      <c r="O256" s="25">
        <v>0.04</v>
      </c>
      <c r="P256" s="25">
        <v>0.03</v>
      </c>
      <c r="Q256" s="25">
        <v>2.5000000000000001E-2</v>
      </c>
      <c r="R256" s="26">
        <v>4</v>
      </c>
      <c r="S256" s="221">
        <f t="shared" si="10"/>
        <v>0.16</v>
      </c>
      <c r="T256" s="241"/>
    </row>
    <row r="257" spans="1:20" s="48" customFormat="1" ht="16.149999999999999" customHeight="1" x14ac:dyDescent="0.2">
      <c r="A257" s="53">
        <v>27</v>
      </c>
      <c r="B257" s="152" t="s">
        <v>323</v>
      </c>
      <c r="C257" s="80" t="s">
        <v>68</v>
      </c>
      <c r="D257" s="146" t="s">
        <v>305</v>
      </c>
      <c r="E257" s="106">
        <f t="shared" si="9"/>
        <v>1</v>
      </c>
      <c r="F257" s="28">
        <v>1</v>
      </c>
      <c r="G257" s="53"/>
      <c r="H257" s="53"/>
      <c r="I257" s="53"/>
      <c r="J257" s="53"/>
      <c r="K257" s="53"/>
      <c r="L257" s="53"/>
      <c r="M257" s="53"/>
      <c r="N257" s="53"/>
      <c r="O257" s="25">
        <v>0.04</v>
      </c>
      <c r="P257" s="25">
        <v>0.03</v>
      </c>
      <c r="Q257" s="25">
        <v>2.5000000000000001E-2</v>
      </c>
      <c r="R257" s="26">
        <v>4</v>
      </c>
      <c r="S257" s="221">
        <f t="shared" si="10"/>
        <v>0.16</v>
      </c>
      <c r="T257" s="241"/>
    </row>
    <row r="258" spans="1:20" s="48" customFormat="1" ht="16.149999999999999" customHeight="1" x14ac:dyDescent="0.2">
      <c r="A258" s="53">
        <v>28</v>
      </c>
      <c r="B258" s="152" t="s">
        <v>324</v>
      </c>
      <c r="C258" s="80" t="s">
        <v>68</v>
      </c>
      <c r="D258" s="146" t="s">
        <v>305</v>
      </c>
      <c r="E258" s="106">
        <f t="shared" si="9"/>
        <v>1</v>
      </c>
      <c r="F258" s="28">
        <v>1</v>
      </c>
      <c r="G258" s="53"/>
      <c r="H258" s="53"/>
      <c r="I258" s="53"/>
      <c r="J258" s="53"/>
      <c r="K258" s="53"/>
      <c r="L258" s="53"/>
      <c r="M258" s="53"/>
      <c r="N258" s="53"/>
      <c r="O258" s="25">
        <v>0.04</v>
      </c>
      <c r="P258" s="25">
        <v>0.03</v>
      </c>
      <c r="Q258" s="25">
        <v>2.5000000000000001E-2</v>
      </c>
      <c r="R258" s="26">
        <v>4</v>
      </c>
      <c r="S258" s="221">
        <f t="shared" si="10"/>
        <v>0.16</v>
      </c>
      <c r="T258" s="241"/>
    </row>
    <row r="259" spans="1:20" s="48" customFormat="1" ht="16.149999999999999" customHeight="1" x14ac:dyDescent="0.2">
      <c r="A259" s="53">
        <v>29</v>
      </c>
      <c r="B259" s="152" t="s">
        <v>325</v>
      </c>
      <c r="C259" s="80" t="s">
        <v>68</v>
      </c>
      <c r="D259" s="146" t="s">
        <v>305</v>
      </c>
      <c r="E259" s="106">
        <f t="shared" si="9"/>
        <v>1</v>
      </c>
      <c r="F259" s="28">
        <v>1</v>
      </c>
      <c r="G259" s="53"/>
      <c r="H259" s="53"/>
      <c r="I259" s="53"/>
      <c r="J259" s="53"/>
      <c r="K259" s="53"/>
      <c r="L259" s="53"/>
      <c r="M259" s="53"/>
      <c r="N259" s="53"/>
      <c r="O259" s="25">
        <v>0.04</v>
      </c>
      <c r="P259" s="25">
        <v>0.03</v>
      </c>
      <c r="Q259" s="25">
        <v>2.5000000000000001E-2</v>
      </c>
      <c r="R259" s="26">
        <v>4</v>
      </c>
      <c r="S259" s="221">
        <f t="shared" si="10"/>
        <v>0.16</v>
      </c>
      <c r="T259" s="241"/>
    </row>
    <row r="260" spans="1:20" s="48" customFormat="1" ht="16.149999999999999" customHeight="1" x14ac:dyDescent="0.2">
      <c r="A260" s="53">
        <v>30</v>
      </c>
      <c r="B260" s="152" t="s">
        <v>326</v>
      </c>
      <c r="C260" s="80" t="s">
        <v>68</v>
      </c>
      <c r="D260" s="146" t="s">
        <v>305</v>
      </c>
      <c r="E260" s="106">
        <f t="shared" si="9"/>
        <v>1</v>
      </c>
      <c r="F260" s="28">
        <v>1</v>
      </c>
      <c r="G260" s="53"/>
      <c r="H260" s="53"/>
      <c r="I260" s="53"/>
      <c r="J260" s="53"/>
      <c r="K260" s="53"/>
      <c r="L260" s="53"/>
      <c r="M260" s="53"/>
      <c r="N260" s="53"/>
      <c r="O260" s="25">
        <v>0.04</v>
      </c>
      <c r="P260" s="25">
        <v>0.03</v>
      </c>
      <c r="Q260" s="25">
        <v>2.5000000000000001E-2</v>
      </c>
      <c r="R260" s="26">
        <v>4</v>
      </c>
      <c r="S260" s="221">
        <f t="shared" si="10"/>
        <v>0.16</v>
      </c>
      <c r="T260" s="241"/>
    </row>
    <row r="261" spans="1:20" s="48" customFormat="1" ht="16.149999999999999" customHeight="1" x14ac:dyDescent="0.2">
      <c r="A261" s="53">
        <v>31</v>
      </c>
      <c r="B261" s="152" t="s">
        <v>327</v>
      </c>
      <c r="C261" s="80" t="s">
        <v>68</v>
      </c>
      <c r="D261" s="146" t="s">
        <v>305</v>
      </c>
      <c r="E261" s="106">
        <f t="shared" si="9"/>
        <v>1</v>
      </c>
      <c r="F261" s="28">
        <v>1</v>
      </c>
      <c r="G261" s="53"/>
      <c r="H261" s="53"/>
      <c r="I261" s="53"/>
      <c r="J261" s="53"/>
      <c r="K261" s="53"/>
      <c r="L261" s="53"/>
      <c r="M261" s="53"/>
      <c r="N261" s="53"/>
      <c r="O261" s="25">
        <v>0.04</v>
      </c>
      <c r="P261" s="25">
        <v>0.03</v>
      </c>
      <c r="Q261" s="25">
        <v>2.5000000000000001E-2</v>
      </c>
      <c r="R261" s="26">
        <v>4</v>
      </c>
      <c r="S261" s="221">
        <f t="shared" si="10"/>
        <v>0.16</v>
      </c>
      <c r="T261" s="241"/>
    </row>
    <row r="262" spans="1:20" s="48" customFormat="1" ht="16.149999999999999" customHeight="1" x14ac:dyDescent="0.2">
      <c r="A262" s="53">
        <v>32</v>
      </c>
      <c r="B262" s="152" t="s">
        <v>88</v>
      </c>
      <c r="C262" s="80" t="s">
        <v>68</v>
      </c>
      <c r="D262" s="146" t="s">
        <v>305</v>
      </c>
      <c r="E262" s="106">
        <f t="shared" si="9"/>
        <v>1</v>
      </c>
      <c r="F262" s="28">
        <v>1</v>
      </c>
      <c r="G262" s="53"/>
      <c r="H262" s="53"/>
      <c r="I262" s="53"/>
      <c r="J262" s="53"/>
      <c r="K262" s="53"/>
      <c r="L262" s="53"/>
      <c r="M262" s="53"/>
      <c r="N262" s="53"/>
      <c r="O262" s="25">
        <v>0.04</v>
      </c>
      <c r="P262" s="25">
        <v>0.03</v>
      </c>
      <c r="Q262" s="25">
        <v>2.5000000000000001E-2</v>
      </c>
      <c r="R262" s="26">
        <v>4</v>
      </c>
      <c r="S262" s="221">
        <f t="shared" si="10"/>
        <v>0.16</v>
      </c>
      <c r="T262" s="241"/>
    </row>
    <row r="263" spans="1:20" s="48" customFormat="1" ht="16.149999999999999" customHeight="1" x14ac:dyDescent="0.2">
      <c r="A263" s="53">
        <v>33</v>
      </c>
      <c r="B263" s="152" t="s">
        <v>328</v>
      </c>
      <c r="C263" s="80" t="s">
        <v>68</v>
      </c>
      <c r="D263" s="146" t="s">
        <v>305</v>
      </c>
      <c r="E263" s="106">
        <f t="shared" si="9"/>
        <v>1</v>
      </c>
      <c r="F263" s="28">
        <v>1</v>
      </c>
      <c r="G263" s="53"/>
      <c r="H263" s="53"/>
      <c r="I263" s="53"/>
      <c r="J263" s="53"/>
      <c r="K263" s="53"/>
      <c r="L263" s="53"/>
      <c r="M263" s="53"/>
      <c r="N263" s="53"/>
      <c r="O263" s="25">
        <v>0.04</v>
      </c>
      <c r="P263" s="25">
        <v>0.03</v>
      </c>
      <c r="Q263" s="25">
        <v>2.5000000000000001E-2</v>
      </c>
      <c r="R263" s="26">
        <v>4</v>
      </c>
      <c r="S263" s="221">
        <f t="shared" si="10"/>
        <v>0.16</v>
      </c>
      <c r="T263" s="241"/>
    </row>
    <row r="264" spans="1:20" s="48" customFormat="1" ht="16.149999999999999" customHeight="1" x14ac:dyDescent="0.2">
      <c r="A264" s="53">
        <v>34</v>
      </c>
      <c r="B264" s="152" t="s">
        <v>329</v>
      </c>
      <c r="C264" s="80" t="s">
        <v>68</v>
      </c>
      <c r="D264" s="146" t="s">
        <v>305</v>
      </c>
      <c r="E264" s="106">
        <f t="shared" si="9"/>
        <v>1</v>
      </c>
      <c r="F264" s="28">
        <v>1</v>
      </c>
      <c r="G264" s="53"/>
      <c r="H264" s="53"/>
      <c r="I264" s="53"/>
      <c r="J264" s="53"/>
      <c r="K264" s="53"/>
      <c r="L264" s="53"/>
      <c r="M264" s="53"/>
      <c r="N264" s="53"/>
      <c r="O264" s="25">
        <v>0.04</v>
      </c>
      <c r="P264" s="25">
        <v>0.03</v>
      </c>
      <c r="Q264" s="25">
        <v>2.5000000000000001E-2</v>
      </c>
      <c r="R264" s="26">
        <v>4</v>
      </c>
      <c r="S264" s="221">
        <f t="shared" si="10"/>
        <v>0.16</v>
      </c>
      <c r="T264" s="241"/>
    </row>
    <row r="265" spans="1:20" s="48" customFormat="1" ht="16.149999999999999" customHeight="1" x14ac:dyDescent="0.2">
      <c r="A265" s="53">
        <v>35</v>
      </c>
      <c r="B265" s="152" t="s">
        <v>330</v>
      </c>
      <c r="C265" s="80" t="s">
        <v>68</v>
      </c>
      <c r="D265" s="146" t="s">
        <v>305</v>
      </c>
      <c r="E265" s="106">
        <f t="shared" si="9"/>
        <v>1</v>
      </c>
      <c r="F265" s="28">
        <v>1</v>
      </c>
      <c r="G265" s="53"/>
      <c r="H265" s="53"/>
      <c r="I265" s="53"/>
      <c r="J265" s="53"/>
      <c r="K265" s="53"/>
      <c r="L265" s="53"/>
      <c r="M265" s="53"/>
      <c r="N265" s="53"/>
      <c r="O265" s="25">
        <v>0.04</v>
      </c>
      <c r="P265" s="25">
        <v>0.03</v>
      </c>
      <c r="Q265" s="25">
        <v>2.5000000000000001E-2</v>
      </c>
      <c r="R265" s="26">
        <v>4</v>
      </c>
      <c r="S265" s="221">
        <f t="shared" si="10"/>
        <v>0.16</v>
      </c>
      <c r="T265" s="241"/>
    </row>
    <row r="266" spans="1:20" s="48" customFormat="1" ht="16.149999999999999" customHeight="1" x14ac:dyDescent="0.2">
      <c r="A266" s="53">
        <v>36</v>
      </c>
      <c r="B266" s="152" t="s">
        <v>331</v>
      </c>
      <c r="C266" s="80" t="s">
        <v>68</v>
      </c>
      <c r="D266" s="146" t="s">
        <v>305</v>
      </c>
      <c r="E266" s="106">
        <f t="shared" ref="E266:E329" si="12">SUM(F266:N266)</f>
        <v>1</v>
      </c>
      <c r="F266" s="28">
        <v>1</v>
      </c>
      <c r="G266" s="53"/>
      <c r="H266" s="53"/>
      <c r="I266" s="53"/>
      <c r="J266" s="53"/>
      <c r="K266" s="53"/>
      <c r="L266" s="53"/>
      <c r="M266" s="53"/>
      <c r="N266" s="53"/>
      <c r="O266" s="25">
        <v>0.04</v>
      </c>
      <c r="P266" s="25">
        <v>0.03</v>
      </c>
      <c r="Q266" s="25">
        <v>2.5000000000000001E-2</v>
      </c>
      <c r="R266" s="26">
        <v>4</v>
      </c>
      <c r="S266" s="221">
        <f t="shared" si="10"/>
        <v>0.16</v>
      </c>
      <c r="T266" s="241"/>
    </row>
    <row r="267" spans="1:20" s="48" customFormat="1" ht="16.149999999999999" customHeight="1" x14ac:dyDescent="0.2">
      <c r="A267" s="53">
        <v>37</v>
      </c>
      <c r="B267" s="152" t="s">
        <v>331</v>
      </c>
      <c r="C267" s="80" t="s">
        <v>68</v>
      </c>
      <c r="D267" s="146" t="s">
        <v>305</v>
      </c>
      <c r="E267" s="106">
        <f t="shared" si="12"/>
        <v>1</v>
      </c>
      <c r="F267" s="28">
        <v>1</v>
      </c>
      <c r="G267" s="53"/>
      <c r="H267" s="53"/>
      <c r="I267" s="53"/>
      <c r="J267" s="53"/>
      <c r="K267" s="53"/>
      <c r="L267" s="53"/>
      <c r="M267" s="53"/>
      <c r="N267" s="53"/>
      <c r="O267" s="25">
        <v>0.04</v>
      </c>
      <c r="P267" s="25">
        <v>0.03</v>
      </c>
      <c r="Q267" s="25">
        <v>2.5000000000000001E-2</v>
      </c>
      <c r="R267" s="26">
        <v>4</v>
      </c>
      <c r="S267" s="221">
        <f t="shared" si="10"/>
        <v>0.16</v>
      </c>
      <c r="T267" s="241"/>
    </row>
    <row r="268" spans="1:20" s="48" customFormat="1" ht="16.149999999999999" customHeight="1" x14ac:dyDescent="0.2">
      <c r="A268" s="53">
        <v>38</v>
      </c>
      <c r="B268" s="152" t="s">
        <v>332</v>
      </c>
      <c r="C268" s="80" t="s">
        <v>68</v>
      </c>
      <c r="D268" s="146" t="s">
        <v>305</v>
      </c>
      <c r="E268" s="106">
        <f t="shared" si="12"/>
        <v>1</v>
      </c>
      <c r="F268" s="28">
        <v>1</v>
      </c>
      <c r="G268" s="53"/>
      <c r="H268" s="53"/>
      <c r="I268" s="53"/>
      <c r="J268" s="53"/>
      <c r="K268" s="53"/>
      <c r="L268" s="53"/>
      <c r="M268" s="53"/>
      <c r="N268" s="53"/>
      <c r="O268" s="25">
        <v>0.04</v>
      </c>
      <c r="P268" s="25">
        <v>0.03</v>
      </c>
      <c r="Q268" s="25">
        <v>2.5000000000000001E-2</v>
      </c>
      <c r="R268" s="26">
        <v>4</v>
      </c>
      <c r="S268" s="221">
        <f t="shared" si="10"/>
        <v>0.16</v>
      </c>
      <c r="T268" s="241"/>
    </row>
    <row r="269" spans="1:20" s="48" customFormat="1" ht="16.149999999999999" customHeight="1" x14ac:dyDescent="0.2">
      <c r="A269" s="53">
        <v>39</v>
      </c>
      <c r="B269" s="152" t="s">
        <v>333</v>
      </c>
      <c r="C269" s="80" t="s">
        <v>68</v>
      </c>
      <c r="D269" s="146" t="s">
        <v>305</v>
      </c>
      <c r="E269" s="106">
        <f t="shared" si="12"/>
        <v>1</v>
      </c>
      <c r="F269" s="28">
        <v>1</v>
      </c>
      <c r="G269" s="53"/>
      <c r="H269" s="53"/>
      <c r="I269" s="53"/>
      <c r="J269" s="53"/>
      <c r="K269" s="53"/>
      <c r="L269" s="53"/>
      <c r="M269" s="53"/>
      <c r="N269" s="53"/>
      <c r="O269" s="25">
        <v>0.04</v>
      </c>
      <c r="P269" s="25">
        <v>0.03</v>
      </c>
      <c r="Q269" s="25">
        <v>2.5000000000000001E-2</v>
      </c>
      <c r="R269" s="26">
        <v>4</v>
      </c>
      <c r="S269" s="221">
        <f t="shared" si="10"/>
        <v>0.16</v>
      </c>
      <c r="T269" s="241"/>
    </row>
    <row r="270" spans="1:20" s="48" customFormat="1" ht="16.149999999999999" customHeight="1" x14ac:dyDescent="0.2">
      <c r="A270" s="53">
        <v>40</v>
      </c>
      <c r="B270" s="152" t="s">
        <v>334</v>
      </c>
      <c r="C270" s="80" t="s">
        <v>68</v>
      </c>
      <c r="D270" s="146" t="s">
        <v>305</v>
      </c>
      <c r="E270" s="106">
        <f t="shared" si="12"/>
        <v>1</v>
      </c>
      <c r="F270" s="28">
        <v>1</v>
      </c>
      <c r="G270" s="53"/>
      <c r="H270" s="53"/>
      <c r="I270" s="53"/>
      <c r="J270" s="53"/>
      <c r="K270" s="53"/>
      <c r="L270" s="53"/>
      <c r="M270" s="53"/>
      <c r="N270" s="53"/>
      <c r="O270" s="25">
        <v>0.04</v>
      </c>
      <c r="P270" s="25">
        <v>0.03</v>
      </c>
      <c r="Q270" s="25">
        <v>2.5000000000000001E-2</v>
      </c>
      <c r="R270" s="26">
        <v>4</v>
      </c>
      <c r="S270" s="221">
        <f t="shared" si="10"/>
        <v>0.16</v>
      </c>
      <c r="T270" s="241"/>
    </row>
    <row r="271" spans="1:20" s="48" customFormat="1" ht="16.149999999999999" customHeight="1" x14ac:dyDescent="0.2">
      <c r="A271" s="53">
        <v>41</v>
      </c>
      <c r="B271" s="152" t="s">
        <v>335</v>
      </c>
      <c r="C271" s="80" t="s">
        <v>68</v>
      </c>
      <c r="D271" s="146" t="s">
        <v>305</v>
      </c>
      <c r="E271" s="106">
        <f t="shared" si="12"/>
        <v>1</v>
      </c>
      <c r="F271" s="28">
        <v>1</v>
      </c>
      <c r="G271" s="53"/>
      <c r="H271" s="53"/>
      <c r="I271" s="53"/>
      <c r="J271" s="53"/>
      <c r="K271" s="53"/>
      <c r="L271" s="53"/>
      <c r="M271" s="53"/>
      <c r="N271" s="53"/>
      <c r="O271" s="25">
        <v>0.04</v>
      </c>
      <c r="P271" s="25">
        <v>0.03</v>
      </c>
      <c r="Q271" s="25">
        <v>2.5000000000000001E-2</v>
      </c>
      <c r="R271" s="26">
        <v>4</v>
      </c>
      <c r="S271" s="221">
        <f t="shared" si="10"/>
        <v>0.16</v>
      </c>
      <c r="T271" s="241"/>
    </row>
    <row r="272" spans="1:20" s="48" customFormat="1" ht="16.149999999999999" customHeight="1" x14ac:dyDescent="0.2">
      <c r="A272" s="53">
        <v>42</v>
      </c>
      <c r="B272" s="152" t="s">
        <v>336</v>
      </c>
      <c r="C272" s="80" t="s">
        <v>68</v>
      </c>
      <c r="D272" s="146" t="s">
        <v>305</v>
      </c>
      <c r="E272" s="106">
        <f t="shared" si="12"/>
        <v>1</v>
      </c>
      <c r="F272" s="28">
        <v>1</v>
      </c>
      <c r="G272" s="53"/>
      <c r="H272" s="53"/>
      <c r="I272" s="53"/>
      <c r="J272" s="53"/>
      <c r="K272" s="53"/>
      <c r="L272" s="53"/>
      <c r="M272" s="53"/>
      <c r="N272" s="53"/>
      <c r="O272" s="25">
        <v>0.04</v>
      </c>
      <c r="P272" s="25">
        <v>0.03</v>
      </c>
      <c r="Q272" s="25">
        <v>2.5000000000000001E-2</v>
      </c>
      <c r="R272" s="26">
        <v>4</v>
      </c>
      <c r="S272" s="221">
        <f t="shared" si="10"/>
        <v>0.16</v>
      </c>
      <c r="T272" s="241"/>
    </row>
    <row r="273" spans="1:20" s="48" customFormat="1" ht="16.149999999999999" customHeight="1" x14ac:dyDescent="0.2">
      <c r="A273" s="53">
        <v>43</v>
      </c>
      <c r="B273" s="152" t="s">
        <v>337</v>
      </c>
      <c r="C273" s="80" t="s">
        <v>68</v>
      </c>
      <c r="D273" s="146" t="s">
        <v>305</v>
      </c>
      <c r="E273" s="106">
        <f t="shared" si="12"/>
        <v>1</v>
      </c>
      <c r="F273" s="28">
        <v>1</v>
      </c>
      <c r="G273" s="53"/>
      <c r="H273" s="53"/>
      <c r="I273" s="53"/>
      <c r="J273" s="53"/>
      <c r="K273" s="53"/>
      <c r="L273" s="53"/>
      <c r="M273" s="53"/>
      <c r="N273" s="53"/>
      <c r="O273" s="25">
        <v>0.04</v>
      </c>
      <c r="P273" s="25">
        <v>0.03</v>
      </c>
      <c r="Q273" s="25">
        <v>2.5000000000000001E-2</v>
      </c>
      <c r="R273" s="26">
        <v>4</v>
      </c>
      <c r="S273" s="221">
        <f t="shared" si="10"/>
        <v>0.16</v>
      </c>
      <c r="T273" s="241"/>
    </row>
    <row r="274" spans="1:20" s="48" customFormat="1" ht="16.149999999999999" customHeight="1" x14ac:dyDescent="0.2">
      <c r="A274" s="53">
        <v>44</v>
      </c>
      <c r="B274" s="152" t="s">
        <v>338</v>
      </c>
      <c r="C274" s="80" t="s">
        <v>68</v>
      </c>
      <c r="D274" s="146" t="s">
        <v>305</v>
      </c>
      <c r="E274" s="106">
        <f t="shared" si="12"/>
        <v>1</v>
      </c>
      <c r="F274" s="28">
        <v>1</v>
      </c>
      <c r="G274" s="53"/>
      <c r="H274" s="53"/>
      <c r="I274" s="53"/>
      <c r="J274" s="53"/>
      <c r="K274" s="53"/>
      <c r="L274" s="53"/>
      <c r="M274" s="53"/>
      <c r="N274" s="53"/>
      <c r="O274" s="25">
        <v>0.04</v>
      </c>
      <c r="P274" s="25">
        <v>0.03</v>
      </c>
      <c r="Q274" s="25">
        <v>2.5000000000000001E-2</v>
      </c>
      <c r="R274" s="26">
        <v>4</v>
      </c>
      <c r="S274" s="221">
        <f t="shared" si="10"/>
        <v>0.16</v>
      </c>
      <c r="T274" s="241"/>
    </row>
    <row r="275" spans="1:20" s="48" customFormat="1" ht="16.149999999999999" customHeight="1" x14ac:dyDescent="0.2">
      <c r="A275" s="53">
        <v>45</v>
      </c>
      <c r="B275" s="152" t="s">
        <v>339</v>
      </c>
      <c r="C275" s="80" t="s">
        <v>68</v>
      </c>
      <c r="D275" s="146" t="s">
        <v>305</v>
      </c>
      <c r="E275" s="106">
        <f t="shared" si="12"/>
        <v>1</v>
      </c>
      <c r="F275" s="28">
        <v>1</v>
      </c>
      <c r="G275" s="53"/>
      <c r="H275" s="53"/>
      <c r="I275" s="53"/>
      <c r="J275" s="53"/>
      <c r="K275" s="53"/>
      <c r="L275" s="53"/>
      <c r="M275" s="53"/>
      <c r="N275" s="53"/>
      <c r="O275" s="25">
        <v>0.04</v>
      </c>
      <c r="P275" s="25">
        <v>0.03</v>
      </c>
      <c r="Q275" s="25">
        <v>2.5000000000000001E-2</v>
      </c>
      <c r="R275" s="26">
        <v>4</v>
      </c>
      <c r="S275" s="221">
        <f t="shared" si="10"/>
        <v>0.16</v>
      </c>
      <c r="T275" s="241"/>
    </row>
    <row r="276" spans="1:20" s="48" customFormat="1" ht="16.149999999999999" customHeight="1" x14ac:dyDescent="0.2">
      <c r="A276" s="53">
        <v>46</v>
      </c>
      <c r="B276" s="152" t="s">
        <v>340</v>
      </c>
      <c r="C276" s="80" t="s">
        <v>341</v>
      </c>
      <c r="D276" s="146" t="s">
        <v>305</v>
      </c>
      <c r="E276" s="106">
        <f t="shared" si="12"/>
        <v>1</v>
      </c>
      <c r="F276" s="28">
        <v>1</v>
      </c>
      <c r="G276" s="53"/>
      <c r="H276" s="53"/>
      <c r="I276" s="53"/>
      <c r="J276" s="53"/>
      <c r="K276" s="53"/>
      <c r="L276" s="53"/>
      <c r="M276" s="53"/>
      <c r="N276" s="53"/>
      <c r="O276" s="25">
        <v>0.04</v>
      </c>
      <c r="P276" s="25">
        <v>0.03</v>
      </c>
      <c r="Q276" s="25">
        <v>2.5000000000000001E-2</v>
      </c>
      <c r="R276" s="26">
        <v>4</v>
      </c>
      <c r="S276" s="221">
        <f t="shared" si="10"/>
        <v>0.16</v>
      </c>
      <c r="T276" s="241"/>
    </row>
    <row r="277" spans="1:20" s="48" customFormat="1" ht="16.149999999999999" customHeight="1" x14ac:dyDescent="0.2">
      <c r="A277" s="53">
        <v>47</v>
      </c>
      <c r="B277" s="152" t="s">
        <v>342</v>
      </c>
      <c r="C277" s="80" t="s">
        <v>341</v>
      </c>
      <c r="D277" s="146" t="s">
        <v>305</v>
      </c>
      <c r="E277" s="106">
        <f t="shared" si="12"/>
        <v>1</v>
      </c>
      <c r="F277" s="28">
        <v>1</v>
      </c>
      <c r="G277" s="53"/>
      <c r="H277" s="53"/>
      <c r="I277" s="53"/>
      <c r="J277" s="53"/>
      <c r="K277" s="53"/>
      <c r="L277" s="53"/>
      <c r="M277" s="53"/>
      <c r="N277" s="53"/>
      <c r="O277" s="25">
        <v>0.04</v>
      </c>
      <c r="P277" s="25">
        <v>0.03</v>
      </c>
      <c r="Q277" s="25">
        <v>2.5000000000000001E-2</v>
      </c>
      <c r="R277" s="26">
        <v>4</v>
      </c>
      <c r="S277" s="221">
        <f t="shared" si="10"/>
        <v>0.16</v>
      </c>
      <c r="T277" s="241"/>
    </row>
    <row r="278" spans="1:20" s="48" customFormat="1" ht="16.149999999999999" customHeight="1" x14ac:dyDescent="0.2">
      <c r="A278" s="53">
        <v>48</v>
      </c>
      <c r="B278" s="152" t="s">
        <v>343</v>
      </c>
      <c r="C278" s="80" t="s">
        <v>341</v>
      </c>
      <c r="D278" s="146" t="s">
        <v>305</v>
      </c>
      <c r="E278" s="106">
        <f t="shared" si="12"/>
        <v>1</v>
      </c>
      <c r="F278" s="28">
        <v>1</v>
      </c>
      <c r="G278" s="53"/>
      <c r="H278" s="53"/>
      <c r="I278" s="53"/>
      <c r="J278" s="53"/>
      <c r="K278" s="53"/>
      <c r="L278" s="53"/>
      <c r="M278" s="53"/>
      <c r="N278" s="53"/>
      <c r="O278" s="25">
        <v>0.04</v>
      </c>
      <c r="P278" s="25">
        <v>0.03</v>
      </c>
      <c r="Q278" s="25">
        <v>2.5000000000000001E-2</v>
      </c>
      <c r="R278" s="26">
        <v>4</v>
      </c>
      <c r="S278" s="221">
        <f t="shared" si="10"/>
        <v>0.16</v>
      </c>
      <c r="T278" s="241"/>
    </row>
    <row r="279" spans="1:20" s="48" customFormat="1" ht="16.149999999999999" customHeight="1" x14ac:dyDescent="0.2">
      <c r="A279" s="53">
        <v>49</v>
      </c>
      <c r="B279" s="152" t="s">
        <v>344</v>
      </c>
      <c r="C279" s="80" t="s">
        <v>341</v>
      </c>
      <c r="D279" s="146" t="s">
        <v>305</v>
      </c>
      <c r="E279" s="106">
        <f t="shared" si="12"/>
        <v>1</v>
      </c>
      <c r="F279" s="28">
        <v>1</v>
      </c>
      <c r="G279" s="53"/>
      <c r="H279" s="53"/>
      <c r="I279" s="53"/>
      <c r="J279" s="53"/>
      <c r="K279" s="53"/>
      <c r="L279" s="53"/>
      <c r="M279" s="53"/>
      <c r="N279" s="53"/>
      <c r="O279" s="25">
        <v>0.04</v>
      </c>
      <c r="P279" s="25">
        <v>0.03</v>
      </c>
      <c r="Q279" s="25">
        <v>2.5000000000000001E-2</v>
      </c>
      <c r="R279" s="26">
        <v>4</v>
      </c>
      <c r="S279" s="221">
        <f t="shared" si="10"/>
        <v>0.16</v>
      </c>
      <c r="T279" s="241"/>
    </row>
    <row r="280" spans="1:20" s="48" customFormat="1" ht="16.149999999999999" customHeight="1" x14ac:dyDescent="0.2">
      <c r="A280" s="53">
        <v>50</v>
      </c>
      <c r="B280" s="152" t="s">
        <v>345</v>
      </c>
      <c r="C280" s="80" t="s">
        <v>341</v>
      </c>
      <c r="D280" s="146" t="s">
        <v>305</v>
      </c>
      <c r="E280" s="106">
        <f t="shared" si="12"/>
        <v>1</v>
      </c>
      <c r="F280" s="28">
        <v>1</v>
      </c>
      <c r="G280" s="53"/>
      <c r="H280" s="53"/>
      <c r="I280" s="53"/>
      <c r="J280" s="53"/>
      <c r="K280" s="53"/>
      <c r="L280" s="53"/>
      <c r="M280" s="53"/>
      <c r="N280" s="53"/>
      <c r="O280" s="25">
        <v>0.04</v>
      </c>
      <c r="P280" s="25">
        <v>0.03</v>
      </c>
      <c r="Q280" s="25">
        <v>2.5000000000000001E-2</v>
      </c>
      <c r="R280" s="26">
        <v>4</v>
      </c>
      <c r="S280" s="221">
        <f t="shared" si="10"/>
        <v>0.16</v>
      </c>
      <c r="T280" s="241"/>
    </row>
    <row r="281" spans="1:20" s="48" customFormat="1" ht="16.149999999999999" customHeight="1" x14ac:dyDescent="0.2">
      <c r="A281" s="53">
        <v>51</v>
      </c>
      <c r="B281" s="152" t="s">
        <v>346</v>
      </c>
      <c r="C281" s="80" t="s">
        <v>341</v>
      </c>
      <c r="D281" s="146" t="s">
        <v>305</v>
      </c>
      <c r="E281" s="106">
        <f t="shared" si="12"/>
        <v>1</v>
      </c>
      <c r="F281" s="28">
        <v>1</v>
      </c>
      <c r="G281" s="53"/>
      <c r="H281" s="53"/>
      <c r="I281" s="53"/>
      <c r="J281" s="53"/>
      <c r="K281" s="53"/>
      <c r="L281" s="53"/>
      <c r="M281" s="53"/>
      <c r="N281" s="53"/>
      <c r="O281" s="25">
        <v>0.04</v>
      </c>
      <c r="P281" s="25">
        <v>0.03</v>
      </c>
      <c r="Q281" s="25">
        <v>2.5000000000000001E-2</v>
      </c>
      <c r="R281" s="26">
        <v>4</v>
      </c>
      <c r="S281" s="221">
        <f t="shared" si="10"/>
        <v>0.16</v>
      </c>
      <c r="T281" s="241"/>
    </row>
    <row r="282" spans="1:20" s="48" customFormat="1" ht="16.149999999999999" customHeight="1" x14ac:dyDescent="0.2">
      <c r="A282" s="53">
        <v>52</v>
      </c>
      <c r="B282" s="152" t="s">
        <v>347</v>
      </c>
      <c r="C282" s="80" t="s">
        <v>341</v>
      </c>
      <c r="D282" s="146" t="s">
        <v>305</v>
      </c>
      <c r="E282" s="106">
        <f t="shared" si="12"/>
        <v>1</v>
      </c>
      <c r="F282" s="28">
        <v>1</v>
      </c>
      <c r="G282" s="53"/>
      <c r="H282" s="53"/>
      <c r="I282" s="53"/>
      <c r="J282" s="53"/>
      <c r="K282" s="53"/>
      <c r="L282" s="53"/>
      <c r="M282" s="53"/>
      <c r="N282" s="53"/>
      <c r="O282" s="25">
        <v>0.04</v>
      </c>
      <c r="P282" s="25">
        <v>0.03</v>
      </c>
      <c r="Q282" s="25">
        <v>2.5000000000000001E-2</v>
      </c>
      <c r="R282" s="26">
        <v>4</v>
      </c>
      <c r="S282" s="221">
        <f t="shared" si="10"/>
        <v>0.16</v>
      </c>
      <c r="T282" s="241"/>
    </row>
    <row r="283" spans="1:20" s="48" customFormat="1" ht="16.149999999999999" customHeight="1" x14ac:dyDescent="0.2">
      <c r="A283" s="53">
        <v>53</v>
      </c>
      <c r="B283" s="152" t="s">
        <v>348</v>
      </c>
      <c r="C283" s="80" t="s">
        <v>341</v>
      </c>
      <c r="D283" s="146" t="s">
        <v>305</v>
      </c>
      <c r="E283" s="106">
        <f t="shared" si="12"/>
        <v>1</v>
      </c>
      <c r="F283" s="28">
        <v>1</v>
      </c>
      <c r="G283" s="53"/>
      <c r="H283" s="53"/>
      <c r="I283" s="53"/>
      <c r="J283" s="53"/>
      <c r="K283" s="53"/>
      <c r="L283" s="53"/>
      <c r="M283" s="53"/>
      <c r="N283" s="53"/>
      <c r="O283" s="25">
        <v>0.04</v>
      </c>
      <c r="P283" s="25">
        <v>0.03</v>
      </c>
      <c r="Q283" s="25">
        <v>2.5000000000000001E-2</v>
      </c>
      <c r="R283" s="26">
        <v>4</v>
      </c>
      <c r="S283" s="221">
        <f t="shared" si="10"/>
        <v>0.16</v>
      </c>
      <c r="T283" s="241"/>
    </row>
    <row r="284" spans="1:20" s="48" customFormat="1" ht="16.149999999999999" customHeight="1" x14ac:dyDescent="0.2">
      <c r="A284" s="53">
        <v>54</v>
      </c>
      <c r="B284" s="152" t="s">
        <v>349</v>
      </c>
      <c r="C284" s="80" t="s">
        <v>341</v>
      </c>
      <c r="D284" s="146" t="s">
        <v>305</v>
      </c>
      <c r="E284" s="106">
        <f t="shared" si="12"/>
        <v>1</v>
      </c>
      <c r="F284" s="28">
        <v>1</v>
      </c>
      <c r="G284" s="53"/>
      <c r="H284" s="53"/>
      <c r="I284" s="53"/>
      <c r="J284" s="53"/>
      <c r="K284" s="53"/>
      <c r="L284" s="53"/>
      <c r="M284" s="53"/>
      <c r="N284" s="53"/>
      <c r="O284" s="25">
        <v>0.04</v>
      </c>
      <c r="P284" s="25">
        <v>0.03</v>
      </c>
      <c r="Q284" s="25">
        <v>2.5000000000000001E-2</v>
      </c>
      <c r="R284" s="26">
        <v>4</v>
      </c>
      <c r="S284" s="221">
        <f t="shared" si="10"/>
        <v>0.16</v>
      </c>
      <c r="T284" s="241"/>
    </row>
    <row r="285" spans="1:20" s="48" customFormat="1" ht="16.149999999999999" customHeight="1" x14ac:dyDescent="0.2">
      <c r="A285" s="53">
        <v>55</v>
      </c>
      <c r="B285" s="152" t="s">
        <v>350</v>
      </c>
      <c r="C285" s="80" t="s">
        <v>341</v>
      </c>
      <c r="D285" s="146" t="s">
        <v>305</v>
      </c>
      <c r="E285" s="106">
        <f t="shared" si="12"/>
        <v>1</v>
      </c>
      <c r="F285" s="28">
        <v>1</v>
      </c>
      <c r="G285" s="53"/>
      <c r="H285" s="53"/>
      <c r="I285" s="53"/>
      <c r="J285" s="53"/>
      <c r="K285" s="53"/>
      <c r="L285" s="53"/>
      <c r="M285" s="53"/>
      <c r="N285" s="53"/>
      <c r="O285" s="25">
        <v>0.04</v>
      </c>
      <c r="P285" s="25">
        <v>0.03</v>
      </c>
      <c r="Q285" s="25">
        <v>2.5000000000000001E-2</v>
      </c>
      <c r="R285" s="26">
        <v>4</v>
      </c>
      <c r="S285" s="221">
        <f t="shared" si="10"/>
        <v>0.16</v>
      </c>
      <c r="T285" s="241"/>
    </row>
    <row r="286" spans="1:20" s="48" customFormat="1" ht="16.149999999999999" customHeight="1" x14ac:dyDescent="0.2">
      <c r="A286" s="53">
        <v>56</v>
      </c>
      <c r="B286" s="152" t="s">
        <v>351</v>
      </c>
      <c r="C286" s="80" t="s">
        <v>341</v>
      </c>
      <c r="D286" s="146" t="s">
        <v>305</v>
      </c>
      <c r="E286" s="106">
        <f t="shared" si="12"/>
        <v>1</v>
      </c>
      <c r="F286" s="28">
        <v>1</v>
      </c>
      <c r="G286" s="53"/>
      <c r="H286" s="53"/>
      <c r="I286" s="53"/>
      <c r="J286" s="53"/>
      <c r="K286" s="53"/>
      <c r="L286" s="53"/>
      <c r="M286" s="53"/>
      <c r="N286" s="53"/>
      <c r="O286" s="25">
        <v>0.04</v>
      </c>
      <c r="P286" s="25">
        <v>0.03</v>
      </c>
      <c r="Q286" s="25">
        <v>2.5000000000000001E-2</v>
      </c>
      <c r="R286" s="26">
        <v>4</v>
      </c>
      <c r="S286" s="221">
        <f t="shared" si="10"/>
        <v>0.16</v>
      </c>
      <c r="T286" s="241"/>
    </row>
    <row r="287" spans="1:20" s="48" customFormat="1" ht="16.149999999999999" customHeight="1" x14ac:dyDescent="0.2">
      <c r="A287" s="53">
        <v>57</v>
      </c>
      <c r="B287" s="152" t="s">
        <v>352</v>
      </c>
      <c r="C287" s="80" t="s">
        <v>341</v>
      </c>
      <c r="D287" s="146" t="s">
        <v>305</v>
      </c>
      <c r="E287" s="106">
        <f t="shared" si="12"/>
        <v>1</v>
      </c>
      <c r="F287" s="28">
        <v>1</v>
      </c>
      <c r="G287" s="53"/>
      <c r="H287" s="53"/>
      <c r="I287" s="53"/>
      <c r="J287" s="53"/>
      <c r="K287" s="53"/>
      <c r="L287" s="53"/>
      <c r="M287" s="53"/>
      <c r="N287" s="53"/>
      <c r="O287" s="25">
        <v>0.04</v>
      </c>
      <c r="P287" s="25">
        <v>0.03</v>
      </c>
      <c r="Q287" s="25">
        <v>2.5000000000000001E-2</v>
      </c>
      <c r="R287" s="26">
        <v>4</v>
      </c>
      <c r="S287" s="221">
        <f t="shared" si="10"/>
        <v>0.16</v>
      </c>
      <c r="T287" s="241"/>
    </row>
    <row r="288" spans="1:20" s="48" customFormat="1" ht="16.149999999999999" customHeight="1" x14ac:dyDescent="0.2">
      <c r="A288" s="53">
        <v>58</v>
      </c>
      <c r="B288" s="152" t="s">
        <v>353</v>
      </c>
      <c r="C288" s="80" t="s">
        <v>341</v>
      </c>
      <c r="D288" s="146" t="s">
        <v>305</v>
      </c>
      <c r="E288" s="106">
        <f t="shared" si="12"/>
        <v>1</v>
      </c>
      <c r="F288" s="28">
        <v>1</v>
      </c>
      <c r="G288" s="53"/>
      <c r="H288" s="53"/>
      <c r="I288" s="53"/>
      <c r="J288" s="53"/>
      <c r="K288" s="53"/>
      <c r="L288" s="53"/>
      <c r="M288" s="53"/>
      <c r="N288" s="53"/>
      <c r="O288" s="25">
        <v>0.04</v>
      </c>
      <c r="P288" s="25">
        <v>0.03</v>
      </c>
      <c r="Q288" s="25">
        <v>2.5000000000000001E-2</v>
      </c>
      <c r="R288" s="26">
        <v>4</v>
      </c>
      <c r="S288" s="221">
        <f t="shared" si="10"/>
        <v>0.16</v>
      </c>
      <c r="T288" s="241"/>
    </row>
    <row r="289" spans="1:20" s="48" customFormat="1" ht="16.149999999999999" customHeight="1" x14ac:dyDescent="0.2">
      <c r="A289" s="53">
        <v>59</v>
      </c>
      <c r="B289" s="152" t="s">
        <v>354</v>
      </c>
      <c r="C289" s="80" t="s">
        <v>341</v>
      </c>
      <c r="D289" s="146" t="s">
        <v>305</v>
      </c>
      <c r="E289" s="106">
        <f t="shared" si="12"/>
        <v>1</v>
      </c>
      <c r="F289" s="28">
        <v>1</v>
      </c>
      <c r="G289" s="53"/>
      <c r="H289" s="53"/>
      <c r="I289" s="53"/>
      <c r="J289" s="53"/>
      <c r="K289" s="53"/>
      <c r="L289" s="53"/>
      <c r="M289" s="53"/>
      <c r="N289" s="53"/>
      <c r="O289" s="25">
        <v>0.04</v>
      </c>
      <c r="P289" s="25">
        <v>0.03</v>
      </c>
      <c r="Q289" s="25">
        <v>2.5000000000000001E-2</v>
      </c>
      <c r="R289" s="26">
        <v>4</v>
      </c>
      <c r="S289" s="221">
        <f t="shared" si="10"/>
        <v>0.16</v>
      </c>
      <c r="T289" s="241"/>
    </row>
    <row r="290" spans="1:20" s="48" customFormat="1" ht="16.149999999999999" customHeight="1" x14ac:dyDescent="0.2">
      <c r="A290" s="53">
        <v>60</v>
      </c>
      <c r="B290" s="152" t="s">
        <v>355</v>
      </c>
      <c r="C290" s="80" t="s">
        <v>341</v>
      </c>
      <c r="D290" s="146" t="s">
        <v>305</v>
      </c>
      <c r="E290" s="106">
        <f t="shared" si="12"/>
        <v>1</v>
      </c>
      <c r="F290" s="28">
        <v>1</v>
      </c>
      <c r="G290" s="53"/>
      <c r="H290" s="53"/>
      <c r="I290" s="53"/>
      <c r="J290" s="53"/>
      <c r="K290" s="53"/>
      <c r="L290" s="53"/>
      <c r="M290" s="53"/>
      <c r="N290" s="53"/>
      <c r="O290" s="25">
        <v>0.04</v>
      </c>
      <c r="P290" s="25">
        <v>0.03</v>
      </c>
      <c r="Q290" s="25">
        <v>2.5000000000000001E-2</v>
      </c>
      <c r="R290" s="26">
        <v>4</v>
      </c>
      <c r="S290" s="221">
        <f t="shared" si="10"/>
        <v>0.16</v>
      </c>
      <c r="T290" s="241"/>
    </row>
    <row r="291" spans="1:20" s="48" customFormat="1" ht="16.149999999999999" customHeight="1" x14ac:dyDescent="0.2">
      <c r="A291" s="53">
        <v>61</v>
      </c>
      <c r="B291" s="152" t="s">
        <v>356</v>
      </c>
      <c r="C291" s="80" t="s">
        <v>341</v>
      </c>
      <c r="D291" s="146" t="s">
        <v>305</v>
      </c>
      <c r="E291" s="106">
        <f t="shared" si="12"/>
        <v>1</v>
      </c>
      <c r="F291" s="28">
        <v>1</v>
      </c>
      <c r="G291" s="53"/>
      <c r="H291" s="53"/>
      <c r="I291" s="53"/>
      <c r="J291" s="53"/>
      <c r="K291" s="53"/>
      <c r="L291" s="53"/>
      <c r="M291" s="53"/>
      <c r="N291" s="53"/>
      <c r="O291" s="25">
        <v>0.04</v>
      </c>
      <c r="P291" s="25">
        <v>0.03</v>
      </c>
      <c r="Q291" s="25">
        <v>2.5000000000000001E-2</v>
      </c>
      <c r="R291" s="26">
        <v>4</v>
      </c>
      <c r="S291" s="221">
        <f t="shared" si="10"/>
        <v>0.16</v>
      </c>
      <c r="T291" s="241"/>
    </row>
    <row r="292" spans="1:20" s="48" customFormat="1" ht="16.149999999999999" customHeight="1" x14ac:dyDescent="0.2">
      <c r="A292" s="53">
        <v>62</v>
      </c>
      <c r="B292" s="152" t="s">
        <v>357</v>
      </c>
      <c r="C292" s="80" t="s">
        <v>341</v>
      </c>
      <c r="D292" s="146" t="s">
        <v>305</v>
      </c>
      <c r="E292" s="106">
        <f t="shared" si="12"/>
        <v>1</v>
      </c>
      <c r="F292" s="28"/>
      <c r="G292" s="53"/>
      <c r="H292" s="53">
        <v>1</v>
      </c>
      <c r="I292" s="53"/>
      <c r="J292" s="53"/>
      <c r="K292" s="53"/>
      <c r="L292" s="53"/>
      <c r="M292" s="53"/>
      <c r="N292" s="53"/>
      <c r="O292" s="25">
        <v>0.04</v>
      </c>
      <c r="P292" s="25">
        <v>0.03</v>
      </c>
      <c r="Q292" s="25">
        <v>2.5000000000000001E-2</v>
      </c>
      <c r="R292" s="26">
        <v>4</v>
      </c>
      <c r="S292" s="221">
        <f t="shared" si="10"/>
        <v>0.1</v>
      </c>
      <c r="T292" s="241"/>
    </row>
    <row r="293" spans="1:20" s="48" customFormat="1" ht="16.149999999999999" customHeight="1" x14ac:dyDescent="0.2">
      <c r="A293" s="53">
        <v>63</v>
      </c>
      <c r="B293" s="152" t="s">
        <v>358</v>
      </c>
      <c r="C293" s="80" t="s">
        <v>341</v>
      </c>
      <c r="D293" s="146" t="s">
        <v>305</v>
      </c>
      <c r="E293" s="106">
        <f t="shared" si="12"/>
        <v>1</v>
      </c>
      <c r="F293" s="28">
        <v>1</v>
      </c>
      <c r="G293" s="53"/>
      <c r="H293" s="53"/>
      <c r="I293" s="53"/>
      <c r="J293" s="53"/>
      <c r="K293" s="53"/>
      <c r="L293" s="53"/>
      <c r="M293" s="53"/>
      <c r="N293" s="53"/>
      <c r="O293" s="25">
        <v>0.04</v>
      </c>
      <c r="P293" s="25">
        <v>0.03</v>
      </c>
      <c r="Q293" s="25">
        <v>2.5000000000000001E-2</v>
      </c>
      <c r="R293" s="26">
        <v>4</v>
      </c>
      <c r="S293" s="221">
        <f t="shared" si="10"/>
        <v>0.16</v>
      </c>
      <c r="T293" s="241"/>
    </row>
    <row r="294" spans="1:20" s="48" customFormat="1" ht="16.149999999999999" customHeight="1" x14ac:dyDescent="0.2">
      <c r="A294" s="53">
        <v>64</v>
      </c>
      <c r="B294" s="152" t="s">
        <v>359</v>
      </c>
      <c r="C294" s="80" t="s">
        <v>341</v>
      </c>
      <c r="D294" s="146" t="s">
        <v>305</v>
      </c>
      <c r="E294" s="106">
        <f t="shared" si="12"/>
        <v>1</v>
      </c>
      <c r="F294" s="28">
        <v>1</v>
      </c>
      <c r="G294" s="53"/>
      <c r="H294" s="53"/>
      <c r="I294" s="53"/>
      <c r="J294" s="53"/>
      <c r="K294" s="53"/>
      <c r="L294" s="53"/>
      <c r="M294" s="53"/>
      <c r="N294" s="53"/>
      <c r="O294" s="25">
        <v>0.04</v>
      </c>
      <c r="P294" s="25">
        <v>0.03</v>
      </c>
      <c r="Q294" s="25">
        <v>2.5000000000000001E-2</v>
      </c>
      <c r="R294" s="26">
        <v>4</v>
      </c>
      <c r="S294" s="221">
        <f t="shared" si="10"/>
        <v>0.16</v>
      </c>
      <c r="T294" s="241"/>
    </row>
    <row r="295" spans="1:20" s="48" customFormat="1" ht="16.149999999999999" customHeight="1" x14ac:dyDescent="0.2">
      <c r="A295" s="53">
        <v>65</v>
      </c>
      <c r="B295" s="152" t="s">
        <v>360</v>
      </c>
      <c r="C295" s="80" t="s">
        <v>341</v>
      </c>
      <c r="D295" s="146" t="s">
        <v>305</v>
      </c>
      <c r="E295" s="106">
        <f t="shared" si="12"/>
        <v>1</v>
      </c>
      <c r="F295" s="28">
        <v>1</v>
      </c>
      <c r="G295" s="53"/>
      <c r="H295" s="53"/>
      <c r="I295" s="53"/>
      <c r="J295" s="53"/>
      <c r="K295" s="53"/>
      <c r="L295" s="53"/>
      <c r="M295" s="53"/>
      <c r="N295" s="53"/>
      <c r="O295" s="25">
        <v>0.04</v>
      </c>
      <c r="P295" s="25">
        <v>0.03</v>
      </c>
      <c r="Q295" s="25">
        <v>2.5000000000000001E-2</v>
      </c>
      <c r="R295" s="26">
        <v>4</v>
      </c>
      <c r="S295" s="221">
        <f t="shared" si="10"/>
        <v>0.16</v>
      </c>
      <c r="T295" s="241"/>
    </row>
    <row r="296" spans="1:20" s="48" customFormat="1" ht="16.149999999999999" customHeight="1" x14ac:dyDescent="0.2">
      <c r="A296" s="53">
        <v>66</v>
      </c>
      <c r="B296" s="152" t="s">
        <v>361</v>
      </c>
      <c r="C296" s="80" t="s">
        <v>341</v>
      </c>
      <c r="D296" s="146" t="s">
        <v>305</v>
      </c>
      <c r="E296" s="106">
        <f t="shared" si="12"/>
        <v>1</v>
      </c>
      <c r="F296" s="28">
        <v>1</v>
      </c>
      <c r="G296" s="53"/>
      <c r="H296" s="53"/>
      <c r="I296" s="53"/>
      <c r="J296" s="53"/>
      <c r="K296" s="53"/>
      <c r="L296" s="53"/>
      <c r="M296" s="53"/>
      <c r="N296" s="53"/>
      <c r="O296" s="25">
        <v>0.04</v>
      </c>
      <c r="P296" s="25">
        <v>0.03</v>
      </c>
      <c r="Q296" s="25">
        <v>2.5000000000000001E-2</v>
      </c>
      <c r="R296" s="26">
        <v>4</v>
      </c>
      <c r="S296" s="221">
        <f t="shared" si="10"/>
        <v>0.16</v>
      </c>
      <c r="T296" s="241"/>
    </row>
    <row r="297" spans="1:20" s="48" customFormat="1" ht="16.149999999999999" customHeight="1" x14ac:dyDescent="0.2">
      <c r="A297" s="53">
        <v>67</v>
      </c>
      <c r="B297" s="152" t="s">
        <v>362</v>
      </c>
      <c r="C297" s="80" t="s">
        <v>341</v>
      </c>
      <c r="D297" s="146" t="s">
        <v>305</v>
      </c>
      <c r="E297" s="106">
        <f t="shared" si="12"/>
        <v>1</v>
      </c>
      <c r="F297" s="28">
        <v>1</v>
      </c>
      <c r="G297" s="53"/>
      <c r="H297" s="53"/>
      <c r="I297" s="53"/>
      <c r="J297" s="53"/>
      <c r="K297" s="53"/>
      <c r="L297" s="53"/>
      <c r="M297" s="53"/>
      <c r="N297" s="53"/>
      <c r="O297" s="25">
        <v>0.04</v>
      </c>
      <c r="P297" s="25">
        <v>0.03</v>
      </c>
      <c r="Q297" s="25">
        <v>2.5000000000000001E-2</v>
      </c>
      <c r="R297" s="26">
        <v>4</v>
      </c>
      <c r="S297" s="221">
        <f t="shared" si="10"/>
        <v>0.16</v>
      </c>
      <c r="T297" s="241"/>
    </row>
    <row r="298" spans="1:20" s="48" customFormat="1" ht="16.149999999999999" customHeight="1" x14ac:dyDescent="0.2">
      <c r="A298" s="53">
        <v>68</v>
      </c>
      <c r="B298" s="152" t="s">
        <v>363</v>
      </c>
      <c r="C298" s="80" t="s">
        <v>341</v>
      </c>
      <c r="D298" s="146" t="s">
        <v>305</v>
      </c>
      <c r="E298" s="106">
        <f t="shared" si="12"/>
        <v>1</v>
      </c>
      <c r="F298" s="28">
        <v>1</v>
      </c>
      <c r="G298" s="53"/>
      <c r="H298" s="53"/>
      <c r="I298" s="53"/>
      <c r="J298" s="53"/>
      <c r="K298" s="53"/>
      <c r="L298" s="53"/>
      <c r="M298" s="53"/>
      <c r="N298" s="53"/>
      <c r="O298" s="25">
        <v>0.04</v>
      </c>
      <c r="P298" s="25">
        <v>0.03</v>
      </c>
      <c r="Q298" s="25">
        <v>2.5000000000000001E-2</v>
      </c>
      <c r="R298" s="26">
        <v>4</v>
      </c>
      <c r="S298" s="221">
        <f t="shared" si="10"/>
        <v>0.16</v>
      </c>
      <c r="T298" s="241"/>
    </row>
    <row r="299" spans="1:20" s="48" customFormat="1" ht="16.149999999999999" customHeight="1" x14ac:dyDescent="0.2">
      <c r="A299" s="53">
        <v>69</v>
      </c>
      <c r="B299" s="152" t="s">
        <v>364</v>
      </c>
      <c r="C299" s="80" t="s">
        <v>341</v>
      </c>
      <c r="D299" s="146" t="s">
        <v>305</v>
      </c>
      <c r="E299" s="106">
        <f t="shared" si="12"/>
        <v>1</v>
      </c>
      <c r="F299" s="28">
        <v>1</v>
      </c>
      <c r="G299" s="53"/>
      <c r="H299" s="53"/>
      <c r="I299" s="53"/>
      <c r="J299" s="53"/>
      <c r="K299" s="53"/>
      <c r="L299" s="53"/>
      <c r="M299" s="53"/>
      <c r="N299" s="53"/>
      <c r="O299" s="25">
        <v>0.04</v>
      </c>
      <c r="P299" s="25">
        <v>0.03</v>
      </c>
      <c r="Q299" s="25">
        <v>2.5000000000000001E-2</v>
      </c>
      <c r="R299" s="26">
        <v>4</v>
      </c>
      <c r="S299" s="221">
        <f t="shared" si="10"/>
        <v>0.16</v>
      </c>
      <c r="T299" s="241"/>
    </row>
    <row r="300" spans="1:20" s="48" customFormat="1" ht="16.149999999999999" customHeight="1" x14ac:dyDescent="0.2">
      <c r="A300" s="53">
        <v>70</v>
      </c>
      <c r="B300" s="152" t="s">
        <v>365</v>
      </c>
      <c r="C300" s="80" t="s">
        <v>341</v>
      </c>
      <c r="D300" s="146" t="s">
        <v>305</v>
      </c>
      <c r="E300" s="106">
        <f t="shared" si="12"/>
        <v>1</v>
      </c>
      <c r="F300" s="28">
        <v>1</v>
      </c>
      <c r="G300" s="53"/>
      <c r="H300" s="53"/>
      <c r="I300" s="53"/>
      <c r="J300" s="53"/>
      <c r="K300" s="53"/>
      <c r="L300" s="53"/>
      <c r="M300" s="53"/>
      <c r="N300" s="53"/>
      <c r="O300" s="25">
        <v>0.04</v>
      </c>
      <c r="P300" s="25">
        <v>0.03</v>
      </c>
      <c r="Q300" s="25">
        <v>2.5000000000000001E-2</v>
      </c>
      <c r="R300" s="26">
        <v>4</v>
      </c>
      <c r="S300" s="221">
        <f t="shared" si="10"/>
        <v>0.16</v>
      </c>
      <c r="T300" s="241"/>
    </row>
    <row r="301" spans="1:20" s="48" customFormat="1" ht="16.149999999999999" customHeight="1" x14ac:dyDescent="0.2">
      <c r="A301" s="53">
        <v>71</v>
      </c>
      <c r="B301" s="152" t="s">
        <v>366</v>
      </c>
      <c r="C301" s="80" t="s">
        <v>341</v>
      </c>
      <c r="D301" s="146" t="s">
        <v>305</v>
      </c>
      <c r="E301" s="106">
        <f t="shared" si="12"/>
        <v>1</v>
      </c>
      <c r="F301" s="28">
        <v>1</v>
      </c>
      <c r="G301" s="53"/>
      <c r="H301" s="53"/>
      <c r="I301" s="53"/>
      <c r="J301" s="53"/>
      <c r="K301" s="53"/>
      <c r="L301" s="53"/>
      <c r="M301" s="53"/>
      <c r="N301" s="53"/>
      <c r="O301" s="25">
        <v>0.04</v>
      </c>
      <c r="P301" s="25">
        <v>0.03</v>
      </c>
      <c r="Q301" s="25">
        <v>2.5000000000000001E-2</v>
      </c>
      <c r="R301" s="26">
        <v>4</v>
      </c>
      <c r="S301" s="221">
        <f t="shared" si="10"/>
        <v>0.16</v>
      </c>
      <c r="T301" s="241"/>
    </row>
    <row r="302" spans="1:20" s="48" customFormat="1" ht="16.149999999999999" customHeight="1" x14ac:dyDescent="0.2">
      <c r="A302" s="53">
        <v>72</v>
      </c>
      <c r="B302" s="152" t="s">
        <v>367</v>
      </c>
      <c r="C302" s="80" t="s">
        <v>341</v>
      </c>
      <c r="D302" s="146" t="s">
        <v>305</v>
      </c>
      <c r="E302" s="106">
        <f t="shared" si="12"/>
        <v>1</v>
      </c>
      <c r="F302" s="28">
        <v>1</v>
      </c>
      <c r="G302" s="53"/>
      <c r="H302" s="53"/>
      <c r="I302" s="53"/>
      <c r="J302" s="53"/>
      <c r="K302" s="53"/>
      <c r="L302" s="53"/>
      <c r="M302" s="53"/>
      <c r="N302" s="53"/>
      <c r="O302" s="25">
        <v>0.04</v>
      </c>
      <c r="P302" s="25">
        <v>0.03</v>
      </c>
      <c r="Q302" s="25">
        <v>2.5000000000000001E-2</v>
      </c>
      <c r="R302" s="26">
        <v>4</v>
      </c>
      <c r="S302" s="221">
        <f t="shared" si="10"/>
        <v>0.16</v>
      </c>
      <c r="T302" s="241"/>
    </row>
    <row r="303" spans="1:20" s="48" customFormat="1" ht="16.149999999999999" customHeight="1" x14ac:dyDescent="0.2">
      <c r="A303" s="53">
        <v>73</v>
      </c>
      <c r="B303" s="152" t="s">
        <v>331</v>
      </c>
      <c r="C303" s="80" t="s">
        <v>341</v>
      </c>
      <c r="D303" s="146" t="s">
        <v>305</v>
      </c>
      <c r="E303" s="106">
        <f t="shared" si="12"/>
        <v>1</v>
      </c>
      <c r="F303" s="28">
        <v>1</v>
      </c>
      <c r="G303" s="53"/>
      <c r="H303" s="53"/>
      <c r="I303" s="53"/>
      <c r="J303" s="53"/>
      <c r="K303" s="53"/>
      <c r="L303" s="53"/>
      <c r="M303" s="53"/>
      <c r="N303" s="53"/>
      <c r="O303" s="25">
        <v>0.04</v>
      </c>
      <c r="P303" s="25">
        <v>0.03</v>
      </c>
      <c r="Q303" s="25">
        <v>2.5000000000000001E-2</v>
      </c>
      <c r="R303" s="26">
        <v>4</v>
      </c>
      <c r="S303" s="221">
        <f t="shared" si="10"/>
        <v>0.16</v>
      </c>
      <c r="T303" s="241"/>
    </row>
    <row r="304" spans="1:20" s="48" customFormat="1" ht="16.149999999999999" customHeight="1" x14ac:dyDescent="0.2">
      <c r="A304" s="53">
        <v>74</v>
      </c>
      <c r="B304" s="152" t="s">
        <v>368</v>
      </c>
      <c r="C304" s="80" t="s">
        <v>341</v>
      </c>
      <c r="D304" s="146" t="s">
        <v>305</v>
      </c>
      <c r="E304" s="106">
        <f t="shared" si="12"/>
        <v>1</v>
      </c>
      <c r="F304" s="28">
        <v>1</v>
      </c>
      <c r="G304" s="53"/>
      <c r="H304" s="53"/>
      <c r="I304" s="53"/>
      <c r="J304" s="53"/>
      <c r="K304" s="53"/>
      <c r="L304" s="53"/>
      <c r="M304" s="53"/>
      <c r="N304" s="53"/>
      <c r="O304" s="25">
        <v>0.04</v>
      </c>
      <c r="P304" s="25">
        <v>0.03</v>
      </c>
      <c r="Q304" s="25">
        <v>2.5000000000000001E-2</v>
      </c>
      <c r="R304" s="26">
        <v>4</v>
      </c>
      <c r="S304" s="221">
        <f t="shared" si="10"/>
        <v>0.16</v>
      </c>
      <c r="T304" s="241"/>
    </row>
    <row r="305" spans="1:20" s="48" customFormat="1" ht="16.149999999999999" customHeight="1" x14ac:dyDescent="0.2">
      <c r="A305" s="53">
        <v>75</v>
      </c>
      <c r="B305" s="152" t="s">
        <v>369</v>
      </c>
      <c r="C305" s="80" t="s">
        <v>341</v>
      </c>
      <c r="D305" s="146" t="s">
        <v>305</v>
      </c>
      <c r="E305" s="106">
        <f t="shared" si="12"/>
        <v>1</v>
      </c>
      <c r="F305" s="28">
        <v>1</v>
      </c>
      <c r="G305" s="53"/>
      <c r="H305" s="53"/>
      <c r="I305" s="53"/>
      <c r="J305" s="53"/>
      <c r="K305" s="53"/>
      <c r="L305" s="53"/>
      <c r="M305" s="53"/>
      <c r="N305" s="53"/>
      <c r="O305" s="25">
        <v>0.04</v>
      </c>
      <c r="P305" s="25">
        <v>0.03</v>
      </c>
      <c r="Q305" s="25">
        <v>2.5000000000000001E-2</v>
      </c>
      <c r="R305" s="26">
        <v>4</v>
      </c>
      <c r="S305" s="221">
        <f t="shared" si="10"/>
        <v>0.16</v>
      </c>
      <c r="T305" s="241"/>
    </row>
    <row r="306" spans="1:20" s="48" customFormat="1" ht="16.149999999999999" customHeight="1" x14ac:dyDescent="0.2">
      <c r="A306" s="53">
        <v>76</v>
      </c>
      <c r="B306" s="152" t="s">
        <v>370</v>
      </c>
      <c r="C306" s="80" t="s">
        <v>341</v>
      </c>
      <c r="D306" s="146" t="s">
        <v>305</v>
      </c>
      <c r="E306" s="106">
        <f t="shared" si="12"/>
        <v>1</v>
      </c>
      <c r="F306" s="28">
        <v>1</v>
      </c>
      <c r="G306" s="53"/>
      <c r="H306" s="53"/>
      <c r="I306" s="53"/>
      <c r="J306" s="53"/>
      <c r="K306" s="53"/>
      <c r="L306" s="53"/>
      <c r="M306" s="53"/>
      <c r="N306" s="53"/>
      <c r="O306" s="25">
        <v>0.04</v>
      </c>
      <c r="P306" s="25">
        <v>0.03</v>
      </c>
      <c r="Q306" s="25">
        <v>2.5000000000000001E-2</v>
      </c>
      <c r="R306" s="26">
        <v>4</v>
      </c>
      <c r="S306" s="221">
        <f t="shared" si="10"/>
        <v>0.16</v>
      </c>
      <c r="T306" s="241"/>
    </row>
    <row r="307" spans="1:20" s="48" customFormat="1" ht="16.149999999999999" customHeight="1" x14ac:dyDescent="0.2">
      <c r="A307" s="53">
        <v>77</v>
      </c>
      <c r="B307" s="152" t="s">
        <v>19</v>
      </c>
      <c r="C307" s="80" t="s">
        <v>341</v>
      </c>
      <c r="D307" s="146" t="s">
        <v>305</v>
      </c>
      <c r="E307" s="106">
        <f t="shared" si="12"/>
        <v>1</v>
      </c>
      <c r="F307" s="28">
        <v>1</v>
      </c>
      <c r="G307" s="53"/>
      <c r="H307" s="53"/>
      <c r="I307" s="53"/>
      <c r="J307" s="53"/>
      <c r="K307" s="53"/>
      <c r="L307" s="53"/>
      <c r="M307" s="53"/>
      <c r="N307" s="53"/>
      <c r="O307" s="25">
        <v>0.04</v>
      </c>
      <c r="P307" s="25">
        <v>0.03</v>
      </c>
      <c r="Q307" s="25">
        <v>2.5000000000000001E-2</v>
      </c>
      <c r="R307" s="26">
        <v>4</v>
      </c>
      <c r="S307" s="221">
        <f t="shared" si="10"/>
        <v>0.16</v>
      </c>
      <c r="T307" s="241"/>
    </row>
    <row r="308" spans="1:20" s="48" customFormat="1" ht="16.149999999999999" customHeight="1" x14ac:dyDescent="0.2">
      <c r="A308" s="53">
        <v>78</v>
      </c>
      <c r="B308" s="152" t="s">
        <v>371</v>
      </c>
      <c r="C308" s="80" t="s">
        <v>341</v>
      </c>
      <c r="D308" s="146" t="s">
        <v>305</v>
      </c>
      <c r="E308" s="106">
        <f t="shared" si="12"/>
        <v>1</v>
      </c>
      <c r="F308" s="28">
        <v>1</v>
      </c>
      <c r="G308" s="53"/>
      <c r="H308" s="53"/>
      <c r="I308" s="53"/>
      <c r="J308" s="53"/>
      <c r="K308" s="53"/>
      <c r="L308" s="53"/>
      <c r="M308" s="53"/>
      <c r="N308" s="53"/>
      <c r="O308" s="25">
        <v>0.04</v>
      </c>
      <c r="P308" s="25">
        <v>0.03</v>
      </c>
      <c r="Q308" s="25">
        <v>2.5000000000000001E-2</v>
      </c>
      <c r="R308" s="26">
        <v>4</v>
      </c>
      <c r="S308" s="221">
        <f t="shared" si="10"/>
        <v>0.16</v>
      </c>
      <c r="T308" s="241"/>
    </row>
    <row r="309" spans="1:20" s="48" customFormat="1" ht="16.149999999999999" customHeight="1" x14ac:dyDescent="0.2">
      <c r="A309" s="53">
        <v>79</v>
      </c>
      <c r="B309" s="152" t="s">
        <v>372</v>
      </c>
      <c r="C309" s="80" t="s">
        <v>341</v>
      </c>
      <c r="D309" s="146" t="s">
        <v>305</v>
      </c>
      <c r="E309" s="106">
        <f t="shared" si="12"/>
        <v>1</v>
      </c>
      <c r="F309" s="28">
        <v>1</v>
      </c>
      <c r="G309" s="53"/>
      <c r="H309" s="53"/>
      <c r="I309" s="53"/>
      <c r="J309" s="53"/>
      <c r="K309" s="53"/>
      <c r="L309" s="53"/>
      <c r="M309" s="53"/>
      <c r="N309" s="53"/>
      <c r="O309" s="25">
        <v>0.04</v>
      </c>
      <c r="P309" s="25">
        <v>0.03</v>
      </c>
      <c r="Q309" s="25">
        <v>2.5000000000000001E-2</v>
      </c>
      <c r="R309" s="26">
        <v>4</v>
      </c>
      <c r="S309" s="221">
        <f t="shared" si="10"/>
        <v>0.16</v>
      </c>
      <c r="T309" s="241"/>
    </row>
    <row r="310" spans="1:20" s="48" customFormat="1" ht="16.149999999999999" customHeight="1" x14ac:dyDescent="0.2">
      <c r="A310" s="53">
        <v>80</v>
      </c>
      <c r="B310" s="152" t="s">
        <v>373</v>
      </c>
      <c r="C310" s="80" t="s">
        <v>374</v>
      </c>
      <c r="D310" s="146" t="s">
        <v>305</v>
      </c>
      <c r="E310" s="106">
        <f t="shared" si="12"/>
        <v>1</v>
      </c>
      <c r="F310" s="28">
        <v>1</v>
      </c>
      <c r="G310" s="53"/>
      <c r="H310" s="53"/>
      <c r="I310" s="53"/>
      <c r="J310" s="53"/>
      <c r="K310" s="53"/>
      <c r="L310" s="53"/>
      <c r="M310" s="53"/>
      <c r="N310" s="53"/>
      <c r="O310" s="25">
        <v>0.04</v>
      </c>
      <c r="P310" s="25">
        <v>0.03</v>
      </c>
      <c r="Q310" s="25">
        <v>2.5000000000000001E-2</v>
      </c>
      <c r="R310" s="26">
        <v>4</v>
      </c>
      <c r="S310" s="221">
        <f t="shared" si="10"/>
        <v>0.16</v>
      </c>
      <c r="T310" s="241"/>
    </row>
    <row r="311" spans="1:20" s="48" customFormat="1" ht="16.149999999999999" customHeight="1" x14ac:dyDescent="0.2">
      <c r="A311" s="53">
        <v>81</v>
      </c>
      <c r="B311" s="152" t="s">
        <v>375</v>
      </c>
      <c r="C311" s="80" t="s">
        <v>374</v>
      </c>
      <c r="D311" s="146" t="s">
        <v>305</v>
      </c>
      <c r="E311" s="106">
        <f t="shared" si="12"/>
        <v>1</v>
      </c>
      <c r="F311" s="28">
        <v>1</v>
      </c>
      <c r="G311" s="53"/>
      <c r="H311" s="53"/>
      <c r="I311" s="53"/>
      <c r="J311" s="53"/>
      <c r="K311" s="53"/>
      <c r="L311" s="53"/>
      <c r="M311" s="53"/>
      <c r="N311" s="53"/>
      <c r="O311" s="25">
        <v>0.04</v>
      </c>
      <c r="P311" s="25">
        <v>0.03</v>
      </c>
      <c r="Q311" s="25">
        <v>2.5000000000000001E-2</v>
      </c>
      <c r="R311" s="26">
        <v>4</v>
      </c>
      <c r="S311" s="221">
        <f t="shared" si="10"/>
        <v>0.16</v>
      </c>
      <c r="T311" s="241"/>
    </row>
    <row r="312" spans="1:20" s="48" customFormat="1" ht="16.149999999999999" customHeight="1" x14ac:dyDescent="0.2">
      <c r="A312" s="53">
        <v>82</v>
      </c>
      <c r="B312" s="152" t="s">
        <v>376</v>
      </c>
      <c r="C312" s="80" t="s">
        <v>374</v>
      </c>
      <c r="D312" s="146" t="s">
        <v>305</v>
      </c>
      <c r="E312" s="106">
        <f t="shared" si="12"/>
        <v>1</v>
      </c>
      <c r="F312" s="28">
        <v>1</v>
      </c>
      <c r="G312" s="53"/>
      <c r="H312" s="53"/>
      <c r="I312" s="53"/>
      <c r="J312" s="53"/>
      <c r="K312" s="53"/>
      <c r="L312" s="53"/>
      <c r="M312" s="53"/>
      <c r="N312" s="53"/>
      <c r="O312" s="25">
        <v>0.04</v>
      </c>
      <c r="P312" s="25">
        <v>0.03</v>
      </c>
      <c r="Q312" s="25">
        <v>2.5000000000000001E-2</v>
      </c>
      <c r="R312" s="26">
        <v>4</v>
      </c>
      <c r="S312" s="221">
        <f t="shared" si="10"/>
        <v>0.16</v>
      </c>
      <c r="T312" s="241"/>
    </row>
    <row r="313" spans="1:20" s="48" customFormat="1" ht="16.149999999999999" customHeight="1" x14ac:dyDescent="0.2">
      <c r="A313" s="53">
        <v>83</v>
      </c>
      <c r="B313" s="152" t="s">
        <v>377</v>
      </c>
      <c r="C313" s="80" t="s">
        <v>374</v>
      </c>
      <c r="D313" s="146" t="s">
        <v>305</v>
      </c>
      <c r="E313" s="106">
        <f t="shared" si="12"/>
        <v>1</v>
      </c>
      <c r="F313" s="28">
        <v>1</v>
      </c>
      <c r="G313" s="53"/>
      <c r="H313" s="53"/>
      <c r="I313" s="53"/>
      <c r="J313" s="53"/>
      <c r="K313" s="53"/>
      <c r="L313" s="53"/>
      <c r="M313" s="53"/>
      <c r="N313" s="53"/>
      <c r="O313" s="25">
        <v>0.04</v>
      </c>
      <c r="P313" s="25">
        <v>0.03</v>
      </c>
      <c r="Q313" s="25">
        <v>2.5000000000000001E-2</v>
      </c>
      <c r="R313" s="26">
        <v>4</v>
      </c>
      <c r="S313" s="221">
        <f t="shared" si="10"/>
        <v>0.16</v>
      </c>
      <c r="T313" s="241"/>
    </row>
    <row r="314" spans="1:20" s="48" customFormat="1" ht="16.149999999999999" customHeight="1" x14ac:dyDescent="0.2">
      <c r="A314" s="53">
        <v>84</v>
      </c>
      <c r="B314" s="152" t="s">
        <v>378</v>
      </c>
      <c r="C314" s="80" t="s">
        <v>374</v>
      </c>
      <c r="D314" s="146" t="s">
        <v>305</v>
      </c>
      <c r="E314" s="106">
        <f t="shared" si="12"/>
        <v>1</v>
      </c>
      <c r="F314" s="28">
        <v>1</v>
      </c>
      <c r="G314" s="53"/>
      <c r="H314" s="53"/>
      <c r="I314" s="53"/>
      <c r="J314" s="53"/>
      <c r="K314" s="53"/>
      <c r="L314" s="53"/>
      <c r="M314" s="53"/>
      <c r="N314" s="53"/>
      <c r="O314" s="25">
        <v>0.04</v>
      </c>
      <c r="P314" s="25">
        <v>0.03</v>
      </c>
      <c r="Q314" s="25">
        <v>2.5000000000000001E-2</v>
      </c>
      <c r="R314" s="26">
        <v>4</v>
      </c>
      <c r="S314" s="221">
        <f t="shared" si="10"/>
        <v>0.16</v>
      </c>
      <c r="T314" s="241"/>
    </row>
    <row r="315" spans="1:20" s="48" customFormat="1" ht="16.149999999999999" customHeight="1" x14ac:dyDescent="0.2">
      <c r="A315" s="53">
        <v>85</v>
      </c>
      <c r="B315" s="152" t="s">
        <v>379</v>
      </c>
      <c r="C315" s="80" t="s">
        <v>374</v>
      </c>
      <c r="D315" s="146" t="s">
        <v>305</v>
      </c>
      <c r="E315" s="106">
        <f t="shared" si="12"/>
        <v>1</v>
      </c>
      <c r="F315" s="28">
        <v>1</v>
      </c>
      <c r="G315" s="53"/>
      <c r="H315" s="53"/>
      <c r="I315" s="53"/>
      <c r="J315" s="53"/>
      <c r="K315" s="53"/>
      <c r="L315" s="53"/>
      <c r="M315" s="53"/>
      <c r="N315" s="53"/>
      <c r="O315" s="25">
        <v>0.04</v>
      </c>
      <c r="P315" s="25">
        <v>0.03</v>
      </c>
      <c r="Q315" s="25">
        <v>2.5000000000000001E-2</v>
      </c>
      <c r="R315" s="26">
        <v>4</v>
      </c>
      <c r="S315" s="221">
        <f t="shared" si="10"/>
        <v>0.16</v>
      </c>
      <c r="T315" s="241"/>
    </row>
    <row r="316" spans="1:20" s="48" customFormat="1" ht="16.149999999999999" customHeight="1" x14ac:dyDescent="0.2">
      <c r="A316" s="53">
        <v>86</v>
      </c>
      <c r="B316" s="152" t="s">
        <v>380</v>
      </c>
      <c r="C316" s="80" t="s">
        <v>374</v>
      </c>
      <c r="D316" s="146" t="s">
        <v>305</v>
      </c>
      <c r="E316" s="106">
        <f t="shared" si="12"/>
        <v>1</v>
      </c>
      <c r="F316" s="28">
        <v>1</v>
      </c>
      <c r="G316" s="53"/>
      <c r="H316" s="53"/>
      <c r="I316" s="53"/>
      <c r="J316" s="53"/>
      <c r="K316" s="53"/>
      <c r="L316" s="53"/>
      <c r="M316" s="53"/>
      <c r="N316" s="53"/>
      <c r="O316" s="25">
        <v>0.04</v>
      </c>
      <c r="P316" s="25">
        <v>0.03</v>
      </c>
      <c r="Q316" s="25">
        <v>2.5000000000000001E-2</v>
      </c>
      <c r="R316" s="26">
        <v>4</v>
      </c>
      <c r="S316" s="221">
        <f t="shared" si="10"/>
        <v>0.16</v>
      </c>
      <c r="T316" s="241"/>
    </row>
    <row r="317" spans="1:20" s="48" customFormat="1" ht="16.149999999999999" customHeight="1" x14ac:dyDescent="0.2">
      <c r="A317" s="53">
        <v>87</v>
      </c>
      <c r="B317" s="152" t="s">
        <v>381</v>
      </c>
      <c r="C317" s="80" t="s">
        <v>374</v>
      </c>
      <c r="D317" s="146" t="s">
        <v>305</v>
      </c>
      <c r="E317" s="106">
        <f t="shared" si="12"/>
        <v>1</v>
      </c>
      <c r="F317" s="28">
        <v>1</v>
      </c>
      <c r="G317" s="53"/>
      <c r="H317" s="53"/>
      <c r="I317" s="53"/>
      <c r="J317" s="53"/>
      <c r="K317" s="53"/>
      <c r="L317" s="53"/>
      <c r="M317" s="53"/>
      <c r="N317" s="53"/>
      <c r="O317" s="25">
        <v>0.04</v>
      </c>
      <c r="P317" s="25">
        <v>0.03</v>
      </c>
      <c r="Q317" s="25">
        <v>2.5000000000000001E-2</v>
      </c>
      <c r="R317" s="26">
        <v>4</v>
      </c>
      <c r="S317" s="221">
        <f t="shared" si="10"/>
        <v>0.16</v>
      </c>
      <c r="T317" s="241"/>
    </row>
    <row r="318" spans="1:20" s="48" customFormat="1" ht="16.149999999999999" customHeight="1" x14ac:dyDescent="0.2">
      <c r="A318" s="53">
        <v>88</v>
      </c>
      <c r="B318" s="152" t="s">
        <v>382</v>
      </c>
      <c r="C318" s="80" t="s">
        <v>374</v>
      </c>
      <c r="D318" s="146" t="s">
        <v>305</v>
      </c>
      <c r="E318" s="106">
        <f t="shared" si="12"/>
        <v>1</v>
      </c>
      <c r="F318" s="28">
        <v>1</v>
      </c>
      <c r="G318" s="53"/>
      <c r="H318" s="53"/>
      <c r="I318" s="53"/>
      <c r="J318" s="53"/>
      <c r="K318" s="53"/>
      <c r="L318" s="53"/>
      <c r="M318" s="53"/>
      <c r="N318" s="53"/>
      <c r="O318" s="25">
        <v>0.04</v>
      </c>
      <c r="P318" s="25">
        <v>0.03</v>
      </c>
      <c r="Q318" s="25">
        <v>2.5000000000000001E-2</v>
      </c>
      <c r="R318" s="26">
        <v>4</v>
      </c>
      <c r="S318" s="221">
        <f t="shared" si="10"/>
        <v>0.16</v>
      </c>
      <c r="T318" s="241"/>
    </row>
    <row r="319" spans="1:20" s="48" customFormat="1" ht="16.149999999999999" customHeight="1" x14ac:dyDescent="0.2">
      <c r="A319" s="53">
        <v>89</v>
      </c>
      <c r="B319" s="152" t="s">
        <v>383</v>
      </c>
      <c r="C319" s="80" t="s">
        <v>374</v>
      </c>
      <c r="D319" s="146" t="s">
        <v>305</v>
      </c>
      <c r="E319" s="106">
        <f t="shared" si="12"/>
        <v>1</v>
      </c>
      <c r="F319" s="28">
        <v>1</v>
      </c>
      <c r="G319" s="53"/>
      <c r="H319" s="53"/>
      <c r="I319" s="53"/>
      <c r="J319" s="53"/>
      <c r="K319" s="53"/>
      <c r="L319" s="53"/>
      <c r="M319" s="53"/>
      <c r="N319" s="53"/>
      <c r="O319" s="25">
        <v>0.04</v>
      </c>
      <c r="P319" s="25">
        <v>0.03</v>
      </c>
      <c r="Q319" s="25">
        <v>2.5000000000000001E-2</v>
      </c>
      <c r="R319" s="26">
        <v>4</v>
      </c>
      <c r="S319" s="221">
        <f t="shared" si="10"/>
        <v>0.16</v>
      </c>
      <c r="T319" s="241"/>
    </row>
    <row r="320" spans="1:20" s="48" customFormat="1" ht="16.149999999999999" customHeight="1" x14ac:dyDescent="0.2">
      <c r="A320" s="53">
        <v>90</v>
      </c>
      <c r="B320" s="152" t="s">
        <v>384</v>
      </c>
      <c r="C320" s="80" t="s">
        <v>374</v>
      </c>
      <c r="D320" s="146" t="s">
        <v>305</v>
      </c>
      <c r="E320" s="106">
        <f t="shared" si="12"/>
        <v>1</v>
      </c>
      <c r="F320" s="28">
        <v>1</v>
      </c>
      <c r="G320" s="53"/>
      <c r="H320" s="53"/>
      <c r="I320" s="53"/>
      <c r="J320" s="53"/>
      <c r="K320" s="53"/>
      <c r="L320" s="53"/>
      <c r="M320" s="53"/>
      <c r="N320" s="53"/>
      <c r="O320" s="25">
        <v>0.04</v>
      </c>
      <c r="P320" s="25">
        <v>0.03</v>
      </c>
      <c r="Q320" s="25">
        <v>2.5000000000000001E-2</v>
      </c>
      <c r="R320" s="26">
        <v>4</v>
      </c>
      <c r="S320" s="221">
        <f t="shared" si="10"/>
        <v>0.16</v>
      </c>
      <c r="T320" s="241"/>
    </row>
    <row r="321" spans="1:20" s="48" customFormat="1" ht="16.149999999999999" customHeight="1" x14ac:dyDescent="0.2">
      <c r="A321" s="53">
        <v>91</v>
      </c>
      <c r="B321" s="152" t="s">
        <v>159</v>
      </c>
      <c r="C321" s="80" t="s">
        <v>374</v>
      </c>
      <c r="D321" s="146" t="s">
        <v>305</v>
      </c>
      <c r="E321" s="106">
        <f t="shared" si="12"/>
        <v>1</v>
      </c>
      <c r="F321" s="28">
        <v>1</v>
      </c>
      <c r="G321" s="53"/>
      <c r="H321" s="53"/>
      <c r="I321" s="53"/>
      <c r="J321" s="53"/>
      <c r="K321" s="53"/>
      <c r="L321" s="53"/>
      <c r="M321" s="53"/>
      <c r="N321" s="53"/>
      <c r="O321" s="25">
        <v>0.04</v>
      </c>
      <c r="P321" s="25">
        <v>0.03</v>
      </c>
      <c r="Q321" s="25">
        <v>2.5000000000000001E-2</v>
      </c>
      <c r="R321" s="26">
        <v>4</v>
      </c>
      <c r="S321" s="221">
        <f t="shared" si="10"/>
        <v>0.16</v>
      </c>
      <c r="T321" s="241"/>
    </row>
    <row r="322" spans="1:20" s="48" customFormat="1" ht="16.149999999999999" customHeight="1" x14ac:dyDescent="0.2">
      <c r="A322" s="53">
        <v>92</v>
      </c>
      <c r="B322" s="152" t="s">
        <v>385</v>
      </c>
      <c r="C322" s="80" t="s">
        <v>374</v>
      </c>
      <c r="D322" s="146" t="s">
        <v>305</v>
      </c>
      <c r="E322" s="106">
        <f t="shared" si="12"/>
        <v>1</v>
      </c>
      <c r="F322" s="28">
        <v>1</v>
      </c>
      <c r="G322" s="53"/>
      <c r="H322" s="53"/>
      <c r="I322" s="53"/>
      <c r="J322" s="53"/>
      <c r="K322" s="53"/>
      <c r="L322" s="53"/>
      <c r="M322" s="53"/>
      <c r="N322" s="53"/>
      <c r="O322" s="25">
        <v>0.04</v>
      </c>
      <c r="P322" s="25">
        <v>0.03</v>
      </c>
      <c r="Q322" s="25">
        <v>2.5000000000000001E-2</v>
      </c>
      <c r="R322" s="26">
        <v>4</v>
      </c>
      <c r="S322" s="221">
        <f t="shared" si="10"/>
        <v>0.16</v>
      </c>
      <c r="T322" s="241"/>
    </row>
    <row r="323" spans="1:20" s="48" customFormat="1" ht="16.149999999999999" customHeight="1" x14ac:dyDescent="0.2">
      <c r="A323" s="53">
        <v>93</v>
      </c>
      <c r="B323" s="152" t="s">
        <v>386</v>
      </c>
      <c r="C323" s="80" t="s">
        <v>374</v>
      </c>
      <c r="D323" s="146" t="s">
        <v>305</v>
      </c>
      <c r="E323" s="106">
        <f t="shared" si="12"/>
        <v>1</v>
      </c>
      <c r="F323" s="28">
        <v>1</v>
      </c>
      <c r="G323" s="53"/>
      <c r="H323" s="53"/>
      <c r="I323" s="53"/>
      <c r="J323" s="53"/>
      <c r="K323" s="53"/>
      <c r="L323" s="53"/>
      <c r="M323" s="53"/>
      <c r="N323" s="53"/>
      <c r="O323" s="25">
        <v>0.04</v>
      </c>
      <c r="P323" s="25">
        <v>0.03</v>
      </c>
      <c r="Q323" s="25">
        <v>2.5000000000000001E-2</v>
      </c>
      <c r="R323" s="26">
        <v>4</v>
      </c>
      <c r="S323" s="221">
        <f t="shared" si="10"/>
        <v>0.16</v>
      </c>
      <c r="T323" s="241"/>
    </row>
    <row r="324" spans="1:20" s="48" customFormat="1" ht="16.149999999999999" customHeight="1" x14ac:dyDescent="0.2">
      <c r="A324" s="53">
        <v>94</v>
      </c>
      <c r="B324" s="152" t="s">
        <v>387</v>
      </c>
      <c r="C324" s="80" t="s">
        <v>374</v>
      </c>
      <c r="D324" s="146" t="s">
        <v>305</v>
      </c>
      <c r="E324" s="106">
        <f t="shared" si="12"/>
        <v>1</v>
      </c>
      <c r="F324" s="28">
        <v>1</v>
      </c>
      <c r="G324" s="53"/>
      <c r="H324" s="53"/>
      <c r="I324" s="53"/>
      <c r="J324" s="53"/>
      <c r="K324" s="53"/>
      <c r="L324" s="53"/>
      <c r="M324" s="53"/>
      <c r="N324" s="53"/>
      <c r="O324" s="25">
        <v>0.04</v>
      </c>
      <c r="P324" s="25">
        <v>0.03</v>
      </c>
      <c r="Q324" s="25">
        <v>2.5000000000000001E-2</v>
      </c>
      <c r="R324" s="26">
        <v>4</v>
      </c>
      <c r="S324" s="221">
        <f t="shared" si="10"/>
        <v>0.16</v>
      </c>
      <c r="T324" s="241"/>
    </row>
    <row r="325" spans="1:20" s="48" customFormat="1" ht="16.149999999999999" customHeight="1" x14ac:dyDescent="0.2">
      <c r="A325" s="53">
        <v>95</v>
      </c>
      <c r="B325" s="152" t="s">
        <v>388</v>
      </c>
      <c r="C325" s="80" t="s">
        <v>374</v>
      </c>
      <c r="D325" s="146" t="s">
        <v>305</v>
      </c>
      <c r="E325" s="106">
        <f t="shared" si="12"/>
        <v>1</v>
      </c>
      <c r="F325" s="28">
        <v>1</v>
      </c>
      <c r="G325" s="53"/>
      <c r="H325" s="53"/>
      <c r="I325" s="53"/>
      <c r="J325" s="53"/>
      <c r="K325" s="53"/>
      <c r="L325" s="53"/>
      <c r="M325" s="53"/>
      <c r="N325" s="53"/>
      <c r="O325" s="25">
        <v>0.04</v>
      </c>
      <c r="P325" s="25">
        <v>0.03</v>
      </c>
      <c r="Q325" s="25">
        <v>2.5000000000000001E-2</v>
      </c>
      <c r="R325" s="26">
        <v>4</v>
      </c>
      <c r="S325" s="221">
        <f t="shared" si="10"/>
        <v>0.16</v>
      </c>
      <c r="T325" s="241"/>
    </row>
    <row r="326" spans="1:20" s="48" customFormat="1" ht="16.149999999999999" customHeight="1" x14ac:dyDescent="0.2">
      <c r="A326" s="53">
        <v>96</v>
      </c>
      <c r="B326" s="152" t="s">
        <v>389</v>
      </c>
      <c r="C326" s="80" t="s">
        <v>374</v>
      </c>
      <c r="D326" s="146" t="s">
        <v>305</v>
      </c>
      <c r="E326" s="106">
        <f t="shared" si="12"/>
        <v>1</v>
      </c>
      <c r="F326" s="28">
        <v>1</v>
      </c>
      <c r="G326" s="53"/>
      <c r="H326" s="53"/>
      <c r="I326" s="53"/>
      <c r="J326" s="53"/>
      <c r="K326" s="53"/>
      <c r="L326" s="53"/>
      <c r="M326" s="53"/>
      <c r="N326" s="53"/>
      <c r="O326" s="25">
        <v>0.04</v>
      </c>
      <c r="P326" s="25">
        <v>0.03</v>
      </c>
      <c r="Q326" s="25">
        <v>2.5000000000000001E-2</v>
      </c>
      <c r="R326" s="26">
        <v>4</v>
      </c>
      <c r="S326" s="221">
        <f t="shared" si="10"/>
        <v>0.16</v>
      </c>
      <c r="T326" s="241"/>
    </row>
    <row r="327" spans="1:20" s="48" customFormat="1" ht="16.149999999999999" customHeight="1" x14ac:dyDescent="0.2">
      <c r="A327" s="53">
        <v>97</v>
      </c>
      <c r="B327" s="152" t="s">
        <v>390</v>
      </c>
      <c r="C327" s="80" t="s">
        <v>374</v>
      </c>
      <c r="D327" s="146" t="s">
        <v>305</v>
      </c>
      <c r="E327" s="106">
        <f t="shared" si="12"/>
        <v>1</v>
      </c>
      <c r="F327" s="28">
        <v>1</v>
      </c>
      <c r="G327" s="53"/>
      <c r="H327" s="53"/>
      <c r="I327" s="53"/>
      <c r="J327" s="53"/>
      <c r="K327" s="53"/>
      <c r="L327" s="53"/>
      <c r="M327" s="53"/>
      <c r="N327" s="53"/>
      <c r="O327" s="25">
        <v>0.04</v>
      </c>
      <c r="P327" s="25">
        <v>0.03</v>
      </c>
      <c r="Q327" s="25">
        <v>2.5000000000000001E-2</v>
      </c>
      <c r="R327" s="26">
        <v>4</v>
      </c>
      <c r="S327" s="221">
        <f t="shared" si="10"/>
        <v>0.16</v>
      </c>
      <c r="T327" s="241"/>
    </row>
    <row r="328" spans="1:20" s="48" customFormat="1" ht="16.149999999999999" customHeight="1" x14ac:dyDescent="0.2">
      <c r="A328" s="53">
        <v>98</v>
      </c>
      <c r="B328" s="152" t="s">
        <v>391</v>
      </c>
      <c r="C328" s="80" t="s">
        <v>374</v>
      </c>
      <c r="D328" s="146" t="s">
        <v>305</v>
      </c>
      <c r="E328" s="106">
        <f t="shared" si="12"/>
        <v>1</v>
      </c>
      <c r="F328" s="28">
        <v>1</v>
      </c>
      <c r="G328" s="53"/>
      <c r="H328" s="53"/>
      <c r="I328" s="53"/>
      <c r="J328" s="53"/>
      <c r="K328" s="53"/>
      <c r="L328" s="53"/>
      <c r="M328" s="53"/>
      <c r="N328" s="53"/>
      <c r="O328" s="25">
        <v>0.04</v>
      </c>
      <c r="P328" s="25">
        <v>0.03</v>
      </c>
      <c r="Q328" s="25">
        <v>2.5000000000000001E-2</v>
      </c>
      <c r="R328" s="26">
        <v>4</v>
      </c>
      <c r="S328" s="221">
        <f t="shared" si="10"/>
        <v>0.16</v>
      </c>
      <c r="T328" s="241"/>
    </row>
    <row r="329" spans="1:20" s="48" customFormat="1" ht="16.149999999999999" customHeight="1" x14ac:dyDescent="0.2">
      <c r="A329" s="53">
        <v>99</v>
      </c>
      <c r="B329" s="152" t="s">
        <v>392</v>
      </c>
      <c r="C329" s="80" t="s">
        <v>374</v>
      </c>
      <c r="D329" s="146" t="s">
        <v>305</v>
      </c>
      <c r="E329" s="106">
        <f t="shared" si="12"/>
        <v>1</v>
      </c>
      <c r="F329" s="28">
        <v>1</v>
      </c>
      <c r="G329" s="53"/>
      <c r="H329" s="53"/>
      <c r="I329" s="53"/>
      <c r="J329" s="53"/>
      <c r="K329" s="53"/>
      <c r="L329" s="53"/>
      <c r="M329" s="53"/>
      <c r="N329" s="53"/>
      <c r="O329" s="25">
        <v>0.04</v>
      </c>
      <c r="P329" s="25">
        <v>0.03</v>
      </c>
      <c r="Q329" s="25">
        <v>2.5000000000000001E-2</v>
      </c>
      <c r="R329" s="26">
        <v>4</v>
      </c>
      <c r="S329" s="221">
        <f t="shared" si="10"/>
        <v>0.16</v>
      </c>
      <c r="T329" s="241"/>
    </row>
    <row r="330" spans="1:20" s="48" customFormat="1" ht="16.149999999999999" customHeight="1" x14ac:dyDescent="0.2">
      <c r="A330" s="53">
        <v>100</v>
      </c>
      <c r="B330" s="152" t="s">
        <v>393</v>
      </c>
      <c r="C330" s="80" t="s">
        <v>374</v>
      </c>
      <c r="D330" s="146" t="s">
        <v>305</v>
      </c>
      <c r="E330" s="106">
        <f t="shared" ref="E330:E393" si="13">SUM(F330:N330)</f>
        <v>1</v>
      </c>
      <c r="F330" s="28">
        <v>1</v>
      </c>
      <c r="G330" s="53"/>
      <c r="H330" s="53"/>
      <c r="I330" s="53"/>
      <c r="J330" s="53"/>
      <c r="K330" s="53"/>
      <c r="L330" s="53"/>
      <c r="M330" s="53"/>
      <c r="N330" s="53"/>
      <c r="O330" s="25">
        <v>0.04</v>
      </c>
      <c r="P330" s="25">
        <v>0.03</v>
      </c>
      <c r="Q330" s="25">
        <v>2.5000000000000001E-2</v>
      </c>
      <c r="R330" s="26">
        <v>4</v>
      </c>
      <c r="S330" s="221">
        <f t="shared" si="10"/>
        <v>0.16</v>
      </c>
      <c r="T330" s="241"/>
    </row>
    <row r="331" spans="1:20" s="48" customFormat="1" ht="16.149999999999999" customHeight="1" x14ac:dyDescent="0.2">
      <c r="A331" s="53">
        <v>101</v>
      </c>
      <c r="B331" s="152" t="s">
        <v>88</v>
      </c>
      <c r="C331" s="80" t="s">
        <v>374</v>
      </c>
      <c r="D331" s="146" t="s">
        <v>305</v>
      </c>
      <c r="E331" s="106">
        <f t="shared" si="13"/>
        <v>1</v>
      </c>
      <c r="F331" s="28">
        <v>1</v>
      </c>
      <c r="G331" s="53"/>
      <c r="H331" s="53"/>
      <c r="I331" s="53"/>
      <c r="J331" s="53"/>
      <c r="K331" s="53"/>
      <c r="L331" s="53"/>
      <c r="M331" s="53"/>
      <c r="N331" s="53"/>
      <c r="O331" s="25">
        <v>0.04</v>
      </c>
      <c r="P331" s="25">
        <v>0.03</v>
      </c>
      <c r="Q331" s="25">
        <v>2.5000000000000001E-2</v>
      </c>
      <c r="R331" s="26">
        <v>4</v>
      </c>
      <c r="S331" s="221">
        <f t="shared" si="10"/>
        <v>0.16</v>
      </c>
      <c r="T331" s="241"/>
    </row>
    <row r="332" spans="1:20" s="48" customFormat="1" ht="16.149999999999999" customHeight="1" x14ac:dyDescent="0.2">
      <c r="A332" s="53">
        <v>102</v>
      </c>
      <c r="B332" s="152" t="s">
        <v>394</v>
      </c>
      <c r="C332" s="80" t="s">
        <v>374</v>
      </c>
      <c r="D332" s="146" t="s">
        <v>305</v>
      </c>
      <c r="E332" s="106">
        <f t="shared" si="13"/>
        <v>1</v>
      </c>
      <c r="F332" s="28">
        <v>1</v>
      </c>
      <c r="G332" s="53"/>
      <c r="H332" s="53"/>
      <c r="I332" s="53"/>
      <c r="J332" s="53"/>
      <c r="K332" s="53"/>
      <c r="L332" s="53"/>
      <c r="M332" s="53"/>
      <c r="N332" s="53"/>
      <c r="O332" s="25">
        <v>0.04</v>
      </c>
      <c r="P332" s="25">
        <v>0.03</v>
      </c>
      <c r="Q332" s="25">
        <v>2.5000000000000001E-2</v>
      </c>
      <c r="R332" s="26">
        <v>4</v>
      </c>
      <c r="S332" s="221">
        <f t="shared" si="10"/>
        <v>0.16</v>
      </c>
      <c r="T332" s="241"/>
    </row>
    <row r="333" spans="1:20" s="48" customFormat="1" ht="16.149999999999999" customHeight="1" x14ac:dyDescent="0.2">
      <c r="A333" s="53">
        <v>103</v>
      </c>
      <c r="B333" s="152" t="s">
        <v>395</v>
      </c>
      <c r="C333" s="80" t="s">
        <v>374</v>
      </c>
      <c r="D333" s="146" t="s">
        <v>305</v>
      </c>
      <c r="E333" s="106">
        <f t="shared" si="13"/>
        <v>1</v>
      </c>
      <c r="F333" s="28">
        <v>1</v>
      </c>
      <c r="G333" s="53"/>
      <c r="H333" s="53"/>
      <c r="I333" s="53"/>
      <c r="J333" s="53"/>
      <c r="K333" s="53"/>
      <c r="L333" s="53"/>
      <c r="M333" s="53"/>
      <c r="N333" s="53"/>
      <c r="O333" s="25">
        <v>0.04</v>
      </c>
      <c r="P333" s="25">
        <v>0.03</v>
      </c>
      <c r="Q333" s="25">
        <v>2.5000000000000001E-2</v>
      </c>
      <c r="R333" s="26">
        <v>4</v>
      </c>
      <c r="S333" s="221">
        <f t="shared" si="10"/>
        <v>0.16</v>
      </c>
      <c r="T333" s="241"/>
    </row>
    <row r="334" spans="1:20" s="48" customFormat="1" ht="16.149999999999999" customHeight="1" x14ac:dyDescent="0.2">
      <c r="A334" s="53">
        <v>104</v>
      </c>
      <c r="B334" s="152" t="s">
        <v>396</v>
      </c>
      <c r="C334" s="80" t="s">
        <v>374</v>
      </c>
      <c r="D334" s="146" t="s">
        <v>305</v>
      </c>
      <c r="E334" s="106">
        <f t="shared" si="13"/>
        <v>1</v>
      </c>
      <c r="F334" s="28">
        <v>1</v>
      </c>
      <c r="G334" s="53"/>
      <c r="H334" s="53"/>
      <c r="I334" s="53"/>
      <c r="J334" s="53"/>
      <c r="K334" s="53"/>
      <c r="L334" s="53"/>
      <c r="M334" s="53"/>
      <c r="N334" s="53"/>
      <c r="O334" s="25">
        <v>0.04</v>
      </c>
      <c r="P334" s="25">
        <v>0.03</v>
      </c>
      <c r="Q334" s="25">
        <v>2.5000000000000001E-2</v>
      </c>
      <c r="R334" s="26">
        <v>4</v>
      </c>
      <c r="S334" s="221">
        <f t="shared" si="10"/>
        <v>0.16</v>
      </c>
      <c r="T334" s="241"/>
    </row>
    <row r="335" spans="1:20" s="48" customFormat="1" ht="16.149999999999999" customHeight="1" x14ac:dyDescent="0.2">
      <c r="A335" s="53">
        <v>105</v>
      </c>
      <c r="B335" s="152" t="s">
        <v>397</v>
      </c>
      <c r="C335" s="80" t="s">
        <v>374</v>
      </c>
      <c r="D335" s="146" t="s">
        <v>305</v>
      </c>
      <c r="E335" s="106">
        <f t="shared" si="13"/>
        <v>1</v>
      </c>
      <c r="F335" s="28">
        <v>1</v>
      </c>
      <c r="G335" s="53"/>
      <c r="H335" s="53"/>
      <c r="I335" s="53"/>
      <c r="J335" s="53"/>
      <c r="K335" s="53"/>
      <c r="L335" s="53"/>
      <c r="M335" s="53"/>
      <c r="N335" s="53"/>
      <c r="O335" s="25">
        <v>0.04</v>
      </c>
      <c r="P335" s="25">
        <v>0.03</v>
      </c>
      <c r="Q335" s="25">
        <v>2.5000000000000001E-2</v>
      </c>
      <c r="R335" s="26">
        <v>4</v>
      </c>
      <c r="S335" s="221">
        <f t="shared" si="10"/>
        <v>0.16</v>
      </c>
      <c r="T335" s="241"/>
    </row>
    <row r="336" spans="1:20" s="48" customFormat="1" ht="16.149999999999999" customHeight="1" x14ac:dyDescent="0.2">
      <c r="A336" s="53">
        <v>106</v>
      </c>
      <c r="B336" s="152" t="s">
        <v>398</v>
      </c>
      <c r="C336" s="80" t="s">
        <v>374</v>
      </c>
      <c r="D336" s="146" t="s">
        <v>305</v>
      </c>
      <c r="E336" s="106">
        <f t="shared" si="13"/>
        <v>1</v>
      </c>
      <c r="F336" s="28">
        <v>1</v>
      </c>
      <c r="G336" s="53"/>
      <c r="H336" s="53"/>
      <c r="I336" s="53"/>
      <c r="J336" s="53"/>
      <c r="K336" s="53"/>
      <c r="L336" s="53"/>
      <c r="M336" s="53"/>
      <c r="N336" s="53"/>
      <c r="O336" s="25">
        <v>0.04</v>
      </c>
      <c r="P336" s="25">
        <v>0.03</v>
      </c>
      <c r="Q336" s="25">
        <v>2.5000000000000001E-2</v>
      </c>
      <c r="R336" s="26">
        <v>4</v>
      </c>
      <c r="S336" s="221">
        <f t="shared" si="10"/>
        <v>0.16</v>
      </c>
      <c r="T336" s="241"/>
    </row>
    <row r="337" spans="1:20" s="48" customFormat="1" ht="16.149999999999999" customHeight="1" x14ac:dyDescent="0.2">
      <c r="A337" s="53">
        <v>107</v>
      </c>
      <c r="B337" s="152" t="s">
        <v>399</v>
      </c>
      <c r="C337" s="80" t="s">
        <v>374</v>
      </c>
      <c r="D337" s="146" t="s">
        <v>305</v>
      </c>
      <c r="E337" s="106">
        <f t="shared" si="13"/>
        <v>1</v>
      </c>
      <c r="F337" s="28">
        <v>1</v>
      </c>
      <c r="G337" s="53"/>
      <c r="H337" s="53"/>
      <c r="I337" s="53"/>
      <c r="J337" s="53"/>
      <c r="K337" s="53"/>
      <c r="L337" s="53"/>
      <c r="M337" s="53"/>
      <c r="N337" s="53"/>
      <c r="O337" s="25">
        <v>0.04</v>
      </c>
      <c r="P337" s="25">
        <v>0.03</v>
      </c>
      <c r="Q337" s="25">
        <v>2.5000000000000001E-2</v>
      </c>
      <c r="R337" s="26">
        <v>4</v>
      </c>
      <c r="S337" s="221">
        <f t="shared" si="10"/>
        <v>0.16</v>
      </c>
      <c r="T337" s="241"/>
    </row>
    <row r="338" spans="1:20" s="48" customFormat="1" ht="16.149999999999999" customHeight="1" x14ac:dyDescent="0.2">
      <c r="A338" s="53">
        <v>108</v>
      </c>
      <c r="B338" s="152" t="s">
        <v>400</v>
      </c>
      <c r="C338" s="80" t="s">
        <v>374</v>
      </c>
      <c r="D338" s="146" t="s">
        <v>305</v>
      </c>
      <c r="E338" s="106">
        <f t="shared" si="13"/>
        <v>1</v>
      </c>
      <c r="F338" s="28">
        <v>1</v>
      </c>
      <c r="G338" s="53"/>
      <c r="H338" s="53"/>
      <c r="I338" s="53"/>
      <c r="J338" s="53"/>
      <c r="K338" s="53"/>
      <c r="L338" s="53"/>
      <c r="M338" s="53"/>
      <c r="N338" s="53"/>
      <c r="O338" s="25">
        <v>0.04</v>
      </c>
      <c r="P338" s="25">
        <v>0.03</v>
      </c>
      <c r="Q338" s="25">
        <v>2.5000000000000001E-2</v>
      </c>
      <c r="R338" s="26">
        <v>4</v>
      </c>
      <c r="S338" s="221">
        <f t="shared" si="10"/>
        <v>0.16</v>
      </c>
      <c r="T338" s="241"/>
    </row>
    <row r="339" spans="1:20" s="48" customFormat="1" ht="16.149999999999999" customHeight="1" x14ac:dyDescent="0.2">
      <c r="A339" s="53">
        <v>109</v>
      </c>
      <c r="B339" s="152" t="s">
        <v>401</v>
      </c>
      <c r="C339" s="80" t="s">
        <v>374</v>
      </c>
      <c r="D339" s="146" t="s">
        <v>305</v>
      </c>
      <c r="E339" s="106">
        <f t="shared" si="13"/>
        <v>1</v>
      </c>
      <c r="F339" s="28">
        <v>1</v>
      </c>
      <c r="G339" s="53"/>
      <c r="H339" s="53"/>
      <c r="I339" s="53"/>
      <c r="J339" s="53"/>
      <c r="K339" s="53"/>
      <c r="L339" s="53"/>
      <c r="M339" s="53"/>
      <c r="N339" s="53"/>
      <c r="O339" s="25">
        <v>0.04</v>
      </c>
      <c r="P339" s="25">
        <v>0.03</v>
      </c>
      <c r="Q339" s="25">
        <v>2.5000000000000001E-2</v>
      </c>
      <c r="R339" s="26">
        <v>4</v>
      </c>
      <c r="S339" s="221">
        <f t="shared" si="10"/>
        <v>0.16</v>
      </c>
      <c r="T339" s="241"/>
    </row>
    <row r="340" spans="1:20" s="48" customFormat="1" ht="16.149999999999999" customHeight="1" x14ac:dyDescent="0.2">
      <c r="A340" s="53">
        <v>110</v>
      </c>
      <c r="B340" s="152" t="s">
        <v>402</v>
      </c>
      <c r="C340" s="80" t="s">
        <v>374</v>
      </c>
      <c r="D340" s="146" t="s">
        <v>305</v>
      </c>
      <c r="E340" s="106">
        <f t="shared" si="13"/>
        <v>1</v>
      </c>
      <c r="F340" s="28">
        <v>1</v>
      </c>
      <c r="G340" s="53"/>
      <c r="H340" s="53"/>
      <c r="I340" s="53"/>
      <c r="J340" s="53"/>
      <c r="K340" s="53"/>
      <c r="L340" s="53"/>
      <c r="M340" s="53"/>
      <c r="N340" s="53"/>
      <c r="O340" s="25">
        <v>0.04</v>
      </c>
      <c r="P340" s="25">
        <v>0.03</v>
      </c>
      <c r="Q340" s="25">
        <v>2.5000000000000001E-2</v>
      </c>
      <c r="R340" s="26">
        <v>4</v>
      </c>
      <c r="S340" s="221">
        <f t="shared" si="10"/>
        <v>0.16</v>
      </c>
      <c r="T340" s="241"/>
    </row>
    <row r="341" spans="1:20" s="48" customFormat="1" ht="16.149999999999999" customHeight="1" x14ac:dyDescent="0.2">
      <c r="A341" s="53">
        <v>111</v>
      </c>
      <c r="B341" s="152" t="s">
        <v>403</v>
      </c>
      <c r="C341" s="80" t="s">
        <v>374</v>
      </c>
      <c r="D341" s="146" t="s">
        <v>305</v>
      </c>
      <c r="E341" s="106">
        <f t="shared" si="13"/>
        <v>1</v>
      </c>
      <c r="F341" s="28">
        <v>1</v>
      </c>
      <c r="G341" s="53"/>
      <c r="H341" s="53"/>
      <c r="I341" s="53"/>
      <c r="J341" s="53"/>
      <c r="K341" s="53"/>
      <c r="L341" s="53"/>
      <c r="M341" s="53"/>
      <c r="N341" s="53"/>
      <c r="O341" s="25">
        <v>0.04</v>
      </c>
      <c r="P341" s="25">
        <v>0.03</v>
      </c>
      <c r="Q341" s="25">
        <v>2.5000000000000001E-2</v>
      </c>
      <c r="R341" s="26">
        <v>4</v>
      </c>
      <c r="S341" s="221">
        <f t="shared" si="10"/>
        <v>0.16</v>
      </c>
      <c r="T341" s="241"/>
    </row>
    <row r="342" spans="1:20" s="48" customFormat="1" ht="16.149999999999999" customHeight="1" x14ac:dyDescent="0.2">
      <c r="A342" s="53">
        <v>112</v>
      </c>
      <c r="B342" s="152" t="s">
        <v>404</v>
      </c>
      <c r="C342" s="80" t="s">
        <v>374</v>
      </c>
      <c r="D342" s="146" t="s">
        <v>305</v>
      </c>
      <c r="E342" s="106">
        <f t="shared" si="13"/>
        <v>1</v>
      </c>
      <c r="F342" s="28">
        <v>1</v>
      </c>
      <c r="G342" s="53"/>
      <c r="H342" s="53"/>
      <c r="I342" s="53"/>
      <c r="J342" s="53"/>
      <c r="K342" s="53"/>
      <c r="L342" s="53"/>
      <c r="M342" s="53"/>
      <c r="N342" s="53"/>
      <c r="O342" s="25">
        <v>0.04</v>
      </c>
      <c r="P342" s="25">
        <v>0.03</v>
      </c>
      <c r="Q342" s="25">
        <v>2.5000000000000001E-2</v>
      </c>
      <c r="R342" s="26">
        <v>4</v>
      </c>
      <c r="S342" s="221">
        <f t="shared" si="10"/>
        <v>0.16</v>
      </c>
      <c r="T342" s="241"/>
    </row>
    <row r="343" spans="1:20" s="48" customFormat="1" ht="16.149999999999999" customHeight="1" x14ac:dyDescent="0.2">
      <c r="A343" s="53">
        <v>113</v>
      </c>
      <c r="B343" s="152" t="s">
        <v>405</v>
      </c>
      <c r="C343" s="80" t="s">
        <v>374</v>
      </c>
      <c r="D343" s="146" t="s">
        <v>305</v>
      </c>
      <c r="E343" s="106">
        <f t="shared" si="13"/>
        <v>1</v>
      </c>
      <c r="F343" s="28">
        <v>1</v>
      </c>
      <c r="G343" s="53"/>
      <c r="H343" s="53"/>
      <c r="I343" s="53"/>
      <c r="J343" s="53"/>
      <c r="K343" s="53"/>
      <c r="L343" s="53"/>
      <c r="M343" s="53"/>
      <c r="N343" s="53"/>
      <c r="O343" s="25">
        <v>0.04</v>
      </c>
      <c r="P343" s="25">
        <v>0.03</v>
      </c>
      <c r="Q343" s="25">
        <v>2.5000000000000001E-2</v>
      </c>
      <c r="R343" s="26">
        <v>4</v>
      </c>
      <c r="S343" s="221">
        <f t="shared" si="10"/>
        <v>0.16</v>
      </c>
      <c r="T343" s="241"/>
    </row>
    <row r="344" spans="1:20" s="48" customFormat="1" ht="16.149999999999999" customHeight="1" x14ac:dyDescent="0.2">
      <c r="A344" s="53">
        <v>114</v>
      </c>
      <c r="B344" s="152" t="s">
        <v>406</v>
      </c>
      <c r="C344" s="80" t="s">
        <v>374</v>
      </c>
      <c r="D344" s="146" t="s">
        <v>305</v>
      </c>
      <c r="E344" s="106">
        <f t="shared" si="13"/>
        <v>1</v>
      </c>
      <c r="F344" s="28">
        <v>1</v>
      </c>
      <c r="G344" s="53"/>
      <c r="H344" s="53"/>
      <c r="I344" s="53"/>
      <c r="J344" s="53"/>
      <c r="K344" s="53"/>
      <c r="L344" s="53"/>
      <c r="M344" s="53"/>
      <c r="N344" s="53"/>
      <c r="O344" s="25">
        <v>0.04</v>
      </c>
      <c r="P344" s="25">
        <v>0.03</v>
      </c>
      <c r="Q344" s="25">
        <v>2.5000000000000001E-2</v>
      </c>
      <c r="R344" s="26">
        <v>4</v>
      </c>
      <c r="S344" s="221">
        <f t="shared" si="10"/>
        <v>0.16</v>
      </c>
      <c r="T344" s="241"/>
    </row>
    <row r="345" spans="1:20" s="48" customFormat="1" ht="16.149999999999999" customHeight="1" x14ac:dyDescent="0.2">
      <c r="A345" s="53">
        <v>115</v>
      </c>
      <c r="B345" s="152" t="s">
        <v>407</v>
      </c>
      <c r="C345" s="80" t="s">
        <v>374</v>
      </c>
      <c r="D345" s="146" t="s">
        <v>305</v>
      </c>
      <c r="E345" s="106">
        <f t="shared" si="13"/>
        <v>1</v>
      </c>
      <c r="F345" s="28">
        <v>1</v>
      </c>
      <c r="G345" s="53"/>
      <c r="H345" s="53"/>
      <c r="I345" s="53"/>
      <c r="J345" s="53"/>
      <c r="K345" s="53"/>
      <c r="L345" s="53"/>
      <c r="M345" s="53"/>
      <c r="N345" s="53"/>
      <c r="O345" s="25">
        <v>0.04</v>
      </c>
      <c r="P345" s="25">
        <v>0.03</v>
      </c>
      <c r="Q345" s="25">
        <v>2.5000000000000001E-2</v>
      </c>
      <c r="R345" s="26">
        <v>4</v>
      </c>
      <c r="S345" s="221">
        <f t="shared" si="10"/>
        <v>0.16</v>
      </c>
      <c r="T345" s="241"/>
    </row>
    <row r="346" spans="1:20" s="48" customFormat="1" ht="16.149999999999999" customHeight="1" x14ac:dyDescent="0.2">
      <c r="A346" s="53">
        <v>116</v>
      </c>
      <c r="B346" s="152" t="s">
        <v>408</v>
      </c>
      <c r="C346" s="80" t="s">
        <v>374</v>
      </c>
      <c r="D346" s="146" t="s">
        <v>305</v>
      </c>
      <c r="E346" s="106">
        <f t="shared" si="13"/>
        <v>1</v>
      </c>
      <c r="F346" s="28">
        <v>1</v>
      </c>
      <c r="G346" s="53"/>
      <c r="H346" s="53"/>
      <c r="I346" s="53"/>
      <c r="J346" s="53"/>
      <c r="K346" s="53"/>
      <c r="L346" s="53"/>
      <c r="M346" s="53"/>
      <c r="N346" s="53"/>
      <c r="O346" s="25">
        <v>0.04</v>
      </c>
      <c r="P346" s="25">
        <v>0.03</v>
      </c>
      <c r="Q346" s="25">
        <v>2.5000000000000001E-2</v>
      </c>
      <c r="R346" s="26">
        <v>4</v>
      </c>
      <c r="S346" s="221">
        <f t="shared" si="10"/>
        <v>0.16</v>
      </c>
      <c r="T346" s="241"/>
    </row>
    <row r="347" spans="1:20" s="48" customFormat="1" ht="16.149999999999999" customHeight="1" x14ac:dyDescent="0.2">
      <c r="A347" s="53">
        <v>117</v>
      </c>
      <c r="B347" s="152" t="s">
        <v>409</v>
      </c>
      <c r="C347" s="80" t="s">
        <v>374</v>
      </c>
      <c r="D347" s="146" t="s">
        <v>305</v>
      </c>
      <c r="E347" s="106">
        <f t="shared" si="13"/>
        <v>1</v>
      </c>
      <c r="F347" s="28">
        <v>1</v>
      </c>
      <c r="G347" s="53"/>
      <c r="H347" s="53"/>
      <c r="I347" s="53"/>
      <c r="J347" s="53"/>
      <c r="K347" s="53"/>
      <c r="L347" s="53"/>
      <c r="M347" s="53"/>
      <c r="N347" s="53"/>
      <c r="O347" s="25">
        <v>0.04</v>
      </c>
      <c r="P347" s="25">
        <v>0.03</v>
      </c>
      <c r="Q347" s="25">
        <v>2.5000000000000001E-2</v>
      </c>
      <c r="R347" s="26">
        <v>4</v>
      </c>
      <c r="S347" s="221">
        <f t="shared" si="10"/>
        <v>0.16</v>
      </c>
      <c r="T347" s="241"/>
    </row>
    <row r="348" spans="1:20" s="48" customFormat="1" ht="16.149999999999999" customHeight="1" x14ac:dyDescent="0.2">
      <c r="A348" s="53">
        <v>118</v>
      </c>
      <c r="B348" s="152" t="s">
        <v>410</v>
      </c>
      <c r="C348" s="80" t="s">
        <v>64</v>
      </c>
      <c r="D348" s="146" t="s">
        <v>305</v>
      </c>
      <c r="E348" s="106">
        <f t="shared" si="13"/>
        <v>1</v>
      </c>
      <c r="F348" s="28">
        <v>1</v>
      </c>
      <c r="G348" s="53"/>
      <c r="H348" s="53"/>
      <c r="I348" s="53"/>
      <c r="J348" s="53"/>
      <c r="K348" s="53"/>
      <c r="L348" s="53"/>
      <c r="M348" s="53"/>
      <c r="N348" s="53"/>
      <c r="O348" s="25">
        <v>0.04</v>
      </c>
      <c r="P348" s="25">
        <v>0.03</v>
      </c>
      <c r="Q348" s="25">
        <v>2.5000000000000001E-2</v>
      </c>
      <c r="R348" s="26">
        <v>4</v>
      </c>
      <c r="S348" s="221">
        <f t="shared" si="10"/>
        <v>0.16</v>
      </c>
      <c r="T348" s="241"/>
    </row>
    <row r="349" spans="1:20" s="48" customFormat="1" ht="16.149999999999999" customHeight="1" x14ac:dyDescent="0.2">
      <c r="A349" s="53">
        <v>119</v>
      </c>
      <c r="B349" s="152" t="s">
        <v>261</v>
      </c>
      <c r="C349" s="80" t="s">
        <v>64</v>
      </c>
      <c r="D349" s="146" t="s">
        <v>305</v>
      </c>
      <c r="E349" s="106">
        <f t="shared" si="13"/>
        <v>1</v>
      </c>
      <c r="F349" s="28">
        <v>1</v>
      </c>
      <c r="G349" s="53"/>
      <c r="H349" s="53"/>
      <c r="I349" s="53"/>
      <c r="J349" s="53"/>
      <c r="K349" s="53"/>
      <c r="L349" s="53"/>
      <c r="M349" s="53"/>
      <c r="N349" s="53"/>
      <c r="O349" s="25">
        <v>0.04</v>
      </c>
      <c r="P349" s="25">
        <v>0.03</v>
      </c>
      <c r="Q349" s="25">
        <v>2.5000000000000001E-2</v>
      </c>
      <c r="R349" s="26">
        <v>4</v>
      </c>
      <c r="S349" s="221">
        <f t="shared" si="10"/>
        <v>0.16</v>
      </c>
      <c r="T349" s="241"/>
    </row>
    <row r="350" spans="1:20" s="48" customFormat="1" ht="16.149999999999999" customHeight="1" x14ac:dyDescent="0.2">
      <c r="A350" s="53">
        <v>120</v>
      </c>
      <c r="B350" s="152" t="s">
        <v>411</v>
      </c>
      <c r="C350" s="80" t="s">
        <v>64</v>
      </c>
      <c r="D350" s="146" t="s">
        <v>305</v>
      </c>
      <c r="E350" s="106">
        <f t="shared" si="13"/>
        <v>1</v>
      </c>
      <c r="F350" s="28">
        <v>1</v>
      </c>
      <c r="G350" s="53"/>
      <c r="H350" s="53"/>
      <c r="I350" s="53"/>
      <c r="J350" s="53"/>
      <c r="K350" s="53"/>
      <c r="L350" s="53"/>
      <c r="M350" s="53"/>
      <c r="N350" s="53"/>
      <c r="O350" s="25">
        <v>0.04</v>
      </c>
      <c r="P350" s="25">
        <v>0.03</v>
      </c>
      <c r="Q350" s="25">
        <v>2.5000000000000001E-2</v>
      </c>
      <c r="R350" s="26">
        <v>4</v>
      </c>
      <c r="S350" s="221">
        <f t="shared" si="10"/>
        <v>0.16</v>
      </c>
      <c r="T350" s="241"/>
    </row>
    <row r="351" spans="1:20" s="48" customFormat="1" ht="16.149999999999999" customHeight="1" x14ac:dyDescent="0.2">
      <c r="A351" s="53">
        <v>121</v>
      </c>
      <c r="B351" s="152" t="s">
        <v>412</v>
      </c>
      <c r="C351" s="80" t="s">
        <v>64</v>
      </c>
      <c r="D351" s="146" t="s">
        <v>305</v>
      </c>
      <c r="E351" s="106">
        <f t="shared" si="13"/>
        <v>1</v>
      </c>
      <c r="F351" s="28">
        <v>1</v>
      </c>
      <c r="G351" s="53"/>
      <c r="H351" s="53"/>
      <c r="I351" s="53"/>
      <c r="J351" s="53"/>
      <c r="K351" s="53"/>
      <c r="L351" s="53"/>
      <c r="M351" s="53"/>
      <c r="N351" s="53"/>
      <c r="O351" s="25">
        <v>0.04</v>
      </c>
      <c r="P351" s="25">
        <v>0.03</v>
      </c>
      <c r="Q351" s="25">
        <v>2.5000000000000001E-2</v>
      </c>
      <c r="R351" s="26">
        <v>4</v>
      </c>
      <c r="S351" s="221">
        <f t="shared" si="10"/>
        <v>0.16</v>
      </c>
      <c r="T351" s="241"/>
    </row>
    <row r="352" spans="1:20" s="48" customFormat="1" ht="16.149999999999999" customHeight="1" x14ac:dyDescent="0.2">
      <c r="A352" s="53">
        <v>122</v>
      </c>
      <c r="B352" s="152" t="s">
        <v>413</v>
      </c>
      <c r="C352" s="80" t="s">
        <v>64</v>
      </c>
      <c r="D352" s="146" t="s">
        <v>305</v>
      </c>
      <c r="E352" s="106">
        <f t="shared" si="13"/>
        <v>1</v>
      </c>
      <c r="F352" s="28">
        <v>1</v>
      </c>
      <c r="G352" s="53"/>
      <c r="H352" s="53"/>
      <c r="I352" s="53"/>
      <c r="J352" s="53"/>
      <c r="K352" s="53"/>
      <c r="L352" s="53"/>
      <c r="M352" s="53"/>
      <c r="N352" s="53"/>
      <c r="O352" s="25">
        <v>0.04</v>
      </c>
      <c r="P352" s="25">
        <v>0.03</v>
      </c>
      <c r="Q352" s="25">
        <v>2.5000000000000001E-2</v>
      </c>
      <c r="R352" s="26">
        <v>4</v>
      </c>
      <c r="S352" s="221">
        <f t="shared" si="10"/>
        <v>0.16</v>
      </c>
      <c r="T352" s="241"/>
    </row>
    <row r="353" spans="1:20" s="48" customFormat="1" ht="16.149999999999999" customHeight="1" x14ac:dyDescent="0.2">
      <c r="A353" s="53">
        <v>123</v>
      </c>
      <c r="B353" s="152" t="s">
        <v>414</v>
      </c>
      <c r="C353" s="80" t="s">
        <v>64</v>
      </c>
      <c r="D353" s="146" t="s">
        <v>305</v>
      </c>
      <c r="E353" s="106">
        <f t="shared" si="13"/>
        <v>1</v>
      </c>
      <c r="F353" s="28">
        <v>1</v>
      </c>
      <c r="G353" s="53"/>
      <c r="H353" s="53"/>
      <c r="I353" s="53"/>
      <c r="J353" s="53"/>
      <c r="K353" s="53"/>
      <c r="L353" s="53"/>
      <c r="M353" s="53"/>
      <c r="N353" s="53"/>
      <c r="O353" s="25">
        <v>0.04</v>
      </c>
      <c r="P353" s="25">
        <v>0.03</v>
      </c>
      <c r="Q353" s="25">
        <v>2.5000000000000001E-2</v>
      </c>
      <c r="R353" s="26">
        <v>4</v>
      </c>
      <c r="S353" s="221">
        <f t="shared" si="10"/>
        <v>0.16</v>
      </c>
      <c r="T353" s="241"/>
    </row>
    <row r="354" spans="1:20" s="48" customFormat="1" ht="16.149999999999999" customHeight="1" x14ac:dyDescent="0.2">
      <c r="A354" s="53">
        <v>124</v>
      </c>
      <c r="B354" s="152" t="s">
        <v>344</v>
      </c>
      <c r="C354" s="80" t="s">
        <v>64</v>
      </c>
      <c r="D354" s="146" t="s">
        <v>305</v>
      </c>
      <c r="E354" s="106">
        <f t="shared" si="13"/>
        <v>1</v>
      </c>
      <c r="F354" s="28">
        <v>1</v>
      </c>
      <c r="G354" s="53"/>
      <c r="H354" s="53"/>
      <c r="I354" s="53"/>
      <c r="J354" s="53"/>
      <c r="K354" s="53"/>
      <c r="L354" s="53"/>
      <c r="M354" s="53"/>
      <c r="N354" s="53"/>
      <c r="O354" s="25">
        <v>0.04</v>
      </c>
      <c r="P354" s="25">
        <v>0.03</v>
      </c>
      <c r="Q354" s="25">
        <v>2.5000000000000001E-2</v>
      </c>
      <c r="R354" s="26">
        <v>4</v>
      </c>
      <c r="S354" s="221">
        <f t="shared" si="10"/>
        <v>0.16</v>
      </c>
      <c r="T354" s="241"/>
    </row>
    <row r="355" spans="1:20" s="48" customFormat="1" ht="16.149999999999999" customHeight="1" x14ac:dyDescent="0.2">
      <c r="A355" s="53">
        <v>125</v>
      </c>
      <c r="B355" s="152" t="s">
        <v>415</v>
      </c>
      <c r="C355" s="80" t="s">
        <v>64</v>
      </c>
      <c r="D355" s="146" t="s">
        <v>305</v>
      </c>
      <c r="E355" s="106">
        <f t="shared" si="13"/>
        <v>1</v>
      </c>
      <c r="F355" s="28">
        <v>1</v>
      </c>
      <c r="G355" s="53"/>
      <c r="H355" s="53"/>
      <c r="I355" s="53"/>
      <c r="J355" s="53"/>
      <c r="K355" s="53"/>
      <c r="L355" s="53"/>
      <c r="M355" s="53"/>
      <c r="N355" s="53"/>
      <c r="O355" s="25">
        <v>0.04</v>
      </c>
      <c r="P355" s="25">
        <v>0.03</v>
      </c>
      <c r="Q355" s="25">
        <v>2.5000000000000001E-2</v>
      </c>
      <c r="R355" s="26">
        <v>4</v>
      </c>
      <c r="S355" s="221">
        <f t="shared" si="10"/>
        <v>0.16</v>
      </c>
      <c r="T355" s="241"/>
    </row>
    <row r="356" spans="1:20" s="48" customFormat="1" ht="16.149999999999999" customHeight="1" x14ac:dyDescent="0.2">
      <c r="A356" s="53">
        <v>126</v>
      </c>
      <c r="B356" s="152" t="s">
        <v>416</v>
      </c>
      <c r="C356" s="80" t="s">
        <v>64</v>
      </c>
      <c r="D356" s="146" t="s">
        <v>305</v>
      </c>
      <c r="E356" s="106">
        <f t="shared" si="13"/>
        <v>1</v>
      </c>
      <c r="F356" s="28">
        <v>1</v>
      </c>
      <c r="G356" s="53"/>
      <c r="H356" s="53"/>
      <c r="I356" s="53"/>
      <c r="J356" s="53"/>
      <c r="K356" s="53"/>
      <c r="L356" s="53"/>
      <c r="M356" s="53"/>
      <c r="N356" s="53"/>
      <c r="O356" s="25">
        <v>0.04</v>
      </c>
      <c r="P356" s="25">
        <v>0.03</v>
      </c>
      <c r="Q356" s="25">
        <v>2.5000000000000001E-2</v>
      </c>
      <c r="R356" s="26">
        <v>4</v>
      </c>
      <c r="S356" s="221">
        <f t="shared" si="10"/>
        <v>0.16</v>
      </c>
      <c r="T356" s="241"/>
    </row>
    <row r="357" spans="1:20" s="48" customFormat="1" ht="16.149999999999999" customHeight="1" x14ac:dyDescent="0.2">
      <c r="A357" s="53">
        <v>127</v>
      </c>
      <c r="B357" s="152" t="s">
        <v>417</v>
      </c>
      <c r="C357" s="80" t="s">
        <v>64</v>
      </c>
      <c r="D357" s="146" t="s">
        <v>305</v>
      </c>
      <c r="E357" s="106">
        <f t="shared" si="13"/>
        <v>1</v>
      </c>
      <c r="F357" s="28">
        <v>1</v>
      </c>
      <c r="G357" s="53"/>
      <c r="H357" s="53"/>
      <c r="I357" s="53"/>
      <c r="J357" s="53"/>
      <c r="K357" s="53"/>
      <c r="L357" s="53"/>
      <c r="M357" s="53"/>
      <c r="N357" s="53"/>
      <c r="O357" s="25">
        <v>0.04</v>
      </c>
      <c r="P357" s="25">
        <v>0.03</v>
      </c>
      <c r="Q357" s="25">
        <v>2.5000000000000001E-2</v>
      </c>
      <c r="R357" s="26">
        <v>4</v>
      </c>
      <c r="S357" s="221">
        <f t="shared" si="10"/>
        <v>0.16</v>
      </c>
      <c r="T357" s="241"/>
    </row>
    <row r="358" spans="1:20" s="48" customFormat="1" ht="16.149999999999999" customHeight="1" x14ac:dyDescent="0.2">
      <c r="A358" s="53">
        <v>128</v>
      </c>
      <c r="B358" s="152" t="s">
        <v>47</v>
      </c>
      <c r="C358" s="80" t="s">
        <v>64</v>
      </c>
      <c r="D358" s="146" t="s">
        <v>305</v>
      </c>
      <c r="E358" s="106">
        <f t="shared" si="13"/>
        <v>1</v>
      </c>
      <c r="F358" s="28">
        <v>1</v>
      </c>
      <c r="G358" s="53"/>
      <c r="H358" s="53"/>
      <c r="I358" s="53"/>
      <c r="J358" s="53"/>
      <c r="K358" s="53"/>
      <c r="L358" s="53"/>
      <c r="M358" s="53"/>
      <c r="N358" s="53"/>
      <c r="O358" s="25">
        <v>0.04</v>
      </c>
      <c r="P358" s="25">
        <v>0.03</v>
      </c>
      <c r="Q358" s="25">
        <v>2.5000000000000001E-2</v>
      </c>
      <c r="R358" s="26">
        <v>4</v>
      </c>
      <c r="S358" s="221">
        <f t="shared" si="10"/>
        <v>0.16</v>
      </c>
      <c r="T358" s="241"/>
    </row>
    <row r="359" spans="1:20" s="48" customFormat="1" ht="16.149999999999999" customHeight="1" x14ac:dyDescent="0.2">
      <c r="A359" s="53">
        <v>129</v>
      </c>
      <c r="B359" s="152" t="s">
        <v>418</v>
      </c>
      <c r="C359" s="80" t="s">
        <v>64</v>
      </c>
      <c r="D359" s="146" t="s">
        <v>305</v>
      </c>
      <c r="E359" s="106">
        <f t="shared" si="13"/>
        <v>1</v>
      </c>
      <c r="F359" s="28">
        <v>1</v>
      </c>
      <c r="G359" s="53"/>
      <c r="H359" s="53"/>
      <c r="I359" s="53"/>
      <c r="J359" s="53"/>
      <c r="K359" s="53"/>
      <c r="L359" s="53"/>
      <c r="M359" s="53"/>
      <c r="N359" s="53"/>
      <c r="O359" s="25">
        <v>0.04</v>
      </c>
      <c r="P359" s="25">
        <v>0.03</v>
      </c>
      <c r="Q359" s="25">
        <v>2.5000000000000001E-2</v>
      </c>
      <c r="R359" s="26">
        <v>4</v>
      </c>
      <c r="S359" s="221">
        <f t="shared" si="10"/>
        <v>0.16</v>
      </c>
      <c r="T359" s="241"/>
    </row>
    <row r="360" spans="1:20" s="48" customFormat="1" ht="16.149999999999999" customHeight="1" x14ac:dyDescent="0.2">
      <c r="A360" s="53">
        <v>130</v>
      </c>
      <c r="B360" s="152" t="s">
        <v>419</v>
      </c>
      <c r="C360" s="80" t="s">
        <v>64</v>
      </c>
      <c r="D360" s="146" t="s">
        <v>305</v>
      </c>
      <c r="E360" s="106">
        <f t="shared" si="13"/>
        <v>1</v>
      </c>
      <c r="F360" s="28">
        <v>1</v>
      </c>
      <c r="G360" s="53"/>
      <c r="H360" s="53"/>
      <c r="I360" s="53"/>
      <c r="J360" s="53"/>
      <c r="K360" s="53"/>
      <c r="L360" s="53"/>
      <c r="M360" s="53"/>
      <c r="N360" s="53"/>
      <c r="O360" s="25">
        <v>0.04</v>
      </c>
      <c r="P360" s="25">
        <v>0.03</v>
      </c>
      <c r="Q360" s="25">
        <v>2.5000000000000001E-2</v>
      </c>
      <c r="R360" s="26">
        <v>4</v>
      </c>
      <c r="S360" s="221">
        <f t="shared" si="10"/>
        <v>0.16</v>
      </c>
      <c r="T360" s="241"/>
    </row>
    <row r="361" spans="1:20" s="48" customFormat="1" ht="16.149999999999999" customHeight="1" x14ac:dyDescent="0.2">
      <c r="A361" s="53">
        <v>131</v>
      </c>
      <c r="B361" s="152" t="s">
        <v>420</v>
      </c>
      <c r="C361" s="80" t="s">
        <v>64</v>
      </c>
      <c r="D361" s="146" t="s">
        <v>305</v>
      </c>
      <c r="E361" s="106">
        <f t="shared" si="13"/>
        <v>1</v>
      </c>
      <c r="F361" s="28">
        <v>1</v>
      </c>
      <c r="G361" s="53"/>
      <c r="H361" s="53"/>
      <c r="I361" s="53"/>
      <c r="J361" s="53"/>
      <c r="K361" s="53"/>
      <c r="L361" s="53"/>
      <c r="M361" s="53"/>
      <c r="N361" s="53"/>
      <c r="O361" s="25">
        <v>0.04</v>
      </c>
      <c r="P361" s="25">
        <v>0.03</v>
      </c>
      <c r="Q361" s="25">
        <v>2.5000000000000001E-2</v>
      </c>
      <c r="R361" s="26">
        <v>4</v>
      </c>
      <c r="S361" s="221">
        <f t="shared" si="10"/>
        <v>0.16</v>
      </c>
      <c r="T361" s="241"/>
    </row>
    <row r="362" spans="1:20" s="48" customFormat="1" ht="16.149999999999999" customHeight="1" x14ac:dyDescent="0.2">
      <c r="A362" s="53">
        <v>132</v>
      </c>
      <c r="B362" s="152" t="s">
        <v>421</v>
      </c>
      <c r="C362" s="80" t="s">
        <v>64</v>
      </c>
      <c r="D362" s="146" t="s">
        <v>305</v>
      </c>
      <c r="E362" s="106">
        <f t="shared" si="13"/>
        <v>1</v>
      </c>
      <c r="F362" s="28">
        <v>1</v>
      </c>
      <c r="G362" s="53"/>
      <c r="H362" s="53"/>
      <c r="I362" s="53"/>
      <c r="J362" s="53"/>
      <c r="K362" s="53"/>
      <c r="L362" s="53"/>
      <c r="M362" s="53"/>
      <c r="N362" s="53"/>
      <c r="O362" s="25">
        <v>0.04</v>
      </c>
      <c r="P362" s="25">
        <v>0.03</v>
      </c>
      <c r="Q362" s="25">
        <v>2.5000000000000001E-2</v>
      </c>
      <c r="R362" s="26">
        <v>4</v>
      </c>
      <c r="S362" s="221">
        <f t="shared" si="10"/>
        <v>0.16</v>
      </c>
      <c r="T362" s="241"/>
    </row>
    <row r="363" spans="1:20" s="48" customFormat="1" ht="16.149999999999999" customHeight="1" x14ac:dyDescent="0.2">
      <c r="A363" s="53">
        <v>133</v>
      </c>
      <c r="B363" s="152" t="s">
        <v>422</v>
      </c>
      <c r="C363" s="80" t="s">
        <v>64</v>
      </c>
      <c r="D363" s="146" t="s">
        <v>305</v>
      </c>
      <c r="E363" s="106">
        <f t="shared" si="13"/>
        <v>1</v>
      </c>
      <c r="F363" s="28">
        <v>1</v>
      </c>
      <c r="G363" s="53"/>
      <c r="H363" s="53"/>
      <c r="I363" s="53"/>
      <c r="J363" s="53"/>
      <c r="K363" s="53"/>
      <c r="L363" s="53"/>
      <c r="M363" s="53"/>
      <c r="N363" s="53"/>
      <c r="O363" s="25">
        <v>0.04</v>
      </c>
      <c r="P363" s="25">
        <v>0.03</v>
      </c>
      <c r="Q363" s="25">
        <v>2.5000000000000001E-2</v>
      </c>
      <c r="R363" s="26">
        <v>4</v>
      </c>
      <c r="S363" s="221">
        <f t="shared" si="10"/>
        <v>0.16</v>
      </c>
      <c r="T363" s="241"/>
    </row>
    <row r="364" spans="1:20" s="48" customFormat="1" ht="16.149999999999999" customHeight="1" x14ac:dyDescent="0.2">
      <c r="A364" s="53">
        <v>134</v>
      </c>
      <c r="B364" s="152" t="s">
        <v>423</v>
      </c>
      <c r="C364" s="80" t="s">
        <v>64</v>
      </c>
      <c r="D364" s="146" t="s">
        <v>305</v>
      </c>
      <c r="E364" s="106">
        <f t="shared" si="13"/>
        <v>1</v>
      </c>
      <c r="F364" s="28">
        <v>1</v>
      </c>
      <c r="G364" s="53"/>
      <c r="H364" s="53"/>
      <c r="I364" s="53"/>
      <c r="J364" s="53"/>
      <c r="K364" s="53"/>
      <c r="L364" s="53"/>
      <c r="M364" s="53"/>
      <c r="N364" s="53"/>
      <c r="O364" s="25">
        <v>0.04</v>
      </c>
      <c r="P364" s="25">
        <v>0.03</v>
      </c>
      <c r="Q364" s="25">
        <v>2.5000000000000001E-2</v>
      </c>
      <c r="R364" s="26">
        <v>4</v>
      </c>
      <c r="S364" s="221">
        <f t="shared" si="10"/>
        <v>0.16</v>
      </c>
      <c r="T364" s="241"/>
    </row>
    <row r="365" spans="1:20" s="48" customFormat="1" ht="16.149999999999999" customHeight="1" x14ac:dyDescent="0.2">
      <c r="A365" s="53">
        <v>135</v>
      </c>
      <c r="B365" s="152" t="s">
        <v>424</v>
      </c>
      <c r="C365" s="80" t="s">
        <v>64</v>
      </c>
      <c r="D365" s="146" t="s">
        <v>305</v>
      </c>
      <c r="E365" s="106">
        <f t="shared" si="13"/>
        <v>1</v>
      </c>
      <c r="F365" s="28">
        <v>1</v>
      </c>
      <c r="G365" s="53"/>
      <c r="H365" s="53"/>
      <c r="I365" s="53"/>
      <c r="J365" s="53"/>
      <c r="K365" s="53"/>
      <c r="L365" s="53"/>
      <c r="M365" s="53"/>
      <c r="N365" s="53"/>
      <c r="O365" s="25">
        <v>0.04</v>
      </c>
      <c r="P365" s="25">
        <v>0.03</v>
      </c>
      <c r="Q365" s="25">
        <v>2.5000000000000001E-2</v>
      </c>
      <c r="R365" s="26">
        <v>4</v>
      </c>
      <c r="S365" s="221">
        <f t="shared" si="10"/>
        <v>0.16</v>
      </c>
      <c r="T365" s="241"/>
    </row>
    <row r="366" spans="1:20" s="48" customFormat="1" ht="16.149999999999999" customHeight="1" x14ac:dyDescent="0.2">
      <c r="A366" s="53">
        <v>136</v>
      </c>
      <c r="B366" s="152" t="s">
        <v>425</v>
      </c>
      <c r="C366" s="80" t="s">
        <v>64</v>
      </c>
      <c r="D366" s="146" t="s">
        <v>305</v>
      </c>
      <c r="E366" s="106">
        <f t="shared" si="13"/>
        <v>1</v>
      </c>
      <c r="F366" s="28">
        <v>1</v>
      </c>
      <c r="G366" s="53"/>
      <c r="H366" s="53"/>
      <c r="I366" s="53"/>
      <c r="J366" s="53"/>
      <c r="K366" s="53"/>
      <c r="L366" s="53"/>
      <c r="M366" s="53"/>
      <c r="N366" s="53"/>
      <c r="O366" s="25">
        <v>0.04</v>
      </c>
      <c r="P366" s="25">
        <v>0.03</v>
      </c>
      <c r="Q366" s="25">
        <v>2.5000000000000001E-2</v>
      </c>
      <c r="R366" s="26">
        <v>4</v>
      </c>
      <c r="S366" s="221">
        <f t="shared" si="10"/>
        <v>0.16</v>
      </c>
      <c r="T366" s="241"/>
    </row>
    <row r="367" spans="1:20" s="48" customFormat="1" ht="16.149999999999999" customHeight="1" x14ac:dyDescent="0.2">
      <c r="A367" s="53">
        <v>137</v>
      </c>
      <c r="B367" s="152" t="s">
        <v>426</v>
      </c>
      <c r="C367" s="80" t="s">
        <v>64</v>
      </c>
      <c r="D367" s="146" t="s">
        <v>305</v>
      </c>
      <c r="E367" s="106">
        <f t="shared" si="13"/>
        <v>1</v>
      </c>
      <c r="F367" s="28">
        <v>1</v>
      </c>
      <c r="G367" s="53"/>
      <c r="H367" s="53"/>
      <c r="I367" s="53"/>
      <c r="J367" s="53"/>
      <c r="K367" s="53"/>
      <c r="L367" s="53"/>
      <c r="M367" s="53"/>
      <c r="N367" s="53"/>
      <c r="O367" s="25">
        <v>0.04</v>
      </c>
      <c r="P367" s="25">
        <v>0.03</v>
      </c>
      <c r="Q367" s="25">
        <v>2.5000000000000001E-2</v>
      </c>
      <c r="R367" s="26">
        <v>4</v>
      </c>
      <c r="S367" s="221">
        <f t="shared" si="10"/>
        <v>0.16</v>
      </c>
      <c r="T367" s="241"/>
    </row>
    <row r="368" spans="1:20" s="48" customFormat="1" ht="16.149999999999999" customHeight="1" x14ac:dyDescent="0.2">
      <c r="A368" s="53">
        <v>138</v>
      </c>
      <c r="B368" s="152" t="s">
        <v>427</v>
      </c>
      <c r="C368" s="80" t="s">
        <v>64</v>
      </c>
      <c r="D368" s="146" t="s">
        <v>305</v>
      </c>
      <c r="E368" s="106">
        <f t="shared" si="13"/>
        <v>1</v>
      </c>
      <c r="F368" s="28">
        <v>1</v>
      </c>
      <c r="G368" s="53"/>
      <c r="H368" s="53"/>
      <c r="I368" s="53"/>
      <c r="J368" s="53"/>
      <c r="K368" s="53"/>
      <c r="L368" s="53"/>
      <c r="M368" s="53"/>
      <c r="N368" s="53"/>
      <c r="O368" s="25">
        <v>0.04</v>
      </c>
      <c r="P368" s="25">
        <v>0.03</v>
      </c>
      <c r="Q368" s="25">
        <v>2.5000000000000001E-2</v>
      </c>
      <c r="R368" s="26">
        <v>4</v>
      </c>
      <c r="S368" s="221">
        <f t="shared" si="10"/>
        <v>0.16</v>
      </c>
      <c r="T368" s="241"/>
    </row>
    <row r="369" spans="1:20" s="48" customFormat="1" ht="16.149999999999999" customHeight="1" x14ac:dyDescent="0.2">
      <c r="A369" s="53">
        <v>139</v>
      </c>
      <c r="B369" s="152" t="s">
        <v>428</v>
      </c>
      <c r="C369" s="80" t="s">
        <v>64</v>
      </c>
      <c r="D369" s="146" t="s">
        <v>305</v>
      </c>
      <c r="E369" s="106">
        <f t="shared" si="13"/>
        <v>1</v>
      </c>
      <c r="F369" s="28">
        <v>1</v>
      </c>
      <c r="G369" s="53"/>
      <c r="H369" s="53"/>
      <c r="I369" s="53"/>
      <c r="J369" s="53"/>
      <c r="K369" s="53"/>
      <c r="L369" s="53"/>
      <c r="M369" s="53"/>
      <c r="N369" s="53"/>
      <c r="O369" s="25">
        <v>0.04</v>
      </c>
      <c r="P369" s="25">
        <v>0.03</v>
      </c>
      <c r="Q369" s="25">
        <v>2.5000000000000001E-2</v>
      </c>
      <c r="R369" s="26">
        <v>4</v>
      </c>
      <c r="S369" s="221">
        <f t="shared" si="10"/>
        <v>0.16</v>
      </c>
      <c r="T369" s="241"/>
    </row>
    <row r="370" spans="1:20" s="48" customFormat="1" ht="16.149999999999999" customHeight="1" x14ac:dyDescent="0.2">
      <c r="A370" s="53">
        <v>140</v>
      </c>
      <c r="B370" s="152" t="s">
        <v>429</v>
      </c>
      <c r="C370" s="80" t="s">
        <v>64</v>
      </c>
      <c r="D370" s="146" t="s">
        <v>305</v>
      </c>
      <c r="E370" s="106">
        <f t="shared" si="13"/>
        <v>1</v>
      </c>
      <c r="F370" s="28">
        <v>1</v>
      </c>
      <c r="G370" s="53"/>
      <c r="H370" s="53"/>
      <c r="I370" s="53"/>
      <c r="J370" s="53"/>
      <c r="K370" s="53"/>
      <c r="L370" s="53"/>
      <c r="M370" s="53"/>
      <c r="N370" s="53"/>
      <c r="O370" s="25">
        <v>0.04</v>
      </c>
      <c r="P370" s="25">
        <v>0.03</v>
      </c>
      <c r="Q370" s="25">
        <v>2.5000000000000001E-2</v>
      </c>
      <c r="R370" s="26">
        <v>4</v>
      </c>
      <c r="S370" s="221">
        <f t="shared" si="10"/>
        <v>0.16</v>
      </c>
      <c r="T370" s="241"/>
    </row>
    <row r="371" spans="1:20" s="48" customFormat="1" ht="16.149999999999999" customHeight="1" x14ac:dyDescent="0.2">
      <c r="A371" s="53">
        <v>141</v>
      </c>
      <c r="B371" s="152" t="s">
        <v>430</v>
      </c>
      <c r="C371" s="80" t="s">
        <v>64</v>
      </c>
      <c r="D371" s="146" t="s">
        <v>305</v>
      </c>
      <c r="E371" s="106">
        <f t="shared" si="13"/>
        <v>1</v>
      </c>
      <c r="F371" s="28">
        <v>1</v>
      </c>
      <c r="G371" s="53"/>
      <c r="H371" s="53"/>
      <c r="I371" s="53"/>
      <c r="J371" s="53"/>
      <c r="K371" s="53"/>
      <c r="L371" s="53"/>
      <c r="M371" s="53"/>
      <c r="N371" s="53"/>
      <c r="O371" s="25">
        <v>0.04</v>
      </c>
      <c r="P371" s="25">
        <v>0.03</v>
      </c>
      <c r="Q371" s="25">
        <v>2.5000000000000001E-2</v>
      </c>
      <c r="R371" s="26">
        <v>4</v>
      </c>
      <c r="S371" s="221">
        <f t="shared" si="10"/>
        <v>0.16</v>
      </c>
      <c r="T371" s="241"/>
    </row>
    <row r="372" spans="1:20" s="48" customFormat="1" ht="16.149999999999999" customHeight="1" x14ac:dyDescent="0.2">
      <c r="A372" s="53">
        <v>142</v>
      </c>
      <c r="B372" s="152" t="s">
        <v>431</v>
      </c>
      <c r="C372" s="80" t="s">
        <v>64</v>
      </c>
      <c r="D372" s="146" t="s">
        <v>305</v>
      </c>
      <c r="E372" s="106">
        <f t="shared" si="13"/>
        <v>1</v>
      </c>
      <c r="F372" s="28">
        <v>1</v>
      </c>
      <c r="G372" s="53"/>
      <c r="H372" s="53"/>
      <c r="I372" s="53"/>
      <c r="J372" s="53"/>
      <c r="K372" s="53"/>
      <c r="L372" s="53"/>
      <c r="M372" s="53"/>
      <c r="N372" s="53"/>
      <c r="O372" s="25">
        <v>0.04</v>
      </c>
      <c r="P372" s="25">
        <v>0.03</v>
      </c>
      <c r="Q372" s="25">
        <v>2.5000000000000001E-2</v>
      </c>
      <c r="R372" s="26">
        <v>4</v>
      </c>
      <c r="S372" s="221">
        <f t="shared" si="10"/>
        <v>0.16</v>
      </c>
      <c r="T372" s="241"/>
    </row>
    <row r="373" spans="1:20" s="48" customFormat="1" ht="16.149999999999999" customHeight="1" x14ac:dyDescent="0.2">
      <c r="A373" s="53">
        <v>143</v>
      </c>
      <c r="B373" s="152" t="s">
        <v>432</v>
      </c>
      <c r="C373" s="80" t="s">
        <v>64</v>
      </c>
      <c r="D373" s="146" t="s">
        <v>305</v>
      </c>
      <c r="E373" s="106">
        <f t="shared" si="13"/>
        <v>1</v>
      </c>
      <c r="F373" s="28">
        <v>1</v>
      </c>
      <c r="G373" s="53"/>
      <c r="H373" s="53"/>
      <c r="I373" s="53"/>
      <c r="J373" s="53"/>
      <c r="K373" s="53"/>
      <c r="L373" s="53"/>
      <c r="M373" s="53"/>
      <c r="N373" s="53"/>
      <c r="O373" s="25">
        <v>0.04</v>
      </c>
      <c r="P373" s="25">
        <v>0.03</v>
      </c>
      <c r="Q373" s="25">
        <v>2.5000000000000001E-2</v>
      </c>
      <c r="R373" s="26">
        <v>4</v>
      </c>
      <c r="S373" s="221">
        <f t="shared" si="10"/>
        <v>0.16</v>
      </c>
      <c r="T373" s="241"/>
    </row>
    <row r="374" spans="1:20" s="48" customFormat="1" ht="16.149999999999999" customHeight="1" x14ac:dyDescent="0.2">
      <c r="A374" s="53">
        <v>144</v>
      </c>
      <c r="B374" s="152" t="s">
        <v>433</v>
      </c>
      <c r="C374" s="80" t="s">
        <v>64</v>
      </c>
      <c r="D374" s="146" t="s">
        <v>305</v>
      </c>
      <c r="E374" s="106">
        <f t="shared" si="13"/>
        <v>1</v>
      </c>
      <c r="F374" s="28">
        <v>1</v>
      </c>
      <c r="G374" s="53"/>
      <c r="H374" s="53"/>
      <c r="I374" s="53"/>
      <c r="J374" s="53"/>
      <c r="K374" s="53"/>
      <c r="L374" s="53"/>
      <c r="M374" s="53"/>
      <c r="N374" s="53"/>
      <c r="O374" s="25">
        <v>0.04</v>
      </c>
      <c r="P374" s="25">
        <v>0.03</v>
      </c>
      <c r="Q374" s="25">
        <v>2.5000000000000001E-2</v>
      </c>
      <c r="R374" s="26">
        <v>4</v>
      </c>
      <c r="S374" s="221">
        <f t="shared" si="10"/>
        <v>0.16</v>
      </c>
      <c r="T374" s="241"/>
    </row>
    <row r="375" spans="1:20" s="48" customFormat="1" ht="16.149999999999999" customHeight="1" x14ac:dyDescent="0.2">
      <c r="A375" s="53">
        <v>145</v>
      </c>
      <c r="B375" s="152" t="s">
        <v>434</v>
      </c>
      <c r="C375" s="80" t="s">
        <v>64</v>
      </c>
      <c r="D375" s="146" t="s">
        <v>305</v>
      </c>
      <c r="E375" s="106">
        <f t="shared" si="13"/>
        <v>1</v>
      </c>
      <c r="F375" s="28">
        <v>1</v>
      </c>
      <c r="G375" s="53"/>
      <c r="H375" s="53"/>
      <c r="I375" s="53"/>
      <c r="J375" s="53"/>
      <c r="K375" s="53"/>
      <c r="L375" s="53"/>
      <c r="M375" s="53"/>
      <c r="N375" s="53"/>
      <c r="O375" s="25">
        <v>0.04</v>
      </c>
      <c r="P375" s="25">
        <v>0.03</v>
      </c>
      <c r="Q375" s="25">
        <v>2.5000000000000001E-2</v>
      </c>
      <c r="R375" s="26">
        <v>4</v>
      </c>
      <c r="S375" s="221">
        <f t="shared" si="10"/>
        <v>0.16</v>
      </c>
      <c r="T375" s="241"/>
    </row>
    <row r="376" spans="1:20" s="48" customFormat="1" ht="16.149999999999999" customHeight="1" x14ac:dyDescent="0.2">
      <c r="A376" s="53">
        <v>146</v>
      </c>
      <c r="B376" s="152" t="s">
        <v>435</v>
      </c>
      <c r="C376" s="80" t="s">
        <v>64</v>
      </c>
      <c r="D376" s="146" t="s">
        <v>305</v>
      </c>
      <c r="E376" s="106">
        <f t="shared" si="13"/>
        <v>1</v>
      </c>
      <c r="F376" s="28">
        <v>1</v>
      </c>
      <c r="G376" s="53"/>
      <c r="H376" s="53"/>
      <c r="I376" s="53"/>
      <c r="J376" s="53"/>
      <c r="K376" s="53"/>
      <c r="L376" s="53"/>
      <c r="M376" s="53"/>
      <c r="N376" s="53"/>
      <c r="O376" s="25">
        <v>0.04</v>
      </c>
      <c r="P376" s="25">
        <v>0.03</v>
      </c>
      <c r="Q376" s="25">
        <v>2.5000000000000001E-2</v>
      </c>
      <c r="R376" s="26">
        <v>4</v>
      </c>
      <c r="S376" s="221">
        <f t="shared" si="10"/>
        <v>0.16</v>
      </c>
      <c r="T376" s="241"/>
    </row>
    <row r="377" spans="1:20" s="48" customFormat="1" ht="16.149999999999999" customHeight="1" x14ac:dyDescent="0.2">
      <c r="A377" s="53">
        <v>147</v>
      </c>
      <c r="B377" s="152" t="s">
        <v>436</v>
      </c>
      <c r="C377" s="80" t="s">
        <v>64</v>
      </c>
      <c r="D377" s="146" t="s">
        <v>305</v>
      </c>
      <c r="E377" s="106">
        <f t="shared" si="13"/>
        <v>1</v>
      </c>
      <c r="F377" s="28">
        <v>1</v>
      </c>
      <c r="G377" s="53"/>
      <c r="H377" s="53"/>
      <c r="I377" s="53"/>
      <c r="J377" s="53"/>
      <c r="K377" s="53"/>
      <c r="L377" s="53"/>
      <c r="M377" s="53"/>
      <c r="N377" s="53"/>
      <c r="O377" s="25">
        <v>0.04</v>
      </c>
      <c r="P377" s="25">
        <v>0.03</v>
      </c>
      <c r="Q377" s="25">
        <v>2.5000000000000001E-2</v>
      </c>
      <c r="R377" s="26">
        <v>4</v>
      </c>
      <c r="S377" s="221">
        <f t="shared" si="10"/>
        <v>0.16</v>
      </c>
      <c r="T377" s="241"/>
    </row>
    <row r="378" spans="1:20" s="48" customFormat="1" ht="16.149999999999999" customHeight="1" x14ac:dyDescent="0.2">
      <c r="A378" s="53">
        <v>148</v>
      </c>
      <c r="B378" s="152" t="s">
        <v>437</v>
      </c>
      <c r="C378" s="80" t="s">
        <v>64</v>
      </c>
      <c r="D378" s="146" t="s">
        <v>305</v>
      </c>
      <c r="E378" s="106">
        <f t="shared" si="13"/>
        <v>1</v>
      </c>
      <c r="F378" s="28">
        <v>1</v>
      </c>
      <c r="G378" s="53"/>
      <c r="H378" s="53"/>
      <c r="I378" s="53"/>
      <c r="J378" s="53"/>
      <c r="K378" s="53"/>
      <c r="L378" s="53"/>
      <c r="M378" s="53"/>
      <c r="N378" s="53"/>
      <c r="O378" s="25">
        <v>0.04</v>
      </c>
      <c r="P378" s="25">
        <v>0.03</v>
      </c>
      <c r="Q378" s="25">
        <v>2.5000000000000001E-2</v>
      </c>
      <c r="R378" s="26">
        <v>4</v>
      </c>
      <c r="S378" s="221">
        <f t="shared" si="10"/>
        <v>0.16</v>
      </c>
      <c r="T378" s="241"/>
    </row>
    <row r="379" spans="1:20" s="48" customFormat="1" ht="16.149999999999999" customHeight="1" x14ac:dyDescent="0.2">
      <c r="A379" s="53">
        <v>149</v>
      </c>
      <c r="B379" s="152" t="s">
        <v>438</v>
      </c>
      <c r="C379" s="80" t="s">
        <v>64</v>
      </c>
      <c r="D379" s="146" t="s">
        <v>305</v>
      </c>
      <c r="E379" s="106">
        <f t="shared" si="13"/>
        <v>1</v>
      </c>
      <c r="F379" s="28">
        <v>1</v>
      </c>
      <c r="G379" s="53"/>
      <c r="H379" s="53"/>
      <c r="I379" s="53"/>
      <c r="J379" s="53"/>
      <c r="K379" s="53"/>
      <c r="L379" s="53"/>
      <c r="M379" s="53"/>
      <c r="N379" s="53"/>
      <c r="O379" s="25">
        <v>0.04</v>
      </c>
      <c r="P379" s="25">
        <v>0.03</v>
      </c>
      <c r="Q379" s="25">
        <v>2.5000000000000001E-2</v>
      </c>
      <c r="R379" s="26">
        <v>4</v>
      </c>
      <c r="S379" s="221">
        <f t="shared" si="10"/>
        <v>0.16</v>
      </c>
      <c r="T379" s="241"/>
    </row>
    <row r="380" spans="1:20" s="48" customFormat="1" ht="16.149999999999999" customHeight="1" x14ac:dyDescent="0.2">
      <c r="A380" s="53">
        <v>150</v>
      </c>
      <c r="B380" s="152" t="s">
        <v>439</v>
      </c>
      <c r="C380" s="80" t="s">
        <v>64</v>
      </c>
      <c r="D380" s="146" t="s">
        <v>305</v>
      </c>
      <c r="E380" s="106">
        <f t="shared" si="13"/>
        <v>1</v>
      </c>
      <c r="F380" s="28">
        <v>1</v>
      </c>
      <c r="G380" s="53"/>
      <c r="H380" s="53"/>
      <c r="I380" s="53"/>
      <c r="J380" s="53"/>
      <c r="K380" s="53"/>
      <c r="L380" s="53"/>
      <c r="M380" s="53"/>
      <c r="N380" s="53"/>
      <c r="O380" s="25">
        <v>0.04</v>
      </c>
      <c r="P380" s="25">
        <v>0.03</v>
      </c>
      <c r="Q380" s="25">
        <v>2.5000000000000001E-2</v>
      </c>
      <c r="R380" s="26">
        <v>4</v>
      </c>
      <c r="S380" s="221">
        <f t="shared" si="10"/>
        <v>0.16</v>
      </c>
      <c r="T380" s="241"/>
    </row>
    <row r="381" spans="1:20" s="48" customFormat="1" ht="16.149999999999999" customHeight="1" x14ac:dyDescent="0.2">
      <c r="A381" s="53">
        <v>151</v>
      </c>
      <c r="B381" s="152" t="s">
        <v>440</v>
      </c>
      <c r="C381" s="80" t="s">
        <v>64</v>
      </c>
      <c r="D381" s="146" t="s">
        <v>305</v>
      </c>
      <c r="E381" s="106">
        <f t="shared" si="13"/>
        <v>1</v>
      </c>
      <c r="F381" s="28">
        <v>1</v>
      </c>
      <c r="G381" s="53"/>
      <c r="H381" s="53"/>
      <c r="I381" s="53"/>
      <c r="J381" s="53"/>
      <c r="K381" s="53"/>
      <c r="L381" s="53"/>
      <c r="M381" s="53"/>
      <c r="N381" s="53"/>
      <c r="O381" s="25">
        <v>0.04</v>
      </c>
      <c r="P381" s="25">
        <v>0.03</v>
      </c>
      <c r="Q381" s="25">
        <v>2.5000000000000001E-2</v>
      </c>
      <c r="R381" s="26">
        <v>4</v>
      </c>
      <c r="S381" s="221">
        <f t="shared" si="10"/>
        <v>0.16</v>
      </c>
      <c r="T381" s="241"/>
    </row>
    <row r="382" spans="1:20" s="48" customFormat="1" ht="16.149999999999999" customHeight="1" x14ac:dyDescent="0.2">
      <c r="A382" s="53">
        <v>152</v>
      </c>
      <c r="B382" s="152" t="s">
        <v>441</v>
      </c>
      <c r="C382" s="80" t="s">
        <v>64</v>
      </c>
      <c r="D382" s="146" t="s">
        <v>305</v>
      </c>
      <c r="E382" s="106">
        <f t="shared" si="13"/>
        <v>1</v>
      </c>
      <c r="F382" s="28">
        <v>1</v>
      </c>
      <c r="G382" s="53"/>
      <c r="H382" s="53"/>
      <c r="I382" s="53"/>
      <c r="J382" s="53"/>
      <c r="K382" s="53"/>
      <c r="L382" s="53"/>
      <c r="M382" s="53"/>
      <c r="N382" s="53"/>
      <c r="O382" s="25">
        <v>0.04</v>
      </c>
      <c r="P382" s="25">
        <v>0.03</v>
      </c>
      <c r="Q382" s="25">
        <v>2.5000000000000001E-2</v>
      </c>
      <c r="R382" s="26">
        <v>4</v>
      </c>
      <c r="S382" s="221">
        <f t="shared" si="10"/>
        <v>0.16</v>
      </c>
      <c r="T382" s="241"/>
    </row>
    <row r="383" spans="1:20" s="48" customFormat="1" ht="16.149999999999999" customHeight="1" x14ac:dyDescent="0.2">
      <c r="A383" s="53">
        <v>153</v>
      </c>
      <c r="B383" s="152" t="s">
        <v>442</v>
      </c>
      <c r="C383" s="80" t="s">
        <v>64</v>
      </c>
      <c r="D383" s="146" t="s">
        <v>305</v>
      </c>
      <c r="E383" s="106">
        <f t="shared" si="13"/>
        <v>1</v>
      </c>
      <c r="F383" s="28">
        <v>1</v>
      </c>
      <c r="G383" s="53"/>
      <c r="H383" s="53"/>
      <c r="I383" s="53"/>
      <c r="J383" s="53"/>
      <c r="K383" s="53"/>
      <c r="L383" s="53"/>
      <c r="M383" s="53"/>
      <c r="N383" s="53"/>
      <c r="O383" s="25">
        <v>0.04</v>
      </c>
      <c r="P383" s="25">
        <v>0.03</v>
      </c>
      <c r="Q383" s="25">
        <v>2.5000000000000001E-2</v>
      </c>
      <c r="R383" s="26">
        <v>4</v>
      </c>
      <c r="S383" s="221">
        <f t="shared" si="10"/>
        <v>0.16</v>
      </c>
      <c r="T383" s="241"/>
    </row>
    <row r="384" spans="1:20" s="48" customFormat="1" ht="16.149999999999999" customHeight="1" x14ac:dyDescent="0.2">
      <c r="A384" s="53"/>
      <c r="B384" s="45"/>
      <c r="C384" s="54"/>
      <c r="D384" s="54"/>
      <c r="E384" s="106">
        <f t="shared" si="13"/>
        <v>0</v>
      </c>
      <c r="F384" s="53"/>
      <c r="G384" s="53"/>
      <c r="H384" s="53"/>
      <c r="I384" s="53"/>
      <c r="J384" s="53"/>
      <c r="K384" s="53"/>
      <c r="L384" s="53"/>
      <c r="M384" s="53"/>
      <c r="N384" s="53"/>
      <c r="O384" s="25"/>
      <c r="P384" s="25"/>
      <c r="Q384" s="25"/>
      <c r="R384" s="26"/>
      <c r="S384" s="221"/>
      <c r="T384" s="242"/>
    </row>
    <row r="385" spans="1:20" s="212" customFormat="1" ht="19.149999999999999" customHeight="1" x14ac:dyDescent="0.2">
      <c r="A385" s="60"/>
      <c r="B385" s="217" t="s">
        <v>443</v>
      </c>
      <c r="C385" s="24"/>
      <c r="D385" s="24"/>
      <c r="E385" s="60">
        <f t="shared" ref="E385:N385" si="14">SUM(E386:E463)</f>
        <v>77</v>
      </c>
      <c r="F385" s="60">
        <f t="shared" si="14"/>
        <v>74</v>
      </c>
      <c r="G385" s="60">
        <f t="shared" si="14"/>
        <v>1</v>
      </c>
      <c r="H385" s="60">
        <f t="shared" si="14"/>
        <v>2</v>
      </c>
      <c r="I385" s="60">
        <f t="shared" si="14"/>
        <v>0</v>
      </c>
      <c r="J385" s="60">
        <f t="shared" si="14"/>
        <v>0</v>
      </c>
      <c r="K385" s="60">
        <f t="shared" si="14"/>
        <v>0</v>
      </c>
      <c r="L385" s="60">
        <f t="shared" si="14"/>
        <v>0</v>
      </c>
      <c r="M385" s="60">
        <f t="shared" si="14"/>
        <v>0</v>
      </c>
      <c r="N385" s="60">
        <f t="shared" si="14"/>
        <v>0</v>
      </c>
      <c r="O385" s="60"/>
      <c r="P385" s="60"/>
      <c r="Q385" s="60"/>
      <c r="R385" s="60"/>
      <c r="S385" s="229">
        <f>SUM(S386:S463)</f>
        <v>12.160000000000007</v>
      </c>
      <c r="T385" s="243"/>
    </row>
    <row r="386" spans="1:20" ht="19.149999999999999" customHeight="1" x14ac:dyDescent="0.2">
      <c r="A386" s="63">
        <v>1</v>
      </c>
      <c r="B386" s="235" t="s">
        <v>444</v>
      </c>
      <c r="C386" s="146" t="s">
        <v>2738</v>
      </c>
      <c r="D386" s="244" t="s">
        <v>445</v>
      </c>
      <c r="E386" s="106">
        <f t="shared" si="13"/>
        <v>1</v>
      </c>
      <c r="F386" s="53">
        <v>1</v>
      </c>
      <c r="G386" s="53"/>
      <c r="H386" s="53"/>
      <c r="I386" s="53"/>
      <c r="J386" s="53"/>
      <c r="K386" s="53"/>
      <c r="L386" s="53"/>
      <c r="M386" s="53"/>
      <c r="N386" s="53"/>
      <c r="O386" s="25">
        <v>0.04</v>
      </c>
      <c r="P386" s="25">
        <v>0.03</v>
      </c>
      <c r="Q386" s="25">
        <v>2.5000000000000001E-2</v>
      </c>
      <c r="R386" s="28">
        <v>4</v>
      </c>
      <c r="S386" s="221">
        <f t="shared" si="10"/>
        <v>0.16</v>
      </c>
      <c r="T386" s="245"/>
    </row>
    <row r="387" spans="1:20" ht="19.149999999999999" customHeight="1" x14ac:dyDescent="0.2">
      <c r="A387" s="63">
        <v>2</v>
      </c>
      <c r="B387" s="235" t="s">
        <v>446</v>
      </c>
      <c r="C387" s="146" t="s">
        <v>2738</v>
      </c>
      <c r="D387" s="244" t="s">
        <v>445</v>
      </c>
      <c r="E387" s="106">
        <f t="shared" si="13"/>
        <v>1</v>
      </c>
      <c r="F387" s="53">
        <v>1</v>
      </c>
      <c r="G387" s="53"/>
      <c r="H387" s="53"/>
      <c r="I387" s="53"/>
      <c r="J387" s="53"/>
      <c r="K387" s="53"/>
      <c r="L387" s="53"/>
      <c r="M387" s="53"/>
      <c r="N387" s="53"/>
      <c r="O387" s="25">
        <v>0.04</v>
      </c>
      <c r="P387" s="25">
        <v>0.03</v>
      </c>
      <c r="Q387" s="25">
        <v>2.5000000000000001E-2</v>
      </c>
      <c r="R387" s="28">
        <v>4</v>
      </c>
      <c r="S387" s="221">
        <f t="shared" si="10"/>
        <v>0.16</v>
      </c>
      <c r="T387" s="246"/>
    </row>
    <row r="388" spans="1:20" ht="19.149999999999999" customHeight="1" x14ac:dyDescent="0.2">
      <c r="A388" s="63">
        <v>3</v>
      </c>
      <c r="B388" s="235" t="s">
        <v>447</v>
      </c>
      <c r="C388" s="146" t="s">
        <v>2738</v>
      </c>
      <c r="D388" s="244" t="s">
        <v>445</v>
      </c>
      <c r="E388" s="106">
        <f t="shared" si="13"/>
        <v>1</v>
      </c>
      <c r="F388" s="53">
        <v>1</v>
      </c>
      <c r="G388" s="53"/>
      <c r="H388" s="53"/>
      <c r="I388" s="53"/>
      <c r="J388" s="53"/>
      <c r="K388" s="53"/>
      <c r="L388" s="53"/>
      <c r="M388" s="53"/>
      <c r="N388" s="53"/>
      <c r="O388" s="25">
        <v>0.04</v>
      </c>
      <c r="P388" s="25">
        <v>0.03</v>
      </c>
      <c r="Q388" s="25">
        <v>2.5000000000000001E-2</v>
      </c>
      <c r="R388" s="28">
        <v>4</v>
      </c>
      <c r="S388" s="221">
        <f t="shared" si="10"/>
        <v>0.16</v>
      </c>
      <c r="T388" s="246"/>
    </row>
    <row r="389" spans="1:20" ht="19.149999999999999" customHeight="1" x14ac:dyDescent="0.2">
      <c r="A389" s="63">
        <v>4</v>
      </c>
      <c r="B389" s="235" t="s">
        <v>448</v>
      </c>
      <c r="C389" s="146" t="s">
        <v>2738</v>
      </c>
      <c r="D389" s="244" t="s">
        <v>445</v>
      </c>
      <c r="E389" s="106">
        <f t="shared" si="13"/>
        <v>1</v>
      </c>
      <c r="F389" s="53">
        <v>1</v>
      </c>
      <c r="G389" s="53"/>
      <c r="H389" s="53"/>
      <c r="I389" s="53"/>
      <c r="J389" s="53"/>
      <c r="K389" s="53"/>
      <c r="L389" s="53"/>
      <c r="M389" s="53"/>
      <c r="N389" s="53"/>
      <c r="O389" s="25">
        <v>0.04</v>
      </c>
      <c r="P389" s="25">
        <v>0.03</v>
      </c>
      <c r="Q389" s="25">
        <v>2.5000000000000001E-2</v>
      </c>
      <c r="R389" s="28">
        <v>4</v>
      </c>
      <c r="S389" s="221">
        <f t="shared" si="10"/>
        <v>0.16</v>
      </c>
      <c r="T389" s="246"/>
    </row>
    <row r="390" spans="1:20" ht="19.149999999999999" customHeight="1" x14ac:dyDescent="0.2">
      <c r="A390" s="63">
        <v>5</v>
      </c>
      <c r="B390" s="235" t="s">
        <v>105</v>
      </c>
      <c r="C390" s="146" t="s">
        <v>2738</v>
      </c>
      <c r="D390" s="244" t="s">
        <v>445</v>
      </c>
      <c r="E390" s="106">
        <f t="shared" si="13"/>
        <v>1</v>
      </c>
      <c r="F390" s="53">
        <v>1</v>
      </c>
      <c r="G390" s="53"/>
      <c r="H390" s="53"/>
      <c r="I390" s="53"/>
      <c r="J390" s="53"/>
      <c r="K390" s="53"/>
      <c r="L390" s="53"/>
      <c r="M390" s="53"/>
      <c r="N390" s="53"/>
      <c r="O390" s="25">
        <v>0.04</v>
      </c>
      <c r="P390" s="25">
        <v>0.03</v>
      </c>
      <c r="Q390" s="25">
        <v>2.5000000000000001E-2</v>
      </c>
      <c r="R390" s="28">
        <v>4</v>
      </c>
      <c r="S390" s="221">
        <f t="shared" si="10"/>
        <v>0.16</v>
      </c>
      <c r="T390" s="246"/>
    </row>
    <row r="391" spans="1:20" ht="19.149999999999999" customHeight="1" x14ac:dyDescent="0.2">
      <c r="A391" s="63">
        <v>6</v>
      </c>
      <c r="B391" s="247" t="s">
        <v>449</v>
      </c>
      <c r="C391" s="146" t="s">
        <v>2738</v>
      </c>
      <c r="D391" s="244" t="s">
        <v>445</v>
      </c>
      <c r="E391" s="106">
        <f t="shared" si="13"/>
        <v>1</v>
      </c>
      <c r="F391" s="53">
        <v>1</v>
      </c>
      <c r="G391" s="53"/>
      <c r="H391" s="53"/>
      <c r="I391" s="53"/>
      <c r="J391" s="53"/>
      <c r="K391" s="53"/>
      <c r="L391" s="53"/>
      <c r="M391" s="53"/>
      <c r="N391" s="53"/>
      <c r="O391" s="25">
        <v>0.04</v>
      </c>
      <c r="P391" s="25">
        <v>0.03</v>
      </c>
      <c r="Q391" s="25">
        <v>2.5000000000000001E-2</v>
      </c>
      <c r="R391" s="28">
        <v>4</v>
      </c>
      <c r="S391" s="221">
        <f t="shared" si="10"/>
        <v>0.16</v>
      </c>
      <c r="T391" s="246"/>
    </row>
    <row r="392" spans="1:20" ht="19.149999999999999" customHeight="1" x14ac:dyDescent="0.2">
      <c r="A392" s="63">
        <v>7</v>
      </c>
      <c r="B392" s="235" t="s">
        <v>450</v>
      </c>
      <c r="C392" s="146" t="s">
        <v>2738</v>
      </c>
      <c r="D392" s="244" t="s">
        <v>445</v>
      </c>
      <c r="E392" s="106">
        <f t="shared" si="13"/>
        <v>1</v>
      </c>
      <c r="F392" s="53">
        <v>1</v>
      </c>
      <c r="G392" s="53"/>
      <c r="H392" s="53"/>
      <c r="I392" s="53"/>
      <c r="J392" s="53"/>
      <c r="K392" s="53"/>
      <c r="L392" s="53"/>
      <c r="M392" s="53"/>
      <c r="N392" s="53"/>
      <c r="O392" s="25">
        <v>0.04</v>
      </c>
      <c r="P392" s="25">
        <v>0.03</v>
      </c>
      <c r="Q392" s="25">
        <v>2.5000000000000001E-2</v>
      </c>
      <c r="R392" s="28">
        <v>4</v>
      </c>
      <c r="S392" s="221">
        <f t="shared" si="10"/>
        <v>0.16</v>
      </c>
      <c r="T392" s="246"/>
    </row>
    <row r="393" spans="1:20" ht="19.149999999999999" customHeight="1" x14ac:dyDescent="0.2">
      <c r="A393" s="63">
        <v>8</v>
      </c>
      <c r="B393" s="235" t="s">
        <v>451</v>
      </c>
      <c r="C393" s="146" t="s">
        <v>2738</v>
      </c>
      <c r="D393" s="244" t="s">
        <v>445</v>
      </c>
      <c r="E393" s="106">
        <f t="shared" si="13"/>
        <v>1</v>
      </c>
      <c r="F393" s="53">
        <v>1</v>
      </c>
      <c r="G393" s="53"/>
      <c r="H393" s="53"/>
      <c r="I393" s="53"/>
      <c r="J393" s="53"/>
      <c r="K393" s="53"/>
      <c r="L393" s="53"/>
      <c r="M393" s="53"/>
      <c r="N393" s="53"/>
      <c r="O393" s="25">
        <v>0.04</v>
      </c>
      <c r="P393" s="25">
        <v>0.03</v>
      </c>
      <c r="Q393" s="25">
        <v>2.5000000000000001E-2</v>
      </c>
      <c r="R393" s="28">
        <v>4</v>
      </c>
      <c r="S393" s="221">
        <f t="shared" si="10"/>
        <v>0.16</v>
      </c>
      <c r="T393" s="246"/>
    </row>
    <row r="394" spans="1:20" ht="19.149999999999999" customHeight="1" x14ac:dyDescent="0.2">
      <c r="A394" s="63">
        <v>9</v>
      </c>
      <c r="B394" s="235" t="s">
        <v>452</v>
      </c>
      <c r="C394" s="146" t="s">
        <v>2738</v>
      </c>
      <c r="D394" s="244" t="s">
        <v>445</v>
      </c>
      <c r="E394" s="106">
        <f t="shared" ref="E394:E457" si="15">SUM(F394:N394)</f>
        <v>1</v>
      </c>
      <c r="F394" s="53">
        <v>1</v>
      </c>
      <c r="G394" s="53"/>
      <c r="H394" s="53"/>
      <c r="I394" s="53"/>
      <c r="J394" s="53"/>
      <c r="K394" s="53"/>
      <c r="L394" s="53"/>
      <c r="M394" s="53"/>
      <c r="N394" s="53"/>
      <c r="O394" s="25">
        <v>0.04</v>
      </c>
      <c r="P394" s="25">
        <v>0.03</v>
      </c>
      <c r="Q394" s="25">
        <v>2.5000000000000001E-2</v>
      </c>
      <c r="R394" s="28">
        <v>4</v>
      </c>
      <c r="S394" s="221">
        <f t="shared" si="10"/>
        <v>0.16</v>
      </c>
      <c r="T394" s="246"/>
    </row>
    <row r="395" spans="1:20" ht="19.149999999999999" customHeight="1" x14ac:dyDescent="0.2">
      <c r="A395" s="63">
        <v>10</v>
      </c>
      <c r="B395" s="235" t="s">
        <v>453</v>
      </c>
      <c r="C395" s="146" t="s">
        <v>2738</v>
      </c>
      <c r="D395" s="244" t="s">
        <v>454</v>
      </c>
      <c r="E395" s="106">
        <f t="shared" si="15"/>
        <v>1</v>
      </c>
      <c r="F395" s="53"/>
      <c r="G395" s="53"/>
      <c r="H395" s="53">
        <v>1</v>
      </c>
      <c r="I395" s="53"/>
      <c r="J395" s="53"/>
      <c r="K395" s="53"/>
      <c r="L395" s="53"/>
      <c r="M395" s="53"/>
      <c r="N395" s="53"/>
      <c r="O395" s="25">
        <v>0.04</v>
      </c>
      <c r="P395" s="25">
        <v>0.03</v>
      </c>
      <c r="Q395" s="25">
        <v>2.5000000000000001E-2</v>
      </c>
      <c r="R395" s="28">
        <v>4</v>
      </c>
      <c r="S395" s="221">
        <f t="shared" si="10"/>
        <v>0.1</v>
      </c>
      <c r="T395" s="246"/>
    </row>
    <row r="396" spans="1:20" ht="19.149999999999999" customHeight="1" x14ac:dyDescent="0.2">
      <c r="A396" s="63">
        <v>11</v>
      </c>
      <c r="B396" s="235" t="s">
        <v>455</v>
      </c>
      <c r="C396" s="146" t="s">
        <v>2738</v>
      </c>
      <c r="D396" s="244" t="s">
        <v>445</v>
      </c>
      <c r="E396" s="106">
        <f t="shared" si="15"/>
        <v>1</v>
      </c>
      <c r="F396" s="53">
        <v>1</v>
      </c>
      <c r="G396" s="53"/>
      <c r="H396" s="53"/>
      <c r="I396" s="53"/>
      <c r="J396" s="53"/>
      <c r="K396" s="53"/>
      <c r="L396" s="53"/>
      <c r="M396" s="53"/>
      <c r="N396" s="53"/>
      <c r="O396" s="25">
        <v>0.04</v>
      </c>
      <c r="P396" s="25">
        <v>0.03</v>
      </c>
      <c r="Q396" s="25">
        <v>2.5000000000000001E-2</v>
      </c>
      <c r="R396" s="28">
        <v>4</v>
      </c>
      <c r="S396" s="221">
        <f t="shared" si="10"/>
        <v>0.16</v>
      </c>
      <c r="T396" s="246"/>
    </row>
    <row r="397" spans="1:20" ht="19.149999999999999" customHeight="1" x14ac:dyDescent="0.2">
      <c r="A397" s="63">
        <v>12</v>
      </c>
      <c r="B397" s="235" t="s">
        <v>456</v>
      </c>
      <c r="C397" s="146" t="s">
        <v>2738</v>
      </c>
      <c r="D397" s="244" t="s">
        <v>445</v>
      </c>
      <c r="E397" s="106">
        <f t="shared" si="15"/>
        <v>1</v>
      </c>
      <c r="F397" s="53">
        <v>1</v>
      </c>
      <c r="G397" s="53"/>
      <c r="H397" s="53"/>
      <c r="I397" s="53"/>
      <c r="J397" s="53"/>
      <c r="K397" s="53"/>
      <c r="L397" s="53"/>
      <c r="M397" s="53"/>
      <c r="N397" s="53"/>
      <c r="O397" s="25">
        <v>0.04</v>
      </c>
      <c r="P397" s="25">
        <v>0.03</v>
      </c>
      <c r="Q397" s="25">
        <v>2.5000000000000001E-2</v>
      </c>
      <c r="R397" s="28">
        <v>4</v>
      </c>
      <c r="S397" s="221">
        <f t="shared" si="10"/>
        <v>0.16</v>
      </c>
      <c r="T397" s="246"/>
    </row>
    <row r="398" spans="1:20" ht="19.149999999999999" customHeight="1" x14ac:dyDescent="0.2">
      <c r="A398" s="63">
        <v>13</v>
      </c>
      <c r="B398" s="235" t="s">
        <v>457</v>
      </c>
      <c r="C398" s="146" t="s">
        <v>2738</v>
      </c>
      <c r="D398" s="244" t="s">
        <v>445</v>
      </c>
      <c r="E398" s="106">
        <f t="shared" si="15"/>
        <v>1</v>
      </c>
      <c r="F398" s="53">
        <v>1</v>
      </c>
      <c r="G398" s="53"/>
      <c r="H398" s="53"/>
      <c r="I398" s="53"/>
      <c r="J398" s="53"/>
      <c r="K398" s="53"/>
      <c r="L398" s="53"/>
      <c r="M398" s="53"/>
      <c r="N398" s="53"/>
      <c r="O398" s="25">
        <v>0.04</v>
      </c>
      <c r="P398" s="25">
        <v>0.03</v>
      </c>
      <c r="Q398" s="25">
        <v>2.5000000000000001E-2</v>
      </c>
      <c r="R398" s="28">
        <v>4</v>
      </c>
      <c r="S398" s="221">
        <f t="shared" si="10"/>
        <v>0.16</v>
      </c>
      <c r="T398" s="246"/>
    </row>
    <row r="399" spans="1:20" ht="19.149999999999999" customHeight="1" x14ac:dyDescent="0.2">
      <c r="A399" s="63">
        <v>14</v>
      </c>
      <c r="B399" s="235" t="s">
        <v>458</v>
      </c>
      <c r="C399" s="146" t="s">
        <v>2738</v>
      </c>
      <c r="D399" s="244" t="s">
        <v>445</v>
      </c>
      <c r="E399" s="106">
        <f t="shared" si="15"/>
        <v>1</v>
      </c>
      <c r="F399" s="53">
        <v>1</v>
      </c>
      <c r="G399" s="53"/>
      <c r="H399" s="53"/>
      <c r="I399" s="53"/>
      <c r="J399" s="53"/>
      <c r="K399" s="53"/>
      <c r="L399" s="53"/>
      <c r="M399" s="53"/>
      <c r="N399" s="53"/>
      <c r="O399" s="25">
        <v>0.04</v>
      </c>
      <c r="P399" s="25">
        <v>0.03</v>
      </c>
      <c r="Q399" s="25">
        <v>2.5000000000000001E-2</v>
      </c>
      <c r="R399" s="28">
        <v>4</v>
      </c>
      <c r="S399" s="221">
        <f t="shared" si="10"/>
        <v>0.16</v>
      </c>
      <c r="T399" s="246"/>
    </row>
    <row r="400" spans="1:20" ht="19.149999999999999" customHeight="1" x14ac:dyDescent="0.2">
      <c r="A400" s="63">
        <v>15</v>
      </c>
      <c r="B400" s="235" t="s">
        <v>459</v>
      </c>
      <c r="C400" s="146" t="s">
        <v>2738</v>
      </c>
      <c r="D400" s="244" t="s">
        <v>445</v>
      </c>
      <c r="E400" s="106">
        <f t="shared" si="15"/>
        <v>1</v>
      </c>
      <c r="F400" s="53">
        <v>1</v>
      </c>
      <c r="G400" s="53"/>
      <c r="H400" s="53"/>
      <c r="I400" s="53"/>
      <c r="J400" s="53"/>
      <c r="K400" s="53"/>
      <c r="L400" s="53"/>
      <c r="M400" s="53"/>
      <c r="N400" s="53"/>
      <c r="O400" s="25">
        <v>0.04</v>
      </c>
      <c r="P400" s="25">
        <v>0.03</v>
      </c>
      <c r="Q400" s="25">
        <v>2.5000000000000001E-2</v>
      </c>
      <c r="R400" s="28">
        <v>4</v>
      </c>
      <c r="S400" s="221">
        <f t="shared" si="10"/>
        <v>0.16</v>
      </c>
      <c r="T400" s="246"/>
    </row>
    <row r="401" spans="1:20" ht="19.149999999999999" customHeight="1" x14ac:dyDescent="0.2">
      <c r="A401" s="63">
        <v>16</v>
      </c>
      <c r="B401" s="235" t="s">
        <v>460</v>
      </c>
      <c r="C401" s="146" t="s">
        <v>2738</v>
      </c>
      <c r="D401" s="244" t="s">
        <v>445</v>
      </c>
      <c r="E401" s="106">
        <f t="shared" si="15"/>
        <v>1</v>
      </c>
      <c r="F401" s="53">
        <v>1</v>
      </c>
      <c r="G401" s="53"/>
      <c r="H401" s="53"/>
      <c r="I401" s="53"/>
      <c r="J401" s="53"/>
      <c r="K401" s="53"/>
      <c r="L401" s="53"/>
      <c r="M401" s="53"/>
      <c r="N401" s="53"/>
      <c r="O401" s="25">
        <v>0.04</v>
      </c>
      <c r="P401" s="25">
        <v>0.03</v>
      </c>
      <c r="Q401" s="25">
        <v>2.5000000000000001E-2</v>
      </c>
      <c r="R401" s="28">
        <v>4</v>
      </c>
      <c r="S401" s="221">
        <f t="shared" si="10"/>
        <v>0.16</v>
      </c>
      <c r="T401" s="246"/>
    </row>
    <row r="402" spans="1:20" ht="19.149999999999999" customHeight="1" x14ac:dyDescent="0.2">
      <c r="A402" s="63">
        <v>17</v>
      </c>
      <c r="B402" s="235" t="s">
        <v>461</v>
      </c>
      <c r="C402" s="146" t="s">
        <v>2738</v>
      </c>
      <c r="D402" s="244" t="s">
        <v>445</v>
      </c>
      <c r="E402" s="106">
        <f t="shared" si="15"/>
        <v>1</v>
      </c>
      <c r="F402" s="53">
        <v>1</v>
      </c>
      <c r="G402" s="53"/>
      <c r="H402" s="53"/>
      <c r="I402" s="53"/>
      <c r="J402" s="53"/>
      <c r="K402" s="53"/>
      <c r="L402" s="53"/>
      <c r="M402" s="53"/>
      <c r="N402" s="53"/>
      <c r="O402" s="25">
        <v>0.04</v>
      </c>
      <c r="P402" s="25">
        <v>0.03</v>
      </c>
      <c r="Q402" s="25">
        <v>2.5000000000000001E-2</v>
      </c>
      <c r="R402" s="28">
        <v>4</v>
      </c>
      <c r="S402" s="221">
        <f t="shared" si="10"/>
        <v>0.16</v>
      </c>
      <c r="T402" s="246"/>
    </row>
    <row r="403" spans="1:20" ht="19.149999999999999" customHeight="1" x14ac:dyDescent="0.2">
      <c r="A403" s="63">
        <v>18</v>
      </c>
      <c r="B403" s="235" t="s">
        <v>462</v>
      </c>
      <c r="C403" s="146" t="s">
        <v>2738</v>
      </c>
      <c r="D403" s="244" t="s">
        <v>445</v>
      </c>
      <c r="E403" s="106">
        <f t="shared" si="15"/>
        <v>1</v>
      </c>
      <c r="F403" s="53">
        <v>1</v>
      </c>
      <c r="G403" s="53"/>
      <c r="H403" s="53"/>
      <c r="I403" s="53"/>
      <c r="J403" s="53"/>
      <c r="K403" s="53"/>
      <c r="L403" s="53"/>
      <c r="M403" s="53"/>
      <c r="N403" s="53"/>
      <c r="O403" s="25">
        <v>0.04</v>
      </c>
      <c r="P403" s="25">
        <v>0.03</v>
      </c>
      <c r="Q403" s="25">
        <v>2.5000000000000001E-2</v>
      </c>
      <c r="R403" s="28">
        <v>4</v>
      </c>
      <c r="S403" s="221">
        <f t="shared" si="10"/>
        <v>0.16</v>
      </c>
      <c r="T403" s="246"/>
    </row>
    <row r="404" spans="1:20" ht="19.149999999999999" customHeight="1" x14ac:dyDescent="0.2">
      <c r="A404" s="63">
        <v>19</v>
      </c>
      <c r="B404" s="235" t="s">
        <v>463</v>
      </c>
      <c r="C404" s="146" t="s">
        <v>2738</v>
      </c>
      <c r="D404" s="244" t="s">
        <v>445</v>
      </c>
      <c r="E404" s="106">
        <f t="shared" si="15"/>
        <v>1</v>
      </c>
      <c r="F404" s="53">
        <v>1</v>
      </c>
      <c r="G404" s="53"/>
      <c r="H404" s="53"/>
      <c r="I404" s="53"/>
      <c r="J404" s="53"/>
      <c r="K404" s="53"/>
      <c r="L404" s="53"/>
      <c r="M404" s="53"/>
      <c r="N404" s="53"/>
      <c r="O404" s="25">
        <v>0.04</v>
      </c>
      <c r="P404" s="25">
        <v>0.03</v>
      </c>
      <c r="Q404" s="25">
        <v>2.5000000000000001E-2</v>
      </c>
      <c r="R404" s="28">
        <v>4</v>
      </c>
      <c r="S404" s="221">
        <f t="shared" si="10"/>
        <v>0.16</v>
      </c>
      <c r="T404" s="246"/>
    </row>
    <row r="405" spans="1:20" ht="19.149999999999999" customHeight="1" x14ac:dyDescent="0.2">
      <c r="A405" s="63">
        <v>20</v>
      </c>
      <c r="B405" s="235" t="s">
        <v>464</v>
      </c>
      <c r="C405" s="146" t="s">
        <v>2738</v>
      </c>
      <c r="D405" s="244" t="s">
        <v>445</v>
      </c>
      <c r="E405" s="106">
        <f t="shared" si="15"/>
        <v>1</v>
      </c>
      <c r="F405" s="53">
        <v>1</v>
      </c>
      <c r="G405" s="53"/>
      <c r="H405" s="53"/>
      <c r="I405" s="53"/>
      <c r="J405" s="53"/>
      <c r="K405" s="53"/>
      <c r="L405" s="53"/>
      <c r="M405" s="53"/>
      <c r="N405" s="53"/>
      <c r="O405" s="25">
        <v>0.04</v>
      </c>
      <c r="P405" s="25">
        <v>0.03</v>
      </c>
      <c r="Q405" s="25">
        <v>2.5000000000000001E-2</v>
      </c>
      <c r="R405" s="28">
        <v>4</v>
      </c>
      <c r="S405" s="221">
        <f t="shared" si="10"/>
        <v>0.16</v>
      </c>
      <c r="T405" s="246"/>
    </row>
    <row r="406" spans="1:20" ht="19.149999999999999" customHeight="1" x14ac:dyDescent="0.2">
      <c r="A406" s="63">
        <v>21</v>
      </c>
      <c r="B406" s="176" t="s">
        <v>465</v>
      </c>
      <c r="C406" s="146" t="s">
        <v>2738</v>
      </c>
      <c r="D406" s="244" t="s">
        <v>445</v>
      </c>
      <c r="E406" s="106">
        <f t="shared" si="15"/>
        <v>1</v>
      </c>
      <c r="F406" s="53">
        <v>1</v>
      </c>
      <c r="G406" s="53"/>
      <c r="H406" s="53"/>
      <c r="I406" s="53"/>
      <c r="J406" s="53"/>
      <c r="K406" s="53"/>
      <c r="L406" s="53"/>
      <c r="M406" s="53"/>
      <c r="N406" s="53"/>
      <c r="O406" s="25">
        <v>0.04</v>
      </c>
      <c r="P406" s="25">
        <v>0.03</v>
      </c>
      <c r="Q406" s="25">
        <v>2.5000000000000001E-2</v>
      </c>
      <c r="R406" s="28">
        <v>4</v>
      </c>
      <c r="S406" s="221">
        <f t="shared" si="10"/>
        <v>0.16</v>
      </c>
      <c r="T406" s="246"/>
    </row>
    <row r="407" spans="1:20" ht="19.149999999999999" customHeight="1" x14ac:dyDescent="0.2">
      <c r="A407" s="63">
        <v>22</v>
      </c>
      <c r="B407" s="176" t="s">
        <v>466</v>
      </c>
      <c r="C407" s="146" t="s">
        <v>2738</v>
      </c>
      <c r="D407" s="244" t="s">
        <v>445</v>
      </c>
      <c r="E407" s="106">
        <f t="shared" si="15"/>
        <v>1</v>
      </c>
      <c r="F407" s="53">
        <v>1</v>
      </c>
      <c r="G407" s="53"/>
      <c r="H407" s="53"/>
      <c r="I407" s="53"/>
      <c r="J407" s="53"/>
      <c r="K407" s="53"/>
      <c r="L407" s="53"/>
      <c r="M407" s="53"/>
      <c r="N407" s="53"/>
      <c r="O407" s="25">
        <v>0.04</v>
      </c>
      <c r="P407" s="25">
        <v>0.03</v>
      </c>
      <c r="Q407" s="25">
        <v>2.5000000000000001E-2</v>
      </c>
      <c r="R407" s="28">
        <v>4</v>
      </c>
      <c r="S407" s="221">
        <f t="shared" si="10"/>
        <v>0.16</v>
      </c>
      <c r="T407" s="246"/>
    </row>
    <row r="408" spans="1:20" ht="19.149999999999999" customHeight="1" x14ac:dyDescent="0.2">
      <c r="A408" s="63">
        <v>23</v>
      </c>
      <c r="B408" s="248" t="s">
        <v>467</v>
      </c>
      <c r="C408" s="146" t="s">
        <v>2738</v>
      </c>
      <c r="D408" s="244" t="s">
        <v>454</v>
      </c>
      <c r="E408" s="106">
        <f t="shared" si="15"/>
        <v>1</v>
      </c>
      <c r="F408" s="53"/>
      <c r="G408" s="53">
        <v>1</v>
      </c>
      <c r="H408" s="53"/>
      <c r="I408" s="53"/>
      <c r="J408" s="53"/>
      <c r="K408" s="53"/>
      <c r="L408" s="53"/>
      <c r="M408" s="53"/>
      <c r="N408" s="53"/>
      <c r="O408" s="25">
        <v>0.04</v>
      </c>
      <c r="P408" s="25">
        <v>0.03</v>
      </c>
      <c r="Q408" s="25">
        <v>2.5000000000000001E-2</v>
      </c>
      <c r="R408" s="28">
        <v>4</v>
      </c>
      <c r="S408" s="221">
        <f t="shared" si="10"/>
        <v>0.12</v>
      </c>
      <c r="T408" s="246"/>
    </row>
    <row r="409" spans="1:20" ht="19.149999999999999" customHeight="1" x14ac:dyDescent="0.2">
      <c r="A409" s="63">
        <v>24</v>
      </c>
      <c r="B409" s="248" t="s">
        <v>468</v>
      </c>
      <c r="C409" s="146" t="s">
        <v>2738</v>
      </c>
      <c r="D409" s="244" t="s">
        <v>445</v>
      </c>
      <c r="E409" s="106">
        <f t="shared" si="15"/>
        <v>1</v>
      </c>
      <c r="F409" s="53">
        <v>1</v>
      </c>
      <c r="G409" s="53"/>
      <c r="H409" s="53"/>
      <c r="I409" s="53"/>
      <c r="J409" s="53"/>
      <c r="K409" s="53"/>
      <c r="L409" s="53"/>
      <c r="M409" s="53"/>
      <c r="N409" s="53"/>
      <c r="O409" s="25">
        <v>0.04</v>
      </c>
      <c r="P409" s="25">
        <v>0.03</v>
      </c>
      <c r="Q409" s="25">
        <v>2.5000000000000001E-2</v>
      </c>
      <c r="R409" s="28">
        <v>4</v>
      </c>
      <c r="S409" s="221">
        <f t="shared" si="10"/>
        <v>0.16</v>
      </c>
      <c r="T409" s="246"/>
    </row>
    <row r="410" spans="1:20" ht="19.149999999999999" customHeight="1" x14ac:dyDescent="0.2">
      <c r="A410" s="63">
        <v>25</v>
      </c>
      <c r="B410" s="235" t="s">
        <v>469</v>
      </c>
      <c r="C410" s="146" t="s">
        <v>2739</v>
      </c>
      <c r="D410" s="244" t="s">
        <v>445</v>
      </c>
      <c r="E410" s="106">
        <f t="shared" si="15"/>
        <v>1</v>
      </c>
      <c r="F410" s="53">
        <v>1</v>
      </c>
      <c r="G410" s="53"/>
      <c r="H410" s="53"/>
      <c r="I410" s="53"/>
      <c r="J410" s="53"/>
      <c r="K410" s="53"/>
      <c r="L410" s="53"/>
      <c r="M410" s="53"/>
      <c r="N410" s="53"/>
      <c r="O410" s="25">
        <v>0.04</v>
      </c>
      <c r="P410" s="25">
        <v>0.03</v>
      </c>
      <c r="Q410" s="25">
        <v>2.5000000000000001E-2</v>
      </c>
      <c r="R410" s="28">
        <v>4</v>
      </c>
      <c r="S410" s="221">
        <f t="shared" si="10"/>
        <v>0.16</v>
      </c>
      <c r="T410" s="246"/>
    </row>
    <row r="411" spans="1:20" ht="19.149999999999999" customHeight="1" x14ac:dyDescent="0.2">
      <c r="A411" s="63">
        <v>26</v>
      </c>
      <c r="B411" s="247" t="s">
        <v>387</v>
      </c>
      <c r="C411" s="146" t="s">
        <v>2739</v>
      </c>
      <c r="D411" s="244" t="s">
        <v>445</v>
      </c>
      <c r="E411" s="106">
        <f t="shared" si="15"/>
        <v>1</v>
      </c>
      <c r="F411" s="53">
        <v>1</v>
      </c>
      <c r="G411" s="53"/>
      <c r="H411" s="53"/>
      <c r="I411" s="53"/>
      <c r="J411" s="53"/>
      <c r="K411" s="53"/>
      <c r="L411" s="53"/>
      <c r="M411" s="53"/>
      <c r="N411" s="53"/>
      <c r="O411" s="25">
        <v>0.04</v>
      </c>
      <c r="P411" s="25">
        <v>0.03</v>
      </c>
      <c r="Q411" s="25">
        <v>2.5000000000000001E-2</v>
      </c>
      <c r="R411" s="28">
        <v>4</v>
      </c>
      <c r="S411" s="221">
        <f t="shared" si="10"/>
        <v>0.16</v>
      </c>
      <c r="T411" s="246"/>
    </row>
    <row r="412" spans="1:20" ht="19.149999999999999" customHeight="1" x14ac:dyDescent="0.2">
      <c r="A412" s="63">
        <v>27</v>
      </c>
      <c r="B412" s="176" t="s">
        <v>470</v>
      </c>
      <c r="C412" s="146" t="s">
        <v>2739</v>
      </c>
      <c r="D412" s="244" t="s">
        <v>445</v>
      </c>
      <c r="E412" s="106">
        <f t="shared" si="15"/>
        <v>1</v>
      </c>
      <c r="F412" s="53">
        <v>1</v>
      </c>
      <c r="G412" s="53"/>
      <c r="H412" s="53"/>
      <c r="I412" s="53"/>
      <c r="J412" s="53"/>
      <c r="K412" s="53"/>
      <c r="L412" s="53"/>
      <c r="M412" s="53"/>
      <c r="N412" s="53"/>
      <c r="O412" s="25">
        <v>0.04</v>
      </c>
      <c r="P412" s="25">
        <v>0.03</v>
      </c>
      <c r="Q412" s="25">
        <v>2.5000000000000001E-2</v>
      </c>
      <c r="R412" s="28">
        <v>4</v>
      </c>
      <c r="S412" s="221">
        <f t="shared" si="10"/>
        <v>0.16</v>
      </c>
      <c r="T412" s="246"/>
    </row>
    <row r="413" spans="1:20" ht="19.149999999999999" customHeight="1" x14ac:dyDescent="0.2">
      <c r="A413" s="63">
        <v>28</v>
      </c>
      <c r="B413" s="176" t="s">
        <v>471</v>
      </c>
      <c r="C413" s="146" t="s">
        <v>2739</v>
      </c>
      <c r="D413" s="244" t="s">
        <v>445</v>
      </c>
      <c r="E413" s="106">
        <f t="shared" si="15"/>
        <v>1</v>
      </c>
      <c r="F413" s="53">
        <v>1</v>
      </c>
      <c r="G413" s="53"/>
      <c r="H413" s="53"/>
      <c r="I413" s="53"/>
      <c r="J413" s="53"/>
      <c r="K413" s="53"/>
      <c r="L413" s="53"/>
      <c r="M413" s="53"/>
      <c r="N413" s="53"/>
      <c r="O413" s="25">
        <v>0.04</v>
      </c>
      <c r="P413" s="25">
        <v>0.03</v>
      </c>
      <c r="Q413" s="25">
        <v>2.5000000000000001E-2</v>
      </c>
      <c r="R413" s="28">
        <v>4</v>
      </c>
      <c r="S413" s="221">
        <f t="shared" si="10"/>
        <v>0.16</v>
      </c>
      <c r="T413" s="246"/>
    </row>
    <row r="414" spans="1:20" ht="19.149999999999999" customHeight="1" x14ac:dyDescent="0.2">
      <c r="A414" s="63">
        <v>29</v>
      </c>
      <c r="B414" s="176" t="s">
        <v>472</v>
      </c>
      <c r="C414" s="146" t="s">
        <v>2739</v>
      </c>
      <c r="D414" s="244" t="s">
        <v>445</v>
      </c>
      <c r="E414" s="106">
        <f t="shared" si="15"/>
        <v>1</v>
      </c>
      <c r="F414" s="53">
        <v>1</v>
      </c>
      <c r="G414" s="53"/>
      <c r="H414" s="53"/>
      <c r="I414" s="53"/>
      <c r="J414" s="53"/>
      <c r="K414" s="53"/>
      <c r="L414" s="53"/>
      <c r="M414" s="53"/>
      <c r="N414" s="53"/>
      <c r="O414" s="25">
        <v>0.04</v>
      </c>
      <c r="P414" s="25">
        <v>0.03</v>
      </c>
      <c r="Q414" s="25">
        <v>2.5000000000000001E-2</v>
      </c>
      <c r="R414" s="28">
        <v>4</v>
      </c>
      <c r="S414" s="221">
        <f t="shared" si="10"/>
        <v>0.16</v>
      </c>
      <c r="T414" s="246"/>
    </row>
    <row r="415" spans="1:20" ht="19.149999999999999" customHeight="1" x14ac:dyDescent="0.2">
      <c r="A415" s="63">
        <v>30</v>
      </c>
      <c r="B415" s="247" t="s">
        <v>473</v>
      </c>
      <c r="C415" s="146" t="s">
        <v>2739</v>
      </c>
      <c r="D415" s="244" t="s">
        <v>445</v>
      </c>
      <c r="E415" s="106">
        <f t="shared" si="15"/>
        <v>1</v>
      </c>
      <c r="F415" s="53">
        <v>1</v>
      </c>
      <c r="G415" s="53"/>
      <c r="H415" s="53"/>
      <c r="I415" s="53"/>
      <c r="J415" s="53"/>
      <c r="K415" s="53"/>
      <c r="L415" s="53"/>
      <c r="M415" s="53"/>
      <c r="N415" s="53"/>
      <c r="O415" s="25">
        <v>0.04</v>
      </c>
      <c r="P415" s="25">
        <v>0.03</v>
      </c>
      <c r="Q415" s="25">
        <v>2.5000000000000001E-2</v>
      </c>
      <c r="R415" s="28">
        <v>4</v>
      </c>
      <c r="S415" s="221">
        <f t="shared" si="10"/>
        <v>0.16</v>
      </c>
      <c r="T415" s="246"/>
    </row>
    <row r="416" spans="1:20" ht="19.149999999999999" customHeight="1" x14ac:dyDescent="0.2">
      <c r="A416" s="63">
        <v>31</v>
      </c>
      <c r="B416" s="235" t="s">
        <v>474</v>
      </c>
      <c r="C416" s="146" t="s">
        <v>2739</v>
      </c>
      <c r="D416" s="244" t="s">
        <v>445</v>
      </c>
      <c r="E416" s="106">
        <f t="shared" si="15"/>
        <v>1</v>
      </c>
      <c r="F416" s="53">
        <v>1</v>
      </c>
      <c r="G416" s="53"/>
      <c r="H416" s="53"/>
      <c r="I416" s="53"/>
      <c r="J416" s="53"/>
      <c r="K416" s="53"/>
      <c r="L416" s="53"/>
      <c r="M416" s="53"/>
      <c r="N416" s="53"/>
      <c r="O416" s="25">
        <v>0.04</v>
      </c>
      <c r="P416" s="25">
        <v>0.03</v>
      </c>
      <c r="Q416" s="25">
        <v>2.5000000000000001E-2</v>
      </c>
      <c r="R416" s="28">
        <v>4</v>
      </c>
      <c r="S416" s="221">
        <f t="shared" si="10"/>
        <v>0.16</v>
      </c>
      <c r="T416" s="246"/>
    </row>
    <row r="417" spans="1:20" ht="19.149999999999999" customHeight="1" x14ac:dyDescent="0.2">
      <c r="A417" s="63">
        <v>32</v>
      </c>
      <c r="B417" s="235" t="s">
        <v>475</v>
      </c>
      <c r="C417" s="146" t="s">
        <v>2739</v>
      </c>
      <c r="D417" s="244" t="s">
        <v>445</v>
      </c>
      <c r="E417" s="106">
        <f t="shared" si="15"/>
        <v>1</v>
      </c>
      <c r="F417" s="53">
        <v>1</v>
      </c>
      <c r="G417" s="53"/>
      <c r="H417" s="53"/>
      <c r="I417" s="53"/>
      <c r="J417" s="53"/>
      <c r="K417" s="53"/>
      <c r="L417" s="53"/>
      <c r="M417" s="53"/>
      <c r="N417" s="53"/>
      <c r="O417" s="25">
        <v>0.04</v>
      </c>
      <c r="P417" s="25">
        <v>0.03</v>
      </c>
      <c r="Q417" s="25">
        <v>2.5000000000000001E-2</v>
      </c>
      <c r="R417" s="28">
        <v>4</v>
      </c>
      <c r="S417" s="221">
        <f t="shared" si="10"/>
        <v>0.16</v>
      </c>
      <c r="T417" s="246"/>
    </row>
    <row r="418" spans="1:20" ht="19.149999999999999" customHeight="1" x14ac:dyDescent="0.2">
      <c r="A418" s="63">
        <v>33</v>
      </c>
      <c r="B418" s="176" t="s">
        <v>476</v>
      </c>
      <c r="C418" s="146" t="s">
        <v>2739</v>
      </c>
      <c r="D418" s="244" t="s">
        <v>445</v>
      </c>
      <c r="E418" s="106">
        <f t="shared" si="15"/>
        <v>1</v>
      </c>
      <c r="F418" s="53">
        <v>1</v>
      </c>
      <c r="G418" s="53"/>
      <c r="H418" s="53"/>
      <c r="I418" s="53"/>
      <c r="J418" s="53"/>
      <c r="K418" s="53"/>
      <c r="L418" s="53"/>
      <c r="M418" s="53"/>
      <c r="N418" s="53"/>
      <c r="O418" s="25">
        <v>0.04</v>
      </c>
      <c r="P418" s="25">
        <v>0.03</v>
      </c>
      <c r="Q418" s="25">
        <v>2.5000000000000001E-2</v>
      </c>
      <c r="R418" s="28">
        <v>4</v>
      </c>
      <c r="S418" s="221">
        <f t="shared" si="10"/>
        <v>0.16</v>
      </c>
      <c r="T418" s="246"/>
    </row>
    <row r="419" spans="1:20" ht="19.149999999999999" customHeight="1" x14ac:dyDescent="0.2">
      <c r="A419" s="63">
        <v>34</v>
      </c>
      <c r="B419" s="176" t="s">
        <v>477</v>
      </c>
      <c r="C419" s="146" t="s">
        <v>2739</v>
      </c>
      <c r="D419" s="244" t="s">
        <v>445</v>
      </c>
      <c r="E419" s="106">
        <f t="shared" si="15"/>
        <v>1</v>
      </c>
      <c r="F419" s="53">
        <v>1</v>
      </c>
      <c r="G419" s="53"/>
      <c r="H419" s="53"/>
      <c r="I419" s="53"/>
      <c r="J419" s="53"/>
      <c r="K419" s="53"/>
      <c r="L419" s="53"/>
      <c r="M419" s="53"/>
      <c r="N419" s="53"/>
      <c r="O419" s="25">
        <v>0.04</v>
      </c>
      <c r="P419" s="25">
        <v>0.03</v>
      </c>
      <c r="Q419" s="25">
        <v>2.5000000000000001E-2</v>
      </c>
      <c r="R419" s="28">
        <v>4</v>
      </c>
      <c r="S419" s="221">
        <f t="shared" si="10"/>
        <v>0.16</v>
      </c>
      <c r="T419" s="246"/>
    </row>
    <row r="420" spans="1:20" ht="19.149999999999999" customHeight="1" x14ac:dyDescent="0.2">
      <c r="A420" s="63">
        <v>35</v>
      </c>
      <c r="B420" s="247" t="s">
        <v>478</v>
      </c>
      <c r="C420" s="146" t="s">
        <v>2739</v>
      </c>
      <c r="D420" s="244" t="s">
        <v>445</v>
      </c>
      <c r="E420" s="106">
        <f t="shared" si="15"/>
        <v>1</v>
      </c>
      <c r="F420" s="53">
        <v>1</v>
      </c>
      <c r="G420" s="53"/>
      <c r="H420" s="53"/>
      <c r="I420" s="53"/>
      <c r="J420" s="53"/>
      <c r="K420" s="53"/>
      <c r="L420" s="53"/>
      <c r="M420" s="53"/>
      <c r="N420" s="53"/>
      <c r="O420" s="25">
        <v>0.04</v>
      </c>
      <c r="P420" s="25">
        <v>0.03</v>
      </c>
      <c r="Q420" s="25">
        <v>2.5000000000000001E-2</v>
      </c>
      <c r="R420" s="28">
        <v>4</v>
      </c>
      <c r="S420" s="221">
        <f t="shared" si="10"/>
        <v>0.16</v>
      </c>
      <c r="T420" s="246"/>
    </row>
    <row r="421" spans="1:20" ht="19.149999999999999" customHeight="1" x14ac:dyDescent="0.2">
      <c r="A421" s="63">
        <v>36</v>
      </c>
      <c r="B421" s="235" t="s">
        <v>479</v>
      </c>
      <c r="C421" s="146" t="s">
        <v>2739</v>
      </c>
      <c r="D421" s="244" t="s">
        <v>445</v>
      </c>
      <c r="E421" s="106">
        <f t="shared" si="15"/>
        <v>1</v>
      </c>
      <c r="F421" s="53">
        <v>1</v>
      </c>
      <c r="G421" s="53"/>
      <c r="H421" s="53"/>
      <c r="I421" s="53"/>
      <c r="J421" s="53"/>
      <c r="K421" s="53"/>
      <c r="L421" s="53"/>
      <c r="M421" s="53"/>
      <c r="N421" s="53"/>
      <c r="O421" s="25">
        <v>0.04</v>
      </c>
      <c r="P421" s="25">
        <v>0.03</v>
      </c>
      <c r="Q421" s="25">
        <v>2.5000000000000001E-2</v>
      </c>
      <c r="R421" s="28">
        <v>4</v>
      </c>
      <c r="S421" s="221">
        <f t="shared" si="10"/>
        <v>0.16</v>
      </c>
      <c r="T421" s="246"/>
    </row>
    <row r="422" spans="1:20" ht="19.149999999999999" customHeight="1" x14ac:dyDescent="0.2">
      <c r="A422" s="63">
        <v>37</v>
      </c>
      <c r="B422" s="247" t="s">
        <v>480</v>
      </c>
      <c r="C422" s="146" t="s">
        <v>2739</v>
      </c>
      <c r="D422" s="244" t="s">
        <v>445</v>
      </c>
      <c r="E422" s="106">
        <f t="shared" si="15"/>
        <v>1</v>
      </c>
      <c r="F422" s="53">
        <v>1</v>
      </c>
      <c r="G422" s="53"/>
      <c r="H422" s="53"/>
      <c r="I422" s="53"/>
      <c r="J422" s="53"/>
      <c r="K422" s="53"/>
      <c r="L422" s="53"/>
      <c r="M422" s="53"/>
      <c r="N422" s="53"/>
      <c r="O422" s="25">
        <v>0.04</v>
      </c>
      <c r="P422" s="25">
        <v>0.03</v>
      </c>
      <c r="Q422" s="25">
        <v>2.5000000000000001E-2</v>
      </c>
      <c r="R422" s="28">
        <v>4</v>
      </c>
      <c r="S422" s="221">
        <f t="shared" si="10"/>
        <v>0.16</v>
      </c>
      <c r="T422" s="246"/>
    </row>
    <row r="423" spans="1:20" ht="19.149999999999999" customHeight="1" x14ac:dyDescent="0.2">
      <c r="A423" s="63">
        <v>38</v>
      </c>
      <c r="B423" s="176" t="s">
        <v>481</v>
      </c>
      <c r="C423" s="146" t="s">
        <v>2739</v>
      </c>
      <c r="D423" s="244" t="s">
        <v>445</v>
      </c>
      <c r="E423" s="106">
        <f t="shared" si="15"/>
        <v>1</v>
      </c>
      <c r="F423" s="53">
        <v>1</v>
      </c>
      <c r="G423" s="53"/>
      <c r="H423" s="53"/>
      <c r="I423" s="53"/>
      <c r="J423" s="53"/>
      <c r="K423" s="53"/>
      <c r="L423" s="53"/>
      <c r="M423" s="53"/>
      <c r="N423" s="53"/>
      <c r="O423" s="25">
        <v>0.04</v>
      </c>
      <c r="P423" s="25">
        <v>0.03</v>
      </c>
      <c r="Q423" s="25">
        <v>2.5000000000000001E-2</v>
      </c>
      <c r="R423" s="28">
        <v>4</v>
      </c>
      <c r="S423" s="221">
        <f t="shared" si="10"/>
        <v>0.16</v>
      </c>
      <c r="T423" s="246"/>
    </row>
    <row r="424" spans="1:20" ht="19.149999999999999" customHeight="1" x14ac:dyDescent="0.2">
      <c r="A424" s="63">
        <v>39</v>
      </c>
      <c r="B424" s="247" t="s">
        <v>482</v>
      </c>
      <c r="C424" s="146" t="s">
        <v>2739</v>
      </c>
      <c r="D424" s="244" t="s">
        <v>445</v>
      </c>
      <c r="E424" s="106">
        <f t="shared" si="15"/>
        <v>1</v>
      </c>
      <c r="F424" s="53">
        <v>1</v>
      </c>
      <c r="G424" s="53"/>
      <c r="H424" s="53"/>
      <c r="I424" s="53"/>
      <c r="J424" s="53"/>
      <c r="K424" s="53"/>
      <c r="L424" s="53"/>
      <c r="M424" s="53"/>
      <c r="N424" s="53"/>
      <c r="O424" s="25">
        <v>0.04</v>
      </c>
      <c r="P424" s="25">
        <v>0.03</v>
      </c>
      <c r="Q424" s="25">
        <v>2.5000000000000001E-2</v>
      </c>
      <c r="R424" s="28">
        <v>4</v>
      </c>
      <c r="S424" s="221">
        <f t="shared" si="10"/>
        <v>0.16</v>
      </c>
      <c r="T424" s="246"/>
    </row>
    <row r="425" spans="1:20" ht="19.149999999999999" customHeight="1" x14ac:dyDescent="0.2">
      <c r="A425" s="63">
        <v>40</v>
      </c>
      <c r="B425" s="235" t="s">
        <v>483</v>
      </c>
      <c r="C425" s="146" t="s">
        <v>2739</v>
      </c>
      <c r="D425" s="244" t="s">
        <v>445</v>
      </c>
      <c r="E425" s="106">
        <f t="shared" si="15"/>
        <v>1</v>
      </c>
      <c r="F425" s="53">
        <v>1</v>
      </c>
      <c r="G425" s="53"/>
      <c r="H425" s="53"/>
      <c r="I425" s="53"/>
      <c r="J425" s="53"/>
      <c r="K425" s="53"/>
      <c r="L425" s="53"/>
      <c r="M425" s="53"/>
      <c r="N425" s="53"/>
      <c r="O425" s="25">
        <v>0.04</v>
      </c>
      <c r="P425" s="25">
        <v>0.03</v>
      </c>
      <c r="Q425" s="25">
        <v>2.5000000000000001E-2</v>
      </c>
      <c r="R425" s="28">
        <v>4</v>
      </c>
      <c r="S425" s="221">
        <f t="shared" si="10"/>
        <v>0.16</v>
      </c>
      <c r="T425" s="246"/>
    </row>
    <row r="426" spans="1:20" ht="19.149999999999999" customHeight="1" x14ac:dyDescent="0.2">
      <c r="A426" s="63">
        <v>41</v>
      </c>
      <c r="B426" s="235" t="s">
        <v>484</v>
      </c>
      <c r="C426" s="146" t="s">
        <v>2739</v>
      </c>
      <c r="D426" s="244" t="s">
        <v>445</v>
      </c>
      <c r="E426" s="106">
        <f t="shared" si="15"/>
        <v>1</v>
      </c>
      <c r="F426" s="53">
        <v>1</v>
      </c>
      <c r="G426" s="53"/>
      <c r="H426" s="53"/>
      <c r="I426" s="53"/>
      <c r="J426" s="53"/>
      <c r="K426" s="53"/>
      <c r="L426" s="53"/>
      <c r="M426" s="53"/>
      <c r="N426" s="53"/>
      <c r="O426" s="25">
        <v>0.04</v>
      </c>
      <c r="P426" s="25">
        <v>0.03</v>
      </c>
      <c r="Q426" s="25">
        <v>2.5000000000000001E-2</v>
      </c>
      <c r="R426" s="28">
        <v>4</v>
      </c>
      <c r="S426" s="221">
        <f t="shared" si="10"/>
        <v>0.16</v>
      </c>
      <c r="T426" s="246"/>
    </row>
    <row r="427" spans="1:20" ht="19.149999999999999" customHeight="1" x14ac:dyDescent="0.2">
      <c r="A427" s="63">
        <v>42</v>
      </c>
      <c r="B427" s="235" t="s">
        <v>485</v>
      </c>
      <c r="C427" s="146" t="s">
        <v>2739</v>
      </c>
      <c r="D427" s="244" t="s">
        <v>445</v>
      </c>
      <c r="E427" s="106">
        <f t="shared" si="15"/>
        <v>1</v>
      </c>
      <c r="F427" s="53">
        <v>1</v>
      </c>
      <c r="G427" s="53"/>
      <c r="H427" s="53"/>
      <c r="I427" s="53"/>
      <c r="J427" s="53"/>
      <c r="K427" s="53"/>
      <c r="L427" s="53"/>
      <c r="M427" s="53"/>
      <c r="N427" s="53"/>
      <c r="O427" s="25">
        <v>0.04</v>
      </c>
      <c r="P427" s="25">
        <v>0.03</v>
      </c>
      <c r="Q427" s="25">
        <v>2.5000000000000001E-2</v>
      </c>
      <c r="R427" s="28">
        <v>4</v>
      </c>
      <c r="S427" s="221">
        <f t="shared" si="10"/>
        <v>0.16</v>
      </c>
      <c r="T427" s="246"/>
    </row>
    <row r="428" spans="1:20" ht="19.149999999999999" customHeight="1" x14ac:dyDescent="0.2">
      <c r="A428" s="63">
        <v>43</v>
      </c>
      <c r="B428" s="235" t="s">
        <v>486</v>
      </c>
      <c r="C428" s="146" t="s">
        <v>2739</v>
      </c>
      <c r="D428" s="244" t="s">
        <v>445</v>
      </c>
      <c r="E428" s="106">
        <f t="shared" si="15"/>
        <v>1</v>
      </c>
      <c r="F428" s="53">
        <v>1</v>
      </c>
      <c r="G428" s="53"/>
      <c r="H428" s="53"/>
      <c r="I428" s="53"/>
      <c r="J428" s="53"/>
      <c r="K428" s="53"/>
      <c r="L428" s="53"/>
      <c r="M428" s="53"/>
      <c r="N428" s="53"/>
      <c r="O428" s="25">
        <v>0.04</v>
      </c>
      <c r="P428" s="25">
        <v>0.03</v>
      </c>
      <c r="Q428" s="25">
        <v>2.5000000000000001E-2</v>
      </c>
      <c r="R428" s="28">
        <v>4</v>
      </c>
      <c r="S428" s="221">
        <f t="shared" si="10"/>
        <v>0.16</v>
      </c>
      <c r="T428" s="246"/>
    </row>
    <row r="429" spans="1:20" ht="19.149999999999999" customHeight="1" x14ac:dyDescent="0.2">
      <c r="A429" s="63">
        <v>44</v>
      </c>
      <c r="B429" s="247" t="s">
        <v>487</v>
      </c>
      <c r="C429" s="146" t="s">
        <v>2739</v>
      </c>
      <c r="D429" s="244" t="s">
        <v>445</v>
      </c>
      <c r="E429" s="106">
        <f t="shared" si="15"/>
        <v>1</v>
      </c>
      <c r="F429" s="53">
        <v>1</v>
      </c>
      <c r="G429" s="53"/>
      <c r="H429" s="53"/>
      <c r="I429" s="53"/>
      <c r="J429" s="53"/>
      <c r="K429" s="53"/>
      <c r="L429" s="53"/>
      <c r="M429" s="53"/>
      <c r="N429" s="53"/>
      <c r="O429" s="25">
        <v>0.04</v>
      </c>
      <c r="P429" s="25">
        <v>0.03</v>
      </c>
      <c r="Q429" s="25">
        <v>2.5000000000000001E-2</v>
      </c>
      <c r="R429" s="28">
        <v>4</v>
      </c>
      <c r="S429" s="221">
        <f t="shared" si="10"/>
        <v>0.16</v>
      </c>
      <c r="T429" s="246"/>
    </row>
    <row r="430" spans="1:20" ht="19.149999999999999" customHeight="1" x14ac:dyDescent="0.2">
      <c r="A430" s="63">
        <v>45</v>
      </c>
      <c r="B430" s="235" t="s">
        <v>488</v>
      </c>
      <c r="C430" s="146" t="s">
        <v>2739</v>
      </c>
      <c r="D430" s="244" t="s">
        <v>445</v>
      </c>
      <c r="E430" s="106">
        <f t="shared" si="15"/>
        <v>1</v>
      </c>
      <c r="F430" s="53">
        <v>1</v>
      </c>
      <c r="G430" s="53"/>
      <c r="H430" s="53"/>
      <c r="I430" s="53"/>
      <c r="J430" s="53"/>
      <c r="K430" s="53"/>
      <c r="L430" s="53"/>
      <c r="M430" s="53"/>
      <c r="N430" s="53"/>
      <c r="O430" s="25">
        <v>0.04</v>
      </c>
      <c r="P430" s="25">
        <v>0.03</v>
      </c>
      <c r="Q430" s="25">
        <v>2.5000000000000001E-2</v>
      </c>
      <c r="R430" s="28">
        <v>4</v>
      </c>
      <c r="S430" s="221">
        <f t="shared" si="10"/>
        <v>0.16</v>
      </c>
      <c r="T430" s="246"/>
    </row>
    <row r="431" spans="1:20" ht="19.149999999999999" customHeight="1" x14ac:dyDescent="0.2">
      <c r="A431" s="63">
        <v>46</v>
      </c>
      <c r="B431" s="176" t="s">
        <v>489</v>
      </c>
      <c r="C431" s="146" t="s">
        <v>2739</v>
      </c>
      <c r="D431" s="244" t="s">
        <v>490</v>
      </c>
      <c r="E431" s="106">
        <f t="shared" si="15"/>
        <v>1</v>
      </c>
      <c r="F431" s="53"/>
      <c r="G431" s="53"/>
      <c r="H431" s="53">
        <v>1</v>
      </c>
      <c r="I431" s="53"/>
      <c r="J431" s="53"/>
      <c r="K431" s="53"/>
      <c r="L431" s="53"/>
      <c r="M431" s="53"/>
      <c r="N431" s="53"/>
      <c r="O431" s="25">
        <v>0.04</v>
      </c>
      <c r="P431" s="25">
        <v>0.03</v>
      </c>
      <c r="Q431" s="25">
        <v>2.5000000000000001E-2</v>
      </c>
      <c r="R431" s="28">
        <v>4</v>
      </c>
      <c r="S431" s="221">
        <f t="shared" si="10"/>
        <v>0.1</v>
      </c>
      <c r="T431" s="246"/>
    </row>
    <row r="432" spans="1:20" ht="19.149999999999999" customHeight="1" x14ac:dyDescent="0.2">
      <c r="A432" s="63">
        <v>47</v>
      </c>
      <c r="B432" s="235" t="s">
        <v>491</v>
      </c>
      <c r="C432" s="146" t="s">
        <v>2739</v>
      </c>
      <c r="D432" s="244" t="s">
        <v>445</v>
      </c>
      <c r="E432" s="106">
        <f t="shared" si="15"/>
        <v>1</v>
      </c>
      <c r="F432" s="53">
        <v>1</v>
      </c>
      <c r="G432" s="53"/>
      <c r="H432" s="53"/>
      <c r="I432" s="53"/>
      <c r="J432" s="53"/>
      <c r="K432" s="53"/>
      <c r="L432" s="53"/>
      <c r="M432" s="53"/>
      <c r="N432" s="53"/>
      <c r="O432" s="25">
        <v>0.04</v>
      </c>
      <c r="P432" s="25">
        <v>0.03</v>
      </c>
      <c r="Q432" s="25">
        <v>2.5000000000000001E-2</v>
      </c>
      <c r="R432" s="28">
        <v>4</v>
      </c>
      <c r="S432" s="221">
        <f t="shared" si="10"/>
        <v>0.16</v>
      </c>
      <c r="T432" s="246"/>
    </row>
    <row r="433" spans="1:20" ht="19.149999999999999" customHeight="1" x14ac:dyDescent="0.2">
      <c r="A433" s="63">
        <v>48</v>
      </c>
      <c r="B433" s="235" t="s">
        <v>492</v>
      </c>
      <c r="C433" s="146" t="s">
        <v>2739</v>
      </c>
      <c r="D433" s="244" t="s">
        <v>445</v>
      </c>
      <c r="E433" s="106">
        <f t="shared" si="15"/>
        <v>1</v>
      </c>
      <c r="F433" s="53">
        <v>1</v>
      </c>
      <c r="G433" s="53"/>
      <c r="H433" s="53"/>
      <c r="I433" s="53"/>
      <c r="J433" s="53"/>
      <c r="K433" s="53"/>
      <c r="L433" s="53"/>
      <c r="M433" s="53"/>
      <c r="N433" s="53"/>
      <c r="O433" s="25">
        <v>0.04</v>
      </c>
      <c r="P433" s="25">
        <v>0.03</v>
      </c>
      <c r="Q433" s="25">
        <v>2.5000000000000001E-2</v>
      </c>
      <c r="R433" s="28">
        <v>4</v>
      </c>
      <c r="S433" s="221">
        <f t="shared" si="10"/>
        <v>0.16</v>
      </c>
      <c r="T433" s="246"/>
    </row>
    <row r="434" spans="1:20" ht="19.149999999999999" customHeight="1" x14ac:dyDescent="0.2">
      <c r="A434" s="63">
        <v>49</v>
      </c>
      <c r="B434" s="235" t="s">
        <v>493</v>
      </c>
      <c r="C434" s="146" t="s">
        <v>2740</v>
      </c>
      <c r="D434" s="244" t="s">
        <v>445</v>
      </c>
      <c r="E434" s="106">
        <f t="shared" si="15"/>
        <v>1</v>
      </c>
      <c r="F434" s="53">
        <v>1</v>
      </c>
      <c r="G434" s="53"/>
      <c r="H434" s="53"/>
      <c r="I434" s="53"/>
      <c r="J434" s="53"/>
      <c r="K434" s="53"/>
      <c r="L434" s="53"/>
      <c r="M434" s="53"/>
      <c r="N434" s="53"/>
      <c r="O434" s="25">
        <v>0.04</v>
      </c>
      <c r="P434" s="25">
        <v>0.03</v>
      </c>
      <c r="Q434" s="25">
        <v>2.5000000000000001E-2</v>
      </c>
      <c r="R434" s="28">
        <v>4</v>
      </c>
      <c r="S434" s="221">
        <f t="shared" si="10"/>
        <v>0.16</v>
      </c>
      <c r="T434" s="246"/>
    </row>
    <row r="435" spans="1:20" ht="19.149999999999999" customHeight="1" x14ac:dyDescent="0.2">
      <c r="A435" s="63">
        <v>50</v>
      </c>
      <c r="B435" s="235" t="s">
        <v>494</v>
      </c>
      <c r="C435" s="146" t="s">
        <v>2740</v>
      </c>
      <c r="D435" s="244" t="s">
        <v>445</v>
      </c>
      <c r="E435" s="106">
        <f t="shared" si="15"/>
        <v>1</v>
      </c>
      <c r="F435" s="53">
        <v>1</v>
      </c>
      <c r="G435" s="53"/>
      <c r="H435" s="53"/>
      <c r="I435" s="53"/>
      <c r="J435" s="53"/>
      <c r="K435" s="53"/>
      <c r="L435" s="53"/>
      <c r="M435" s="53"/>
      <c r="N435" s="53"/>
      <c r="O435" s="25">
        <v>0.04</v>
      </c>
      <c r="P435" s="25">
        <v>0.03</v>
      </c>
      <c r="Q435" s="25">
        <v>2.5000000000000001E-2</v>
      </c>
      <c r="R435" s="28">
        <v>4</v>
      </c>
      <c r="S435" s="221">
        <f t="shared" si="10"/>
        <v>0.16</v>
      </c>
      <c r="T435" s="246"/>
    </row>
    <row r="436" spans="1:20" ht="19.149999999999999" customHeight="1" x14ac:dyDescent="0.2">
      <c r="A436" s="63">
        <v>51</v>
      </c>
      <c r="B436" s="235" t="s">
        <v>400</v>
      </c>
      <c r="C436" s="146" t="s">
        <v>2740</v>
      </c>
      <c r="D436" s="244" t="s">
        <v>445</v>
      </c>
      <c r="E436" s="106">
        <f t="shared" si="15"/>
        <v>1</v>
      </c>
      <c r="F436" s="53">
        <v>1</v>
      </c>
      <c r="G436" s="53"/>
      <c r="H436" s="53"/>
      <c r="I436" s="53"/>
      <c r="J436" s="53"/>
      <c r="K436" s="53"/>
      <c r="L436" s="53"/>
      <c r="M436" s="53"/>
      <c r="N436" s="53"/>
      <c r="O436" s="25">
        <v>0.04</v>
      </c>
      <c r="P436" s="25">
        <v>0.03</v>
      </c>
      <c r="Q436" s="25">
        <v>2.5000000000000001E-2</v>
      </c>
      <c r="R436" s="28">
        <v>4</v>
      </c>
      <c r="S436" s="221">
        <f t="shared" si="10"/>
        <v>0.16</v>
      </c>
      <c r="T436" s="246"/>
    </row>
    <row r="437" spans="1:20" ht="19.149999999999999" customHeight="1" x14ac:dyDescent="0.2">
      <c r="A437" s="63">
        <v>52</v>
      </c>
      <c r="B437" s="235" t="s">
        <v>495</v>
      </c>
      <c r="C437" s="146" t="s">
        <v>2740</v>
      </c>
      <c r="D437" s="244" t="s">
        <v>445</v>
      </c>
      <c r="E437" s="106">
        <f t="shared" si="15"/>
        <v>1</v>
      </c>
      <c r="F437" s="53">
        <v>1</v>
      </c>
      <c r="G437" s="53"/>
      <c r="H437" s="53"/>
      <c r="I437" s="53"/>
      <c r="J437" s="53"/>
      <c r="K437" s="53"/>
      <c r="L437" s="53"/>
      <c r="M437" s="53"/>
      <c r="N437" s="53"/>
      <c r="O437" s="25">
        <v>0.04</v>
      </c>
      <c r="P437" s="25">
        <v>0.03</v>
      </c>
      <c r="Q437" s="25">
        <v>2.5000000000000001E-2</v>
      </c>
      <c r="R437" s="28">
        <v>4</v>
      </c>
      <c r="S437" s="221">
        <f t="shared" si="10"/>
        <v>0.16</v>
      </c>
      <c r="T437" s="246"/>
    </row>
    <row r="438" spans="1:20" ht="19.149999999999999" customHeight="1" x14ac:dyDescent="0.2">
      <c r="A438" s="63">
        <v>53</v>
      </c>
      <c r="B438" s="235" t="s">
        <v>496</v>
      </c>
      <c r="C438" s="146" t="s">
        <v>2740</v>
      </c>
      <c r="D438" s="244" t="s">
        <v>445</v>
      </c>
      <c r="E438" s="106">
        <f t="shared" si="15"/>
        <v>1</v>
      </c>
      <c r="F438" s="53">
        <v>1</v>
      </c>
      <c r="G438" s="53"/>
      <c r="H438" s="53"/>
      <c r="I438" s="53"/>
      <c r="J438" s="53"/>
      <c r="K438" s="53"/>
      <c r="L438" s="53"/>
      <c r="M438" s="53"/>
      <c r="N438" s="53"/>
      <c r="O438" s="25">
        <v>0.04</v>
      </c>
      <c r="P438" s="25">
        <v>0.03</v>
      </c>
      <c r="Q438" s="25">
        <v>2.5000000000000001E-2</v>
      </c>
      <c r="R438" s="28">
        <v>4</v>
      </c>
      <c r="S438" s="221">
        <f t="shared" si="10"/>
        <v>0.16</v>
      </c>
      <c r="T438" s="246"/>
    </row>
    <row r="439" spans="1:20" ht="19.149999999999999" customHeight="1" x14ac:dyDescent="0.2">
      <c r="A439" s="63">
        <v>54</v>
      </c>
      <c r="B439" s="235" t="s">
        <v>497</v>
      </c>
      <c r="C439" s="146" t="s">
        <v>2740</v>
      </c>
      <c r="D439" s="244" t="s">
        <v>445</v>
      </c>
      <c r="E439" s="106">
        <f t="shared" si="15"/>
        <v>1</v>
      </c>
      <c r="F439" s="53">
        <v>1</v>
      </c>
      <c r="G439" s="53"/>
      <c r="H439" s="53"/>
      <c r="I439" s="53"/>
      <c r="J439" s="53"/>
      <c r="K439" s="53"/>
      <c r="L439" s="53"/>
      <c r="M439" s="53"/>
      <c r="N439" s="53"/>
      <c r="O439" s="25">
        <v>0.04</v>
      </c>
      <c r="P439" s="25">
        <v>0.03</v>
      </c>
      <c r="Q439" s="25">
        <v>2.5000000000000001E-2</v>
      </c>
      <c r="R439" s="28">
        <v>4</v>
      </c>
      <c r="S439" s="221">
        <f t="shared" si="10"/>
        <v>0.16</v>
      </c>
      <c r="T439" s="246"/>
    </row>
    <row r="440" spans="1:20" ht="19.149999999999999" customHeight="1" x14ac:dyDescent="0.2">
      <c r="A440" s="63">
        <v>55</v>
      </c>
      <c r="B440" s="235" t="s">
        <v>498</v>
      </c>
      <c r="C440" s="146" t="s">
        <v>2740</v>
      </c>
      <c r="D440" s="244" t="s">
        <v>445</v>
      </c>
      <c r="E440" s="106">
        <f t="shared" si="15"/>
        <v>1</v>
      </c>
      <c r="F440" s="53">
        <v>1</v>
      </c>
      <c r="G440" s="53"/>
      <c r="H440" s="53"/>
      <c r="I440" s="53"/>
      <c r="J440" s="53"/>
      <c r="K440" s="53"/>
      <c r="L440" s="53"/>
      <c r="M440" s="53"/>
      <c r="N440" s="53"/>
      <c r="O440" s="25">
        <v>0.04</v>
      </c>
      <c r="P440" s="25">
        <v>0.03</v>
      </c>
      <c r="Q440" s="25">
        <v>2.5000000000000001E-2</v>
      </c>
      <c r="R440" s="28">
        <v>4</v>
      </c>
      <c r="S440" s="221">
        <f t="shared" ref="S440:S453" si="16">((F440*O440+G440*P440+H440*Q440)+(I440*O440+J440*P440+K440*Q440)*70%+(L440*O440+M440*P440+N440*Q440)*50%)*R440</f>
        <v>0.16</v>
      </c>
      <c r="T440" s="246"/>
    </row>
    <row r="441" spans="1:20" ht="19.149999999999999" customHeight="1" x14ac:dyDescent="0.2">
      <c r="A441" s="63">
        <v>56</v>
      </c>
      <c r="B441" s="235" t="s">
        <v>499</v>
      </c>
      <c r="C441" s="146" t="s">
        <v>2740</v>
      </c>
      <c r="D441" s="244" t="s">
        <v>445</v>
      </c>
      <c r="E441" s="106">
        <f t="shared" si="15"/>
        <v>1</v>
      </c>
      <c r="F441" s="53">
        <v>1</v>
      </c>
      <c r="G441" s="53"/>
      <c r="H441" s="53"/>
      <c r="I441" s="53"/>
      <c r="J441" s="53"/>
      <c r="K441" s="53"/>
      <c r="L441" s="53"/>
      <c r="M441" s="53"/>
      <c r="N441" s="53"/>
      <c r="O441" s="25">
        <v>0.04</v>
      </c>
      <c r="P441" s="25">
        <v>0.03</v>
      </c>
      <c r="Q441" s="25">
        <v>2.5000000000000001E-2</v>
      </c>
      <c r="R441" s="28">
        <v>4</v>
      </c>
      <c r="S441" s="221">
        <f t="shared" si="16"/>
        <v>0.16</v>
      </c>
      <c r="T441" s="246"/>
    </row>
    <row r="442" spans="1:20" ht="19.149999999999999" customHeight="1" x14ac:dyDescent="0.2">
      <c r="A442" s="63">
        <v>57</v>
      </c>
      <c r="B442" s="235" t="s">
        <v>500</v>
      </c>
      <c r="C442" s="146" t="s">
        <v>2740</v>
      </c>
      <c r="D442" s="244" t="s">
        <v>445</v>
      </c>
      <c r="E442" s="106">
        <f t="shared" si="15"/>
        <v>1</v>
      </c>
      <c r="F442" s="53">
        <v>1</v>
      </c>
      <c r="G442" s="53"/>
      <c r="H442" s="53"/>
      <c r="I442" s="53"/>
      <c r="J442" s="53"/>
      <c r="K442" s="53"/>
      <c r="L442" s="53"/>
      <c r="M442" s="53"/>
      <c r="N442" s="53"/>
      <c r="O442" s="25">
        <v>0.04</v>
      </c>
      <c r="P442" s="25">
        <v>0.03</v>
      </c>
      <c r="Q442" s="25">
        <v>2.5000000000000001E-2</v>
      </c>
      <c r="R442" s="28">
        <v>4</v>
      </c>
      <c r="S442" s="221">
        <f t="shared" si="16"/>
        <v>0.16</v>
      </c>
      <c r="T442" s="246"/>
    </row>
    <row r="443" spans="1:20" ht="19.149999999999999" customHeight="1" x14ac:dyDescent="0.2">
      <c r="A443" s="63">
        <v>58</v>
      </c>
      <c r="B443" s="235" t="s">
        <v>115</v>
      </c>
      <c r="C443" s="146" t="s">
        <v>2740</v>
      </c>
      <c r="D443" s="244" t="s">
        <v>445</v>
      </c>
      <c r="E443" s="106">
        <f t="shared" si="15"/>
        <v>1</v>
      </c>
      <c r="F443" s="53">
        <v>1</v>
      </c>
      <c r="G443" s="53"/>
      <c r="H443" s="53"/>
      <c r="I443" s="53"/>
      <c r="J443" s="53"/>
      <c r="K443" s="53"/>
      <c r="L443" s="53"/>
      <c r="M443" s="53"/>
      <c r="N443" s="53"/>
      <c r="O443" s="25">
        <v>0.04</v>
      </c>
      <c r="P443" s="25">
        <v>0.03</v>
      </c>
      <c r="Q443" s="25">
        <v>2.5000000000000001E-2</v>
      </c>
      <c r="R443" s="28">
        <v>4</v>
      </c>
      <c r="S443" s="221">
        <f t="shared" si="16"/>
        <v>0.16</v>
      </c>
      <c r="T443" s="246"/>
    </row>
    <row r="444" spans="1:20" ht="19.149999999999999" customHeight="1" x14ac:dyDescent="0.2">
      <c r="A444" s="63">
        <v>59</v>
      </c>
      <c r="B444" s="235" t="s">
        <v>501</v>
      </c>
      <c r="C444" s="146" t="s">
        <v>2740</v>
      </c>
      <c r="D444" s="244" t="s">
        <v>445</v>
      </c>
      <c r="E444" s="106">
        <f t="shared" si="15"/>
        <v>1</v>
      </c>
      <c r="F444" s="53">
        <v>1</v>
      </c>
      <c r="G444" s="53"/>
      <c r="H444" s="53"/>
      <c r="I444" s="53"/>
      <c r="J444" s="53"/>
      <c r="K444" s="53"/>
      <c r="L444" s="53"/>
      <c r="M444" s="53"/>
      <c r="N444" s="53"/>
      <c r="O444" s="25">
        <v>0.04</v>
      </c>
      <c r="P444" s="25">
        <v>0.03</v>
      </c>
      <c r="Q444" s="25">
        <v>2.5000000000000001E-2</v>
      </c>
      <c r="R444" s="28">
        <v>4</v>
      </c>
      <c r="S444" s="221">
        <f t="shared" si="16"/>
        <v>0.16</v>
      </c>
      <c r="T444" s="246"/>
    </row>
    <row r="445" spans="1:20" ht="19.149999999999999" customHeight="1" x14ac:dyDescent="0.2">
      <c r="A445" s="63">
        <v>60</v>
      </c>
      <c r="B445" s="235" t="s">
        <v>502</v>
      </c>
      <c r="C445" s="146" t="s">
        <v>2740</v>
      </c>
      <c r="D445" s="244" t="s">
        <v>445</v>
      </c>
      <c r="E445" s="106">
        <f t="shared" si="15"/>
        <v>1</v>
      </c>
      <c r="F445" s="53">
        <v>1</v>
      </c>
      <c r="G445" s="53"/>
      <c r="H445" s="53"/>
      <c r="I445" s="53"/>
      <c r="J445" s="53"/>
      <c r="K445" s="53"/>
      <c r="L445" s="53"/>
      <c r="M445" s="53"/>
      <c r="N445" s="53"/>
      <c r="O445" s="25">
        <v>0.04</v>
      </c>
      <c r="P445" s="25">
        <v>0.03</v>
      </c>
      <c r="Q445" s="25">
        <v>2.5000000000000001E-2</v>
      </c>
      <c r="R445" s="28">
        <v>4</v>
      </c>
      <c r="S445" s="221">
        <f t="shared" si="16"/>
        <v>0.16</v>
      </c>
      <c r="T445" s="246"/>
    </row>
    <row r="446" spans="1:20" ht="19.149999999999999" customHeight="1" x14ac:dyDescent="0.2">
      <c r="A446" s="63">
        <v>61</v>
      </c>
      <c r="B446" s="235" t="s">
        <v>503</v>
      </c>
      <c r="C446" s="146" t="s">
        <v>2740</v>
      </c>
      <c r="D446" s="244" t="s">
        <v>445</v>
      </c>
      <c r="E446" s="106">
        <f t="shared" si="15"/>
        <v>1</v>
      </c>
      <c r="F446" s="53">
        <v>1</v>
      </c>
      <c r="G446" s="53"/>
      <c r="H446" s="53"/>
      <c r="I446" s="53"/>
      <c r="J446" s="53"/>
      <c r="K446" s="53"/>
      <c r="L446" s="53"/>
      <c r="M446" s="53"/>
      <c r="N446" s="53"/>
      <c r="O446" s="25">
        <v>0.04</v>
      </c>
      <c r="P446" s="25">
        <v>0.03</v>
      </c>
      <c r="Q446" s="25">
        <v>2.5000000000000001E-2</v>
      </c>
      <c r="R446" s="28">
        <v>4</v>
      </c>
      <c r="S446" s="221">
        <f t="shared" si="16"/>
        <v>0.16</v>
      </c>
      <c r="T446" s="246"/>
    </row>
    <row r="447" spans="1:20" ht="19.149999999999999" customHeight="1" x14ac:dyDescent="0.2">
      <c r="A447" s="63">
        <v>62</v>
      </c>
      <c r="B447" s="235" t="s">
        <v>504</v>
      </c>
      <c r="C447" s="146" t="s">
        <v>2740</v>
      </c>
      <c r="D447" s="244" t="s">
        <v>445</v>
      </c>
      <c r="E447" s="106">
        <f t="shared" si="15"/>
        <v>1</v>
      </c>
      <c r="F447" s="53">
        <v>1</v>
      </c>
      <c r="G447" s="53"/>
      <c r="H447" s="53"/>
      <c r="I447" s="53"/>
      <c r="J447" s="53"/>
      <c r="K447" s="53"/>
      <c r="L447" s="53"/>
      <c r="M447" s="53"/>
      <c r="N447" s="53"/>
      <c r="O447" s="25">
        <v>0.04</v>
      </c>
      <c r="P447" s="25">
        <v>0.03</v>
      </c>
      <c r="Q447" s="25">
        <v>2.5000000000000001E-2</v>
      </c>
      <c r="R447" s="28">
        <v>4</v>
      </c>
      <c r="S447" s="221">
        <f t="shared" si="16"/>
        <v>0.16</v>
      </c>
      <c r="T447" s="246"/>
    </row>
    <row r="448" spans="1:20" ht="19.149999999999999" customHeight="1" x14ac:dyDescent="0.2">
      <c r="A448" s="63">
        <v>63</v>
      </c>
      <c r="B448" s="235" t="s">
        <v>505</v>
      </c>
      <c r="C448" s="146" t="s">
        <v>2740</v>
      </c>
      <c r="D448" s="244" t="s">
        <v>445</v>
      </c>
      <c r="E448" s="106">
        <f t="shared" si="15"/>
        <v>1</v>
      </c>
      <c r="F448" s="53">
        <v>1</v>
      </c>
      <c r="G448" s="53"/>
      <c r="H448" s="53"/>
      <c r="I448" s="53"/>
      <c r="J448" s="53"/>
      <c r="K448" s="53"/>
      <c r="L448" s="53"/>
      <c r="M448" s="53"/>
      <c r="N448" s="53"/>
      <c r="O448" s="25">
        <v>0.04</v>
      </c>
      <c r="P448" s="25">
        <v>0.03</v>
      </c>
      <c r="Q448" s="25">
        <v>2.5000000000000001E-2</v>
      </c>
      <c r="R448" s="28">
        <v>4</v>
      </c>
      <c r="S448" s="221">
        <f t="shared" si="16"/>
        <v>0.16</v>
      </c>
      <c r="T448" s="246"/>
    </row>
    <row r="449" spans="1:20" ht="19.149999999999999" customHeight="1" x14ac:dyDescent="0.2">
      <c r="A449" s="63">
        <v>64</v>
      </c>
      <c r="B449" s="235" t="s">
        <v>506</v>
      </c>
      <c r="C449" s="146" t="s">
        <v>2740</v>
      </c>
      <c r="D449" s="244" t="s">
        <v>445</v>
      </c>
      <c r="E449" s="106">
        <f t="shared" si="15"/>
        <v>1</v>
      </c>
      <c r="F449" s="53">
        <v>1</v>
      </c>
      <c r="G449" s="53"/>
      <c r="H449" s="53"/>
      <c r="I449" s="53"/>
      <c r="J449" s="53"/>
      <c r="K449" s="53"/>
      <c r="L449" s="53"/>
      <c r="M449" s="53"/>
      <c r="N449" s="53"/>
      <c r="O449" s="25">
        <v>0.04</v>
      </c>
      <c r="P449" s="25">
        <v>0.03</v>
      </c>
      <c r="Q449" s="25">
        <v>2.5000000000000001E-2</v>
      </c>
      <c r="R449" s="28">
        <v>4</v>
      </c>
      <c r="S449" s="221">
        <f t="shared" si="16"/>
        <v>0.16</v>
      </c>
      <c r="T449" s="246"/>
    </row>
    <row r="450" spans="1:20" ht="19.149999999999999" customHeight="1" x14ac:dyDescent="0.2">
      <c r="A450" s="63">
        <v>65</v>
      </c>
      <c r="B450" s="176" t="s">
        <v>507</v>
      </c>
      <c r="C450" s="146" t="s">
        <v>2740</v>
      </c>
      <c r="D450" s="244" t="s">
        <v>445</v>
      </c>
      <c r="E450" s="106">
        <f t="shared" si="15"/>
        <v>1</v>
      </c>
      <c r="F450" s="53">
        <v>1</v>
      </c>
      <c r="G450" s="53"/>
      <c r="H450" s="53"/>
      <c r="I450" s="53"/>
      <c r="J450" s="53"/>
      <c r="K450" s="53"/>
      <c r="L450" s="53"/>
      <c r="M450" s="53"/>
      <c r="N450" s="53"/>
      <c r="O450" s="25">
        <v>0.04</v>
      </c>
      <c r="P450" s="25">
        <v>0.03</v>
      </c>
      <c r="Q450" s="25">
        <v>2.5000000000000001E-2</v>
      </c>
      <c r="R450" s="28">
        <v>4</v>
      </c>
      <c r="S450" s="221">
        <f t="shared" si="16"/>
        <v>0.16</v>
      </c>
      <c r="T450" s="246"/>
    </row>
    <row r="451" spans="1:20" ht="19.149999999999999" customHeight="1" x14ac:dyDescent="0.2">
      <c r="A451" s="63">
        <v>66</v>
      </c>
      <c r="B451" s="235" t="s">
        <v>508</v>
      </c>
      <c r="C451" s="146" t="s">
        <v>2740</v>
      </c>
      <c r="D451" s="244" t="s">
        <v>445</v>
      </c>
      <c r="E451" s="106">
        <f t="shared" si="15"/>
        <v>1</v>
      </c>
      <c r="F451" s="53">
        <v>1</v>
      </c>
      <c r="G451" s="53"/>
      <c r="H451" s="53"/>
      <c r="I451" s="53"/>
      <c r="J451" s="53"/>
      <c r="K451" s="53"/>
      <c r="L451" s="53"/>
      <c r="M451" s="53"/>
      <c r="N451" s="53"/>
      <c r="O451" s="25">
        <v>0.04</v>
      </c>
      <c r="P451" s="25">
        <v>0.03</v>
      </c>
      <c r="Q451" s="25">
        <v>2.5000000000000001E-2</v>
      </c>
      <c r="R451" s="28">
        <v>4</v>
      </c>
      <c r="S451" s="221">
        <f t="shared" si="16"/>
        <v>0.16</v>
      </c>
      <c r="T451" s="246"/>
    </row>
    <row r="452" spans="1:20" ht="19.149999999999999" customHeight="1" x14ac:dyDescent="0.2">
      <c r="A452" s="63">
        <v>67</v>
      </c>
      <c r="B452" s="235" t="s">
        <v>509</v>
      </c>
      <c r="C452" s="146" t="s">
        <v>2740</v>
      </c>
      <c r="D452" s="244" t="s">
        <v>445</v>
      </c>
      <c r="E452" s="106">
        <f t="shared" si="15"/>
        <v>1</v>
      </c>
      <c r="F452" s="53">
        <v>1</v>
      </c>
      <c r="G452" s="53"/>
      <c r="H452" s="53"/>
      <c r="I452" s="53"/>
      <c r="J452" s="53"/>
      <c r="K452" s="53"/>
      <c r="L452" s="53"/>
      <c r="M452" s="53"/>
      <c r="N452" s="53"/>
      <c r="O452" s="25">
        <v>0.04</v>
      </c>
      <c r="P452" s="25">
        <v>0.03</v>
      </c>
      <c r="Q452" s="25">
        <v>2.5000000000000001E-2</v>
      </c>
      <c r="R452" s="28">
        <v>4</v>
      </c>
      <c r="S452" s="221">
        <f t="shared" si="16"/>
        <v>0.16</v>
      </c>
      <c r="T452" s="246"/>
    </row>
    <row r="453" spans="1:20" ht="19.149999999999999" customHeight="1" x14ac:dyDescent="0.2">
      <c r="A453" s="63">
        <v>68</v>
      </c>
      <c r="B453" s="235" t="s">
        <v>510</v>
      </c>
      <c r="C453" s="146" t="s">
        <v>2740</v>
      </c>
      <c r="D453" s="244" t="s">
        <v>445</v>
      </c>
      <c r="E453" s="106">
        <f t="shared" si="15"/>
        <v>1</v>
      </c>
      <c r="F453" s="53">
        <v>1</v>
      </c>
      <c r="G453" s="53"/>
      <c r="H453" s="53"/>
      <c r="I453" s="53"/>
      <c r="J453" s="53"/>
      <c r="K453" s="53"/>
      <c r="L453" s="53"/>
      <c r="M453" s="53"/>
      <c r="N453" s="53"/>
      <c r="O453" s="25">
        <v>0.04</v>
      </c>
      <c r="P453" s="25">
        <v>0.03</v>
      </c>
      <c r="Q453" s="25">
        <v>2.5000000000000001E-2</v>
      </c>
      <c r="R453" s="28">
        <v>4</v>
      </c>
      <c r="S453" s="221">
        <f t="shared" si="16"/>
        <v>0.16</v>
      </c>
      <c r="T453" s="246"/>
    </row>
    <row r="454" spans="1:20" ht="19.149999999999999" customHeight="1" x14ac:dyDescent="0.2">
      <c r="A454" s="63">
        <v>69</v>
      </c>
      <c r="B454" s="235" t="s">
        <v>511</v>
      </c>
      <c r="C454" s="146" t="s">
        <v>2740</v>
      </c>
      <c r="D454" s="244" t="s">
        <v>445</v>
      </c>
      <c r="E454" s="106">
        <f t="shared" si="15"/>
        <v>1</v>
      </c>
      <c r="F454" s="53">
        <v>1</v>
      </c>
      <c r="G454" s="28"/>
      <c r="H454" s="28"/>
      <c r="I454" s="28"/>
      <c r="J454" s="28"/>
      <c r="K454" s="28"/>
      <c r="L454" s="28"/>
      <c r="M454" s="28"/>
      <c r="N454" s="28"/>
      <c r="O454" s="25">
        <v>0.04</v>
      </c>
      <c r="P454" s="25">
        <v>0.03</v>
      </c>
      <c r="Q454" s="25">
        <v>2.5000000000000001E-2</v>
      </c>
      <c r="R454" s="28">
        <v>4</v>
      </c>
      <c r="S454" s="221">
        <f t="shared" si="10"/>
        <v>0.16</v>
      </c>
      <c r="T454" s="246"/>
    </row>
    <row r="455" spans="1:20" ht="19.149999999999999" customHeight="1" x14ac:dyDescent="0.2">
      <c r="A455" s="63">
        <v>70</v>
      </c>
      <c r="B455" s="235" t="s">
        <v>512</v>
      </c>
      <c r="C455" s="146" t="s">
        <v>2740</v>
      </c>
      <c r="D455" s="244" t="s">
        <v>445</v>
      </c>
      <c r="E455" s="106">
        <f t="shared" si="15"/>
        <v>1</v>
      </c>
      <c r="F455" s="53">
        <v>1</v>
      </c>
      <c r="G455" s="28"/>
      <c r="H455" s="28"/>
      <c r="I455" s="28"/>
      <c r="J455" s="28"/>
      <c r="K455" s="28"/>
      <c r="L455" s="28"/>
      <c r="M455" s="28"/>
      <c r="N455" s="28"/>
      <c r="O455" s="25">
        <v>0.04</v>
      </c>
      <c r="P455" s="25">
        <v>0.03</v>
      </c>
      <c r="Q455" s="25">
        <v>2.5000000000000001E-2</v>
      </c>
      <c r="R455" s="28">
        <v>4</v>
      </c>
      <c r="S455" s="221">
        <f t="shared" si="10"/>
        <v>0.16</v>
      </c>
      <c r="T455" s="246"/>
    </row>
    <row r="456" spans="1:20" ht="19.149999999999999" customHeight="1" x14ac:dyDescent="0.2">
      <c r="A456" s="63">
        <v>71</v>
      </c>
      <c r="B456" s="235" t="s">
        <v>513</v>
      </c>
      <c r="C456" s="146" t="s">
        <v>2740</v>
      </c>
      <c r="D456" s="244" t="s">
        <v>445</v>
      </c>
      <c r="E456" s="106">
        <f t="shared" si="15"/>
        <v>1</v>
      </c>
      <c r="F456" s="53">
        <v>1</v>
      </c>
      <c r="G456" s="28"/>
      <c r="H456" s="28"/>
      <c r="I456" s="28"/>
      <c r="J456" s="28"/>
      <c r="K456" s="28"/>
      <c r="L456" s="28"/>
      <c r="M456" s="28"/>
      <c r="N456" s="28"/>
      <c r="O456" s="25">
        <v>0.04</v>
      </c>
      <c r="P456" s="25">
        <v>0.03</v>
      </c>
      <c r="Q456" s="25">
        <v>2.5000000000000001E-2</v>
      </c>
      <c r="R456" s="28">
        <v>4</v>
      </c>
      <c r="S456" s="221">
        <f t="shared" si="10"/>
        <v>0.16</v>
      </c>
      <c r="T456" s="246"/>
    </row>
    <row r="457" spans="1:20" ht="19.149999999999999" customHeight="1" x14ac:dyDescent="0.2">
      <c r="A457" s="63">
        <v>72</v>
      </c>
      <c r="B457" s="235" t="s">
        <v>514</v>
      </c>
      <c r="C457" s="146" t="s">
        <v>2740</v>
      </c>
      <c r="D457" s="244" t="s">
        <v>445</v>
      </c>
      <c r="E457" s="106">
        <f t="shared" si="15"/>
        <v>1</v>
      </c>
      <c r="F457" s="53">
        <v>1</v>
      </c>
      <c r="G457" s="28"/>
      <c r="H457" s="28"/>
      <c r="I457" s="28"/>
      <c r="J457" s="28"/>
      <c r="K457" s="28"/>
      <c r="L457" s="28"/>
      <c r="M457" s="28"/>
      <c r="N457" s="28"/>
      <c r="O457" s="25">
        <v>0.04</v>
      </c>
      <c r="P457" s="25">
        <v>0.03</v>
      </c>
      <c r="Q457" s="25">
        <v>2.5000000000000001E-2</v>
      </c>
      <c r="R457" s="28">
        <v>4</v>
      </c>
      <c r="S457" s="221">
        <f t="shared" si="10"/>
        <v>0.16</v>
      </c>
      <c r="T457" s="246"/>
    </row>
    <row r="458" spans="1:20" ht="19.149999999999999" customHeight="1" x14ac:dyDescent="0.2">
      <c r="A458" s="63">
        <v>73</v>
      </c>
      <c r="B458" s="235" t="s">
        <v>515</v>
      </c>
      <c r="C458" s="146" t="s">
        <v>2740</v>
      </c>
      <c r="D458" s="244" t="s">
        <v>445</v>
      </c>
      <c r="E458" s="106">
        <f t="shared" ref="E458:E521" si="17">SUM(F458:N458)</f>
        <v>1</v>
      </c>
      <c r="F458" s="53">
        <v>1</v>
      </c>
      <c r="G458" s="28"/>
      <c r="H458" s="28"/>
      <c r="I458" s="28"/>
      <c r="J458" s="28"/>
      <c r="K458" s="28"/>
      <c r="L458" s="28"/>
      <c r="M458" s="28"/>
      <c r="N458" s="28"/>
      <c r="O458" s="25">
        <v>0.04</v>
      </c>
      <c r="P458" s="25">
        <v>0.03</v>
      </c>
      <c r="Q458" s="25">
        <v>2.5000000000000001E-2</v>
      </c>
      <c r="R458" s="28">
        <v>4</v>
      </c>
      <c r="S458" s="221">
        <f t="shared" si="10"/>
        <v>0.16</v>
      </c>
      <c r="T458" s="246"/>
    </row>
    <row r="459" spans="1:20" ht="19.149999999999999" customHeight="1" x14ac:dyDescent="0.2">
      <c r="A459" s="63">
        <v>74</v>
      </c>
      <c r="B459" s="235" t="s">
        <v>516</v>
      </c>
      <c r="C459" s="146" t="s">
        <v>2740</v>
      </c>
      <c r="D459" s="244" t="s">
        <v>445</v>
      </c>
      <c r="E459" s="106">
        <f t="shared" si="17"/>
        <v>1</v>
      </c>
      <c r="F459" s="53">
        <v>1</v>
      </c>
      <c r="G459" s="28"/>
      <c r="H459" s="28"/>
      <c r="I459" s="28"/>
      <c r="J459" s="28"/>
      <c r="K459" s="28"/>
      <c r="L459" s="28"/>
      <c r="M459" s="28"/>
      <c r="N459" s="28"/>
      <c r="O459" s="25">
        <v>0.04</v>
      </c>
      <c r="P459" s="25">
        <v>0.03</v>
      </c>
      <c r="Q459" s="25">
        <v>2.5000000000000001E-2</v>
      </c>
      <c r="R459" s="28">
        <v>4</v>
      </c>
      <c r="S459" s="221">
        <f t="shared" si="10"/>
        <v>0.16</v>
      </c>
      <c r="T459" s="246"/>
    </row>
    <row r="460" spans="1:20" ht="19.149999999999999" customHeight="1" x14ac:dyDescent="0.2">
      <c r="A460" s="63">
        <v>75</v>
      </c>
      <c r="B460" s="235" t="s">
        <v>517</v>
      </c>
      <c r="C460" s="146" t="s">
        <v>2740</v>
      </c>
      <c r="D460" s="244" t="s">
        <v>445</v>
      </c>
      <c r="E460" s="106">
        <f t="shared" si="17"/>
        <v>1</v>
      </c>
      <c r="F460" s="53">
        <v>1</v>
      </c>
      <c r="G460" s="28"/>
      <c r="H460" s="28"/>
      <c r="I460" s="28"/>
      <c r="J460" s="28"/>
      <c r="K460" s="28"/>
      <c r="L460" s="28"/>
      <c r="M460" s="28"/>
      <c r="N460" s="28"/>
      <c r="O460" s="25">
        <v>0.04</v>
      </c>
      <c r="P460" s="25">
        <v>0.03</v>
      </c>
      <c r="Q460" s="25">
        <v>2.5000000000000001E-2</v>
      </c>
      <c r="R460" s="28">
        <v>4</v>
      </c>
      <c r="S460" s="221">
        <f t="shared" si="10"/>
        <v>0.16</v>
      </c>
      <c r="T460" s="246"/>
    </row>
    <row r="461" spans="1:20" ht="19.149999999999999" customHeight="1" x14ac:dyDescent="0.2">
      <c r="A461" s="63">
        <v>76</v>
      </c>
      <c r="B461" s="249" t="s">
        <v>518</v>
      </c>
      <c r="C461" s="146" t="s">
        <v>2740</v>
      </c>
      <c r="D461" s="244" t="s">
        <v>445</v>
      </c>
      <c r="E461" s="106">
        <f t="shared" si="17"/>
        <v>1</v>
      </c>
      <c r="F461" s="53">
        <v>1</v>
      </c>
      <c r="G461" s="28"/>
      <c r="H461" s="28"/>
      <c r="I461" s="28"/>
      <c r="J461" s="28"/>
      <c r="K461" s="28"/>
      <c r="L461" s="28"/>
      <c r="M461" s="28"/>
      <c r="N461" s="28"/>
      <c r="O461" s="25">
        <v>0.04</v>
      </c>
      <c r="P461" s="25">
        <v>0.03</v>
      </c>
      <c r="Q461" s="25">
        <v>2.5000000000000001E-2</v>
      </c>
      <c r="R461" s="28">
        <v>4</v>
      </c>
      <c r="S461" s="221">
        <f t="shared" si="10"/>
        <v>0.16</v>
      </c>
      <c r="T461" s="246"/>
    </row>
    <row r="462" spans="1:20" ht="19.149999999999999" customHeight="1" x14ac:dyDescent="0.2">
      <c r="A462" s="63">
        <v>77</v>
      </c>
      <c r="B462" s="162" t="s">
        <v>519</v>
      </c>
      <c r="C462" s="146" t="s">
        <v>2740</v>
      </c>
      <c r="D462" s="244" t="s">
        <v>445</v>
      </c>
      <c r="E462" s="106">
        <f t="shared" si="17"/>
        <v>1</v>
      </c>
      <c r="F462" s="53">
        <v>1</v>
      </c>
      <c r="G462" s="53"/>
      <c r="H462" s="53"/>
      <c r="I462" s="53"/>
      <c r="J462" s="53"/>
      <c r="K462" s="53"/>
      <c r="L462" s="53"/>
      <c r="M462" s="53"/>
      <c r="N462" s="53"/>
      <c r="O462" s="25">
        <v>0.04</v>
      </c>
      <c r="P462" s="25">
        <v>0.03</v>
      </c>
      <c r="Q462" s="25">
        <v>2.5000000000000001E-2</v>
      </c>
      <c r="R462" s="28">
        <v>4</v>
      </c>
      <c r="S462" s="221">
        <f t="shared" si="10"/>
        <v>0.16</v>
      </c>
      <c r="T462" s="246"/>
    </row>
    <row r="463" spans="1:20" x14ac:dyDescent="0.2">
      <c r="A463" s="63"/>
      <c r="B463" s="102"/>
      <c r="C463" s="54"/>
      <c r="D463" s="53"/>
      <c r="E463" s="106">
        <f t="shared" si="17"/>
        <v>0</v>
      </c>
      <c r="F463" s="53"/>
      <c r="G463" s="28"/>
      <c r="H463" s="28"/>
      <c r="I463" s="28"/>
      <c r="J463" s="28"/>
      <c r="K463" s="28"/>
      <c r="L463" s="28"/>
      <c r="M463" s="28"/>
      <c r="N463" s="28"/>
      <c r="O463" s="25"/>
      <c r="P463" s="25"/>
      <c r="Q463" s="25"/>
      <c r="R463" s="28"/>
      <c r="S463" s="221"/>
      <c r="T463" s="250"/>
    </row>
    <row r="464" spans="1:20" s="212" customFormat="1" ht="24.75" customHeight="1" x14ac:dyDescent="0.2">
      <c r="A464" s="60"/>
      <c r="B464" s="217" t="s">
        <v>520</v>
      </c>
      <c r="C464" s="24"/>
      <c r="D464" s="24"/>
      <c r="E464" s="60">
        <f t="shared" ref="E464:N464" si="18">SUM(E465:E585)</f>
        <v>121</v>
      </c>
      <c r="F464" s="60">
        <f t="shared" si="18"/>
        <v>110</v>
      </c>
      <c r="G464" s="60">
        <f t="shared" si="18"/>
        <v>2</v>
      </c>
      <c r="H464" s="60">
        <f t="shared" si="18"/>
        <v>5</v>
      </c>
      <c r="I464" s="60">
        <f t="shared" si="18"/>
        <v>0</v>
      </c>
      <c r="J464" s="60">
        <f t="shared" si="18"/>
        <v>0</v>
      </c>
      <c r="K464" s="60">
        <f t="shared" si="18"/>
        <v>4</v>
      </c>
      <c r="L464" s="60">
        <f t="shared" si="18"/>
        <v>0</v>
      </c>
      <c r="M464" s="60">
        <f t="shared" si="18"/>
        <v>0</v>
      </c>
      <c r="N464" s="60">
        <f t="shared" si="18"/>
        <v>0</v>
      </c>
      <c r="O464" s="60"/>
      <c r="P464" s="60"/>
      <c r="Q464" s="60"/>
      <c r="R464" s="60"/>
      <c r="S464" s="229">
        <f>SUM(S465:S585)</f>
        <v>18.620000000000012</v>
      </c>
      <c r="T464" s="251"/>
    </row>
    <row r="465" spans="1:20" ht="20.100000000000001" customHeight="1" x14ac:dyDescent="0.2">
      <c r="A465" s="54">
        <v>1</v>
      </c>
      <c r="B465" s="153" t="s">
        <v>521</v>
      </c>
      <c r="C465" s="80" t="s">
        <v>68</v>
      </c>
      <c r="D465" s="252" t="s">
        <v>522</v>
      </c>
      <c r="E465" s="106">
        <f t="shared" si="17"/>
        <v>1</v>
      </c>
      <c r="F465" s="54"/>
      <c r="G465" s="54"/>
      <c r="H465" s="54">
        <v>1</v>
      </c>
      <c r="I465" s="54"/>
      <c r="J465" s="54"/>
      <c r="K465" s="54"/>
      <c r="L465" s="54"/>
      <c r="M465" s="54"/>
      <c r="N465" s="54"/>
      <c r="O465" s="25">
        <v>0.04</v>
      </c>
      <c r="P465" s="25">
        <v>0.03</v>
      </c>
      <c r="Q465" s="25">
        <v>2.5000000000000001E-2</v>
      </c>
      <c r="R465" s="28">
        <v>4</v>
      </c>
      <c r="S465" s="221">
        <f t="shared" ref="S465:S629" si="19">((F465*O465+G465*P465+H465*Q465)+(I465*O465+J465*P465+K465*Q465)*70%+(L465*O465+M465*P465+N465*Q465)*50%)*R465</f>
        <v>0.1</v>
      </c>
      <c r="T465" s="245"/>
    </row>
    <row r="466" spans="1:20" ht="20.100000000000001" customHeight="1" x14ac:dyDescent="0.2">
      <c r="A466" s="54">
        <v>2</v>
      </c>
      <c r="B466" s="153" t="s">
        <v>523</v>
      </c>
      <c r="C466" s="80" t="s">
        <v>68</v>
      </c>
      <c r="D466" s="163" t="s">
        <v>2741</v>
      </c>
      <c r="E466" s="106">
        <f t="shared" si="17"/>
        <v>1</v>
      </c>
      <c r="F466" s="54"/>
      <c r="G466" s="54"/>
      <c r="H466" s="54">
        <v>1</v>
      </c>
      <c r="I466" s="54"/>
      <c r="J466" s="54"/>
      <c r="K466" s="54"/>
      <c r="L466" s="54"/>
      <c r="M466" s="54"/>
      <c r="N466" s="54"/>
      <c r="O466" s="25">
        <v>0.04</v>
      </c>
      <c r="P466" s="25">
        <v>0.03</v>
      </c>
      <c r="Q466" s="25">
        <v>2.5000000000000001E-2</v>
      </c>
      <c r="R466" s="28">
        <v>4</v>
      </c>
      <c r="S466" s="221">
        <f t="shared" si="19"/>
        <v>0.1</v>
      </c>
      <c r="T466" s="246"/>
    </row>
    <row r="467" spans="1:20" ht="20.100000000000001" customHeight="1" x14ac:dyDescent="0.2">
      <c r="A467" s="54">
        <v>3</v>
      </c>
      <c r="B467" s="162" t="s">
        <v>524</v>
      </c>
      <c r="C467" s="80" t="s">
        <v>341</v>
      </c>
      <c r="D467" s="252" t="s">
        <v>2741</v>
      </c>
      <c r="E467" s="106">
        <f t="shared" si="17"/>
        <v>1</v>
      </c>
      <c r="F467" s="54"/>
      <c r="G467" s="54"/>
      <c r="H467" s="54">
        <v>1</v>
      </c>
      <c r="I467" s="54"/>
      <c r="J467" s="54"/>
      <c r="K467" s="54"/>
      <c r="L467" s="54"/>
      <c r="M467" s="54"/>
      <c r="N467" s="54"/>
      <c r="O467" s="25">
        <v>0.04</v>
      </c>
      <c r="P467" s="25">
        <v>0.03</v>
      </c>
      <c r="Q467" s="25">
        <v>2.5000000000000001E-2</v>
      </c>
      <c r="R467" s="28">
        <v>4</v>
      </c>
      <c r="S467" s="221">
        <f t="shared" si="19"/>
        <v>0.1</v>
      </c>
      <c r="T467" s="246"/>
    </row>
    <row r="468" spans="1:20" ht="20.100000000000001" customHeight="1" x14ac:dyDescent="0.2">
      <c r="A468" s="54">
        <v>4</v>
      </c>
      <c r="B468" s="163" t="s">
        <v>525</v>
      </c>
      <c r="C468" s="253" t="s">
        <v>341</v>
      </c>
      <c r="D468" s="162" t="s">
        <v>522</v>
      </c>
      <c r="E468" s="106">
        <f t="shared" si="17"/>
        <v>1</v>
      </c>
      <c r="F468" s="54"/>
      <c r="G468" s="54"/>
      <c r="H468" s="54">
        <v>1</v>
      </c>
      <c r="I468" s="54"/>
      <c r="J468" s="54"/>
      <c r="K468" s="54"/>
      <c r="L468" s="54"/>
      <c r="M468" s="54"/>
      <c r="N468" s="54"/>
      <c r="O468" s="25">
        <v>0.04</v>
      </c>
      <c r="P468" s="25">
        <v>0.03</v>
      </c>
      <c r="Q468" s="25">
        <v>2.5000000000000001E-2</v>
      </c>
      <c r="R468" s="28">
        <v>4</v>
      </c>
      <c r="S468" s="221">
        <f t="shared" si="19"/>
        <v>0.1</v>
      </c>
      <c r="T468" s="246"/>
    </row>
    <row r="469" spans="1:20" ht="20.100000000000001" customHeight="1" x14ac:dyDescent="0.2">
      <c r="A469" s="54">
        <v>5</v>
      </c>
      <c r="B469" s="153" t="s">
        <v>526</v>
      </c>
      <c r="C469" s="80" t="s">
        <v>374</v>
      </c>
      <c r="D469" s="254" t="s">
        <v>2741</v>
      </c>
      <c r="E469" s="106">
        <f t="shared" si="17"/>
        <v>1</v>
      </c>
      <c r="F469" s="54"/>
      <c r="G469" s="54"/>
      <c r="H469" s="54">
        <v>1</v>
      </c>
      <c r="I469" s="54"/>
      <c r="J469" s="54"/>
      <c r="K469" s="54"/>
      <c r="L469" s="54"/>
      <c r="M469" s="54"/>
      <c r="N469" s="54"/>
      <c r="O469" s="25">
        <v>0.04</v>
      </c>
      <c r="P469" s="25">
        <v>0.03</v>
      </c>
      <c r="Q469" s="25">
        <v>2.5000000000000001E-2</v>
      </c>
      <c r="R469" s="28">
        <v>4</v>
      </c>
      <c r="S469" s="221">
        <f t="shared" si="19"/>
        <v>0.1</v>
      </c>
      <c r="T469" s="246"/>
    </row>
    <row r="470" spans="1:20" ht="20.100000000000001" customHeight="1" x14ac:dyDescent="0.2">
      <c r="A470" s="54">
        <v>6</v>
      </c>
      <c r="B470" s="153" t="s">
        <v>527</v>
      </c>
      <c r="C470" s="80" t="s">
        <v>59</v>
      </c>
      <c r="D470" s="254" t="s">
        <v>2741</v>
      </c>
      <c r="E470" s="106">
        <f t="shared" si="17"/>
        <v>1</v>
      </c>
      <c r="F470" s="54"/>
      <c r="G470" s="54"/>
      <c r="H470" s="54"/>
      <c r="I470" s="54"/>
      <c r="J470" s="54"/>
      <c r="K470" s="54">
        <v>1</v>
      </c>
      <c r="L470" s="54"/>
      <c r="M470" s="54"/>
      <c r="N470" s="54"/>
      <c r="O470" s="25">
        <v>0.04</v>
      </c>
      <c r="P470" s="25">
        <v>0.03</v>
      </c>
      <c r="Q470" s="25">
        <v>2.5000000000000001E-2</v>
      </c>
      <c r="R470" s="28">
        <v>4</v>
      </c>
      <c r="S470" s="221">
        <f t="shared" si="19"/>
        <v>6.9999999999999993E-2</v>
      </c>
      <c r="T470" s="246"/>
    </row>
    <row r="471" spans="1:20" ht="20.100000000000001" customHeight="1" x14ac:dyDescent="0.2">
      <c r="A471" s="54">
        <v>7</v>
      </c>
      <c r="B471" s="162" t="s">
        <v>528</v>
      </c>
      <c r="C471" s="146" t="s">
        <v>62</v>
      </c>
      <c r="D471" s="252" t="s">
        <v>35</v>
      </c>
      <c r="E471" s="106">
        <f t="shared" si="17"/>
        <v>1</v>
      </c>
      <c r="F471" s="54">
        <v>1</v>
      </c>
      <c r="G471" s="54"/>
      <c r="H471" s="54"/>
      <c r="I471" s="54"/>
      <c r="J471" s="54"/>
      <c r="K471" s="54"/>
      <c r="L471" s="54"/>
      <c r="M471" s="54"/>
      <c r="N471" s="54"/>
      <c r="O471" s="25">
        <v>0.04</v>
      </c>
      <c r="P471" s="25">
        <v>0.03</v>
      </c>
      <c r="Q471" s="25">
        <v>2.5000000000000001E-2</v>
      </c>
      <c r="R471" s="28">
        <v>4</v>
      </c>
      <c r="S471" s="221">
        <f t="shared" si="19"/>
        <v>0.16</v>
      </c>
      <c r="T471" s="246"/>
    </row>
    <row r="472" spans="1:20" ht="20.100000000000001" customHeight="1" x14ac:dyDescent="0.2">
      <c r="A472" s="54">
        <v>8</v>
      </c>
      <c r="B472" s="153" t="s">
        <v>529</v>
      </c>
      <c r="C472" s="80" t="s">
        <v>292</v>
      </c>
      <c r="D472" s="254" t="s">
        <v>2741</v>
      </c>
      <c r="E472" s="106">
        <f t="shared" si="17"/>
        <v>1</v>
      </c>
      <c r="F472" s="54"/>
      <c r="G472" s="54"/>
      <c r="H472" s="54"/>
      <c r="I472" s="54"/>
      <c r="J472" s="54"/>
      <c r="K472" s="54">
        <v>1</v>
      </c>
      <c r="L472" s="54"/>
      <c r="M472" s="54"/>
      <c r="N472" s="54"/>
      <c r="O472" s="25">
        <v>0.04</v>
      </c>
      <c r="P472" s="25">
        <v>0.03</v>
      </c>
      <c r="Q472" s="25">
        <v>2.5000000000000001E-2</v>
      </c>
      <c r="R472" s="28">
        <v>4</v>
      </c>
      <c r="S472" s="221">
        <f t="shared" si="19"/>
        <v>6.9999999999999993E-2</v>
      </c>
      <c r="T472" s="246"/>
    </row>
    <row r="473" spans="1:20" ht="20.100000000000001" customHeight="1" x14ac:dyDescent="0.2">
      <c r="A473" s="54">
        <v>9</v>
      </c>
      <c r="B473" s="176" t="s">
        <v>530</v>
      </c>
      <c r="C473" s="80" t="s">
        <v>64</v>
      </c>
      <c r="D473" s="254" t="s">
        <v>531</v>
      </c>
      <c r="E473" s="106">
        <f t="shared" si="17"/>
        <v>1</v>
      </c>
      <c r="F473" s="54"/>
      <c r="G473" s="54"/>
      <c r="H473" s="54"/>
      <c r="I473" s="54"/>
      <c r="J473" s="54"/>
      <c r="K473" s="54">
        <v>1</v>
      </c>
      <c r="L473" s="54"/>
      <c r="M473" s="54"/>
      <c r="N473" s="54"/>
      <c r="O473" s="25">
        <v>0.04</v>
      </c>
      <c r="P473" s="25">
        <v>0.03</v>
      </c>
      <c r="Q473" s="25">
        <v>2.5000000000000001E-2</v>
      </c>
      <c r="R473" s="28">
        <v>4</v>
      </c>
      <c r="S473" s="221">
        <f t="shared" si="19"/>
        <v>6.9999999999999993E-2</v>
      </c>
      <c r="T473" s="246"/>
    </row>
    <row r="474" spans="1:20" ht="20.100000000000001" customHeight="1" x14ac:dyDescent="0.2">
      <c r="A474" s="54">
        <v>10</v>
      </c>
      <c r="B474" s="176" t="s">
        <v>532</v>
      </c>
      <c r="C474" s="80" t="s">
        <v>64</v>
      </c>
      <c r="D474" s="252" t="s">
        <v>2741</v>
      </c>
      <c r="E474" s="106">
        <f t="shared" si="17"/>
        <v>1</v>
      </c>
      <c r="F474" s="54"/>
      <c r="G474" s="54"/>
      <c r="H474" s="54"/>
      <c r="I474" s="54"/>
      <c r="J474" s="54"/>
      <c r="K474" s="54">
        <v>1</v>
      </c>
      <c r="L474" s="54"/>
      <c r="M474" s="54"/>
      <c r="N474" s="54"/>
      <c r="O474" s="25">
        <v>0.04</v>
      </c>
      <c r="P474" s="25">
        <v>0.03</v>
      </c>
      <c r="Q474" s="25">
        <v>2.5000000000000001E-2</v>
      </c>
      <c r="R474" s="28">
        <v>4</v>
      </c>
      <c r="S474" s="221">
        <f t="shared" si="19"/>
        <v>6.9999999999999993E-2</v>
      </c>
      <c r="T474" s="246"/>
    </row>
    <row r="475" spans="1:20" ht="20.100000000000001" customHeight="1" x14ac:dyDescent="0.2">
      <c r="A475" s="54">
        <v>11</v>
      </c>
      <c r="B475" s="176" t="s">
        <v>533</v>
      </c>
      <c r="C475" s="80" t="s">
        <v>68</v>
      </c>
      <c r="D475" s="252" t="s">
        <v>65</v>
      </c>
      <c r="E475" s="106">
        <f t="shared" si="17"/>
        <v>1</v>
      </c>
      <c r="F475" s="54">
        <v>1</v>
      </c>
      <c r="G475" s="54"/>
      <c r="H475" s="54"/>
      <c r="I475" s="54"/>
      <c r="J475" s="54"/>
      <c r="K475" s="54"/>
      <c r="L475" s="54"/>
      <c r="M475" s="54"/>
      <c r="N475" s="54"/>
      <c r="O475" s="25">
        <v>0.04</v>
      </c>
      <c r="P475" s="25">
        <v>0.03</v>
      </c>
      <c r="Q475" s="25">
        <v>2.5000000000000001E-2</v>
      </c>
      <c r="R475" s="28">
        <v>4</v>
      </c>
      <c r="S475" s="221">
        <f t="shared" si="19"/>
        <v>0.16</v>
      </c>
      <c r="T475" s="246"/>
    </row>
    <row r="476" spans="1:20" ht="20.100000000000001" customHeight="1" x14ac:dyDescent="0.2">
      <c r="A476" s="54">
        <v>12</v>
      </c>
      <c r="B476" s="176" t="s">
        <v>534</v>
      </c>
      <c r="C476" s="80" t="s">
        <v>68</v>
      </c>
      <c r="D476" s="252" t="s">
        <v>65</v>
      </c>
      <c r="E476" s="106">
        <f t="shared" si="17"/>
        <v>1</v>
      </c>
      <c r="F476" s="54">
        <v>1</v>
      </c>
      <c r="G476" s="54"/>
      <c r="H476" s="54"/>
      <c r="I476" s="54"/>
      <c r="J476" s="54"/>
      <c r="K476" s="54"/>
      <c r="L476" s="54"/>
      <c r="M476" s="54"/>
      <c r="N476" s="54"/>
      <c r="O476" s="25">
        <v>0.04</v>
      </c>
      <c r="P476" s="25">
        <v>0.03</v>
      </c>
      <c r="Q476" s="25">
        <v>2.5000000000000001E-2</v>
      </c>
      <c r="R476" s="28">
        <v>4</v>
      </c>
      <c r="S476" s="221">
        <f t="shared" si="19"/>
        <v>0.16</v>
      </c>
      <c r="T476" s="246"/>
    </row>
    <row r="477" spans="1:20" ht="20.100000000000001" customHeight="1" x14ac:dyDescent="0.2">
      <c r="A477" s="54">
        <v>13</v>
      </c>
      <c r="B477" s="176" t="s">
        <v>535</v>
      </c>
      <c r="C477" s="80" t="s">
        <v>68</v>
      </c>
      <c r="D477" s="252" t="s">
        <v>65</v>
      </c>
      <c r="E477" s="106">
        <f t="shared" si="17"/>
        <v>1</v>
      </c>
      <c r="F477" s="54">
        <v>1</v>
      </c>
      <c r="G477" s="54"/>
      <c r="H477" s="54"/>
      <c r="I477" s="54"/>
      <c r="J477" s="54"/>
      <c r="K477" s="54"/>
      <c r="L477" s="54"/>
      <c r="M477" s="54"/>
      <c r="N477" s="54"/>
      <c r="O477" s="25">
        <v>0.04</v>
      </c>
      <c r="P477" s="25">
        <v>0.03</v>
      </c>
      <c r="Q477" s="25">
        <v>2.5000000000000001E-2</v>
      </c>
      <c r="R477" s="28">
        <v>4</v>
      </c>
      <c r="S477" s="221">
        <f t="shared" si="19"/>
        <v>0.16</v>
      </c>
      <c r="T477" s="246"/>
    </row>
    <row r="478" spans="1:20" ht="20.100000000000001" customHeight="1" x14ac:dyDescent="0.2">
      <c r="A478" s="54">
        <v>14</v>
      </c>
      <c r="B478" s="176" t="s">
        <v>536</v>
      </c>
      <c r="C478" s="80" t="s">
        <v>68</v>
      </c>
      <c r="D478" s="252" t="s">
        <v>65</v>
      </c>
      <c r="E478" s="106">
        <f t="shared" si="17"/>
        <v>1</v>
      </c>
      <c r="F478" s="54">
        <v>1</v>
      </c>
      <c r="G478" s="54"/>
      <c r="H478" s="54"/>
      <c r="I478" s="54"/>
      <c r="J478" s="54"/>
      <c r="K478" s="54"/>
      <c r="L478" s="54"/>
      <c r="M478" s="54"/>
      <c r="N478" s="54"/>
      <c r="O478" s="25">
        <v>0.04</v>
      </c>
      <c r="P478" s="25">
        <v>0.03</v>
      </c>
      <c r="Q478" s="25">
        <v>2.5000000000000001E-2</v>
      </c>
      <c r="R478" s="28">
        <v>4</v>
      </c>
      <c r="S478" s="221">
        <f t="shared" si="19"/>
        <v>0.16</v>
      </c>
      <c r="T478" s="246"/>
    </row>
    <row r="479" spans="1:20" ht="20.100000000000001" customHeight="1" x14ac:dyDescent="0.2">
      <c r="A479" s="54">
        <v>15</v>
      </c>
      <c r="B479" s="176" t="s">
        <v>537</v>
      </c>
      <c r="C479" s="80" t="s">
        <v>68</v>
      </c>
      <c r="D479" s="252" t="s">
        <v>65</v>
      </c>
      <c r="E479" s="106">
        <f t="shared" si="17"/>
        <v>1</v>
      </c>
      <c r="F479" s="54">
        <v>1</v>
      </c>
      <c r="G479" s="54"/>
      <c r="H479" s="54"/>
      <c r="I479" s="54"/>
      <c r="J479" s="54"/>
      <c r="K479" s="54"/>
      <c r="L479" s="54"/>
      <c r="M479" s="54"/>
      <c r="N479" s="54"/>
      <c r="O479" s="25">
        <v>0.04</v>
      </c>
      <c r="P479" s="25">
        <v>0.03</v>
      </c>
      <c r="Q479" s="25">
        <v>2.5000000000000001E-2</v>
      </c>
      <c r="R479" s="28">
        <v>4</v>
      </c>
      <c r="S479" s="221">
        <f t="shared" si="19"/>
        <v>0.16</v>
      </c>
      <c r="T479" s="246"/>
    </row>
    <row r="480" spans="1:20" ht="20.100000000000001" customHeight="1" x14ac:dyDescent="0.2">
      <c r="A480" s="54">
        <v>16</v>
      </c>
      <c r="B480" s="176" t="s">
        <v>538</v>
      </c>
      <c r="C480" s="80" t="s">
        <v>68</v>
      </c>
      <c r="D480" s="252" t="s">
        <v>65</v>
      </c>
      <c r="E480" s="106">
        <f t="shared" si="17"/>
        <v>1</v>
      </c>
      <c r="F480" s="54">
        <v>1</v>
      </c>
      <c r="G480" s="54"/>
      <c r="H480" s="54"/>
      <c r="I480" s="54"/>
      <c r="J480" s="54"/>
      <c r="K480" s="54"/>
      <c r="L480" s="54"/>
      <c r="M480" s="54"/>
      <c r="N480" s="54"/>
      <c r="O480" s="25">
        <v>0.04</v>
      </c>
      <c r="P480" s="25">
        <v>0.03</v>
      </c>
      <c r="Q480" s="25">
        <v>2.5000000000000001E-2</v>
      </c>
      <c r="R480" s="28">
        <v>4</v>
      </c>
      <c r="S480" s="221">
        <f t="shared" si="19"/>
        <v>0.16</v>
      </c>
      <c r="T480" s="246"/>
    </row>
    <row r="481" spans="1:20" ht="20.100000000000001" customHeight="1" x14ac:dyDescent="0.2">
      <c r="A481" s="54">
        <v>17</v>
      </c>
      <c r="B481" s="176" t="s">
        <v>539</v>
      </c>
      <c r="C481" s="80" t="s">
        <v>68</v>
      </c>
      <c r="D481" s="252" t="s">
        <v>65</v>
      </c>
      <c r="E481" s="106">
        <f t="shared" si="17"/>
        <v>1</v>
      </c>
      <c r="F481" s="54">
        <v>1</v>
      </c>
      <c r="G481" s="54"/>
      <c r="H481" s="54"/>
      <c r="I481" s="54"/>
      <c r="J481" s="54"/>
      <c r="K481" s="54"/>
      <c r="L481" s="54"/>
      <c r="M481" s="54"/>
      <c r="N481" s="54"/>
      <c r="O481" s="25">
        <v>0.04</v>
      </c>
      <c r="P481" s="25">
        <v>0.03</v>
      </c>
      <c r="Q481" s="25">
        <v>2.5000000000000001E-2</v>
      </c>
      <c r="R481" s="28">
        <v>4</v>
      </c>
      <c r="S481" s="221">
        <f t="shared" si="19"/>
        <v>0.16</v>
      </c>
      <c r="T481" s="246"/>
    </row>
    <row r="482" spans="1:20" ht="20.100000000000001" customHeight="1" x14ac:dyDescent="0.2">
      <c r="A482" s="54">
        <v>18</v>
      </c>
      <c r="B482" s="176" t="s">
        <v>540</v>
      </c>
      <c r="C482" s="80" t="s">
        <v>68</v>
      </c>
      <c r="D482" s="252" t="s">
        <v>65</v>
      </c>
      <c r="E482" s="106">
        <f t="shared" si="17"/>
        <v>1</v>
      </c>
      <c r="F482" s="54">
        <v>1</v>
      </c>
      <c r="G482" s="54"/>
      <c r="H482" s="54"/>
      <c r="I482" s="54"/>
      <c r="J482" s="54"/>
      <c r="K482" s="54"/>
      <c r="L482" s="54"/>
      <c r="M482" s="54"/>
      <c r="N482" s="54"/>
      <c r="O482" s="25">
        <v>0.04</v>
      </c>
      <c r="P482" s="25">
        <v>0.03</v>
      </c>
      <c r="Q482" s="25">
        <v>2.5000000000000001E-2</v>
      </c>
      <c r="R482" s="28">
        <v>4</v>
      </c>
      <c r="S482" s="221">
        <f t="shared" si="19"/>
        <v>0.16</v>
      </c>
      <c r="T482" s="246"/>
    </row>
    <row r="483" spans="1:20" ht="20.100000000000001" customHeight="1" x14ac:dyDescent="0.2">
      <c r="A483" s="54">
        <v>19</v>
      </c>
      <c r="B483" s="176" t="s">
        <v>541</v>
      </c>
      <c r="C483" s="80" t="s">
        <v>68</v>
      </c>
      <c r="D483" s="252" t="s">
        <v>65</v>
      </c>
      <c r="E483" s="106">
        <f t="shared" si="17"/>
        <v>1</v>
      </c>
      <c r="F483" s="54">
        <v>1</v>
      </c>
      <c r="G483" s="54"/>
      <c r="H483" s="54"/>
      <c r="I483" s="54"/>
      <c r="J483" s="54"/>
      <c r="K483" s="54"/>
      <c r="L483" s="54"/>
      <c r="M483" s="54"/>
      <c r="N483" s="54"/>
      <c r="O483" s="25">
        <v>0.04</v>
      </c>
      <c r="P483" s="25">
        <v>0.03</v>
      </c>
      <c r="Q483" s="25">
        <v>2.5000000000000001E-2</v>
      </c>
      <c r="R483" s="28">
        <v>4</v>
      </c>
      <c r="S483" s="221">
        <f t="shared" si="19"/>
        <v>0.16</v>
      </c>
      <c r="T483" s="246"/>
    </row>
    <row r="484" spans="1:20" ht="20.100000000000001" customHeight="1" x14ac:dyDescent="0.2">
      <c r="A484" s="54">
        <v>20</v>
      </c>
      <c r="B484" s="176" t="s">
        <v>542</v>
      </c>
      <c r="C484" s="80" t="s">
        <v>68</v>
      </c>
      <c r="D484" s="252" t="s">
        <v>65</v>
      </c>
      <c r="E484" s="106">
        <f t="shared" si="17"/>
        <v>1</v>
      </c>
      <c r="F484" s="54">
        <v>1</v>
      </c>
      <c r="G484" s="54"/>
      <c r="H484" s="54"/>
      <c r="I484" s="54"/>
      <c r="J484" s="54"/>
      <c r="K484" s="54"/>
      <c r="L484" s="54"/>
      <c r="M484" s="54"/>
      <c r="N484" s="54"/>
      <c r="O484" s="25">
        <v>0.04</v>
      </c>
      <c r="P484" s="25">
        <v>0.03</v>
      </c>
      <c r="Q484" s="25">
        <v>2.5000000000000001E-2</v>
      </c>
      <c r="R484" s="28">
        <v>4</v>
      </c>
      <c r="S484" s="221">
        <f t="shared" si="19"/>
        <v>0.16</v>
      </c>
      <c r="T484" s="246"/>
    </row>
    <row r="485" spans="1:20" ht="20.100000000000001" customHeight="1" x14ac:dyDescent="0.2">
      <c r="A485" s="54">
        <v>21</v>
      </c>
      <c r="B485" s="176" t="s">
        <v>543</v>
      </c>
      <c r="C485" s="80" t="s">
        <v>68</v>
      </c>
      <c r="D485" s="252" t="s">
        <v>65</v>
      </c>
      <c r="E485" s="106">
        <f t="shared" si="17"/>
        <v>1</v>
      </c>
      <c r="F485" s="54">
        <v>1</v>
      </c>
      <c r="G485" s="54"/>
      <c r="H485" s="54"/>
      <c r="I485" s="54"/>
      <c r="J485" s="54"/>
      <c r="K485" s="54"/>
      <c r="L485" s="54"/>
      <c r="M485" s="54"/>
      <c r="N485" s="54"/>
      <c r="O485" s="25">
        <v>0.04</v>
      </c>
      <c r="P485" s="25">
        <v>0.03</v>
      </c>
      <c r="Q485" s="25">
        <v>2.5000000000000001E-2</v>
      </c>
      <c r="R485" s="28">
        <v>4</v>
      </c>
      <c r="S485" s="221">
        <f t="shared" si="19"/>
        <v>0.16</v>
      </c>
      <c r="T485" s="246"/>
    </row>
    <row r="486" spans="1:20" ht="20.100000000000001" customHeight="1" x14ac:dyDescent="0.2">
      <c r="A486" s="54">
        <v>22</v>
      </c>
      <c r="B486" s="176" t="s">
        <v>544</v>
      </c>
      <c r="C486" s="80" t="s">
        <v>68</v>
      </c>
      <c r="D486" s="252" t="s">
        <v>65</v>
      </c>
      <c r="E486" s="106">
        <f t="shared" si="17"/>
        <v>1</v>
      </c>
      <c r="F486" s="54">
        <v>1</v>
      </c>
      <c r="G486" s="54"/>
      <c r="H486" s="54"/>
      <c r="I486" s="54"/>
      <c r="J486" s="54"/>
      <c r="K486" s="54"/>
      <c r="L486" s="54"/>
      <c r="M486" s="54"/>
      <c r="N486" s="54"/>
      <c r="O486" s="25">
        <v>0.04</v>
      </c>
      <c r="P486" s="25">
        <v>0.03</v>
      </c>
      <c r="Q486" s="25">
        <v>2.5000000000000001E-2</v>
      </c>
      <c r="R486" s="28">
        <v>4</v>
      </c>
      <c r="S486" s="221">
        <f t="shared" si="19"/>
        <v>0.16</v>
      </c>
      <c r="T486" s="246"/>
    </row>
    <row r="487" spans="1:20" ht="20.100000000000001" customHeight="1" x14ac:dyDescent="0.2">
      <c r="A487" s="54">
        <v>23</v>
      </c>
      <c r="B487" s="176" t="s">
        <v>545</v>
      </c>
      <c r="C487" s="80" t="s">
        <v>68</v>
      </c>
      <c r="D487" s="252" t="s">
        <v>65</v>
      </c>
      <c r="E487" s="106">
        <f t="shared" si="17"/>
        <v>1</v>
      </c>
      <c r="F487" s="54">
        <v>1</v>
      </c>
      <c r="G487" s="54"/>
      <c r="H487" s="54"/>
      <c r="I487" s="54"/>
      <c r="J487" s="54"/>
      <c r="K487" s="54"/>
      <c r="L487" s="54"/>
      <c r="M487" s="54"/>
      <c r="N487" s="54"/>
      <c r="O487" s="25">
        <v>0.04</v>
      </c>
      <c r="P487" s="25">
        <v>0.03</v>
      </c>
      <c r="Q487" s="25">
        <v>2.5000000000000001E-2</v>
      </c>
      <c r="R487" s="28">
        <v>4</v>
      </c>
      <c r="S487" s="221">
        <f t="shared" si="19"/>
        <v>0.16</v>
      </c>
      <c r="T487" s="246"/>
    </row>
    <row r="488" spans="1:20" ht="20.100000000000001" customHeight="1" x14ac:dyDescent="0.2">
      <c r="A488" s="54">
        <v>24</v>
      </c>
      <c r="B488" s="176" t="s">
        <v>546</v>
      </c>
      <c r="C488" s="80" t="s">
        <v>68</v>
      </c>
      <c r="D488" s="252" t="s">
        <v>65</v>
      </c>
      <c r="E488" s="106">
        <f t="shared" si="17"/>
        <v>1</v>
      </c>
      <c r="F488" s="54">
        <v>1</v>
      </c>
      <c r="G488" s="54"/>
      <c r="H488" s="54"/>
      <c r="I488" s="54"/>
      <c r="J488" s="54"/>
      <c r="K488" s="54"/>
      <c r="L488" s="54"/>
      <c r="M488" s="54"/>
      <c r="N488" s="54"/>
      <c r="O488" s="25">
        <v>0.04</v>
      </c>
      <c r="P488" s="25">
        <v>0.03</v>
      </c>
      <c r="Q488" s="25">
        <v>2.5000000000000001E-2</v>
      </c>
      <c r="R488" s="28">
        <v>4</v>
      </c>
      <c r="S488" s="221">
        <f t="shared" si="19"/>
        <v>0.16</v>
      </c>
      <c r="T488" s="246"/>
    </row>
    <row r="489" spans="1:20" ht="20.100000000000001" customHeight="1" x14ac:dyDescent="0.2">
      <c r="A489" s="54">
        <v>25</v>
      </c>
      <c r="B489" s="176" t="s">
        <v>547</v>
      </c>
      <c r="C489" s="80" t="s">
        <v>68</v>
      </c>
      <c r="D489" s="252" t="s">
        <v>65</v>
      </c>
      <c r="E489" s="106">
        <f t="shared" si="17"/>
        <v>1</v>
      </c>
      <c r="F489" s="54">
        <v>1</v>
      </c>
      <c r="G489" s="54"/>
      <c r="H489" s="54"/>
      <c r="I489" s="54"/>
      <c r="J489" s="54"/>
      <c r="K489" s="54"/>
      <c r="L489" s="54"/>
      <c r="M489" s="54"/>
      <c r="N489" s="54"/>
      <c r="O489" s="25">
        <v>0.04</v>
      </c>
      <c r="P489" s="25">
        <v>0.03</v>
      </c>
      <c r="Q489" s="25">
        <v>2.5000000000000001E-2</v>
      </c>
      <c r="R489" s="28">
        <v>4</v>
      </c>
      <c r="S489" s="221">
        <f t="shared" si="19"/>
        <v>0.16</v>
      </c>
      <c r="T489" s="246"/>
    </row>
    <row r="490" spans="1:20" ht="20.100000000000001" customHeight="1" x14ac:dyDescent="0.2">
      <c r="A490" s="54">
        <v>26</v>
      </c>
      <c r="B490" s="176" t="s">
        <v>548</v>
      </c>
      <c r="C490" s="80" t="s">
        <v>68</v>
      </c>
      <c r="D490" s="252" t="s">
        <v>65</v>
      </c>
      <c r="E490" s="106">
        <f t="shared" si="17"/>
        <v>1</v>
      </c>
      <c r="F490" s="54">
        <v>1</v>
      </c>
      <c r="G490" s="54"/>
      <c r="H490" s="54"/>
      <c r="I490" s="54"/>
      <c r="J490" s="54"/>
      <c r="K490" s="54"/>
      <c r="L490" s="54"/>
      <c r="M490" s="54"/>
      <c r="N490" s="54"/>
      <c r="O490" s="25">
        <v>0.04</v>
      </c>
      <c r="P490" s="25">
        <v>0.03</v>
      </c>
      <c r="Q490" s="25">
        <v>2.5000000000000001E-2</v>
      </c>
      <c r="R490" s="28">
        <v>4</v>
      </c>
      <c r="S490" s="221">
        <f t="shared" si="19"/>
        <v>0.16</v>
      </c>
      <c r="T490" s="246"/>
    </row>
    <row r="491" spans="1:20" ht="20.100000000000001" customHeight="1" x14ac:dyDescent="0.2">
      <c r="A491" s="54">
        <v>27</v>
      </c>
      <c r="B491" s="176" t="s">
        <v>549</v>
      </c>
      <c r="C491" s="80" t="s">
        <v>68</v>
      </c>
      <c r="D491" s="252" t="s">
        <v>65</v>
      </c>
      <c r="E491" s="106">
        <f t="shared" si="17"/>
        <v>1</v>
      </c>
      <c r="F491" s="54">
        <v>1</v>
      </c>
      <c r="G491" s="54"/>
      <c r="H491" s="54"/>
      <c r="I491" s="54"/>
      <c r="J491" s="54"/>
      <c r="K491" s="54"/>
      <c r="L491" s="54"/>
      <c r="M491" s="54"/>
      <c r="N491" s="54"/>
      <c r="O491" s="25">
        <v>0.04</v>
      </c>
      <c r="P491" s="25">
        <v>0.03</v>
      </c>
      <c r="Q491" s="25">
        <v>2.5000000000000001E-2</v>
      </c>
      <c r="R491" s="28">
        <v>4</v>
      </c>
      <c r="S491" s="221">
        <f t="shared" si="19"/>
        <v>0.16</v>
      </c>
      <c r="T491" s="246"/>
    </row>
    <row r="492" spans="1:20" ht="20.100000000000001" customHeight="1" x14ac:dyDescent="0.2">
      <c r="A492" s="54">
        <v>28</v>
      </c>
      <c r="B492" s="176" t="s">
        <v>550</v>
      </c>
      <c r="C492" s="80" t="s">
        <v>68</v>
      </c>
      <c r="D492" s="252" t="s">
        <v>65</v>
      </c>
      <c r="E492" s="106">
        <f t="shared" si="17"/>
        <v>1</v>
      </c>
      <c r="F492" s="54">
        <v>1</v>
      </c>
      <c r="G492" s="54"/>
      <c r="H492" s="54"/>
      <c r="I492" s="54"/>
      <c r="J492" s="54"/>
      <c r="K492" s="54"/>
      <c r="L492" s="54"/>
      <c r="M492" s="54"/>
      <c r="N492" s="54"/>
      <c r="O492" s="25">
        <v>0.04</v>
      </c>
      <c r="P492" s="25">
        <v>0.03</v>
      </c>
      <c r="Q492" s="25">
        <v>2.5000000000000001E-2</v>
      </c>
      <c r="R492" s="28">
        <v>4</v>
      </c>
      <c r="S492" s="221">
        <f t="shared" si="19"/>
        <v>0.16</v>
      </c>
      <c r="T492" s="246"/>
    </row>
    <row r="493" spans="1:20" ht="20.100000000000001" customHeight="1" x14ac:dyDescent="0.2">
      <c r="A493" s="54">
        <v>29</v>
      </c>
      <c r="B493" s="176" t="s">
        <v>551</v>
      </c>
      <c r="C493" s="80" t="s">
        <v>68</v>
      </c>
      <c r="D493" s="252" t="s">
        <v>65</v>
      </c>
      <c r="E493" s="106">
        <f t="shared" si="17"/>
        <v>1</v>
      </c>
      <c r="F493" s="54">
        <v>1</v>
      </c>
      <c r="G493" s="54"/>
      <c r="H493" s="54"/>
      <c r="I493" s="54"/>
      <c r="J493" s="54"/>
      <c r="K493" s="54"/>
      <c r="L493" s="54"/>
      <c r="M493" s="54"/>
      <c r="N493" s="54"/>
      <c r="O493" s="25">
        <v>0.04</v>
      </c>
      <c r="P493" s="25">
        <v>0.03</v>
      </c>
      <c r="Q493" s="25">
        <v>2.5000000000000001E-2</v>
      </c>
      <c r="R493" s="28">
        <v>4</v>
      </c>
      <c r="S493" s="221">
        <f t="shared" si="19"/>
        <v>0.16</v>
      </c>
      <c r="T493" s="246"/>
    </row>
    <row r="494" spans="1:20" ht="20.100000000000001" customHeight="1" x14ac:dyDescent="0.2">
      <c r="A494" s="54">
        <v>30</v>
      </c>
      <c r="B494" s="176" t="s">
        <v>552</v>
      </c>
      <c r="C494" s="80" t="s">
        <v>68</v>
      </c>
      <c r="D494" s="252" t="s">
        <v>65</v>
      </c>
      <c r="E494" s="106">
        <f t="shared" si="17"/>
        <v>1</v>
      </c>
      <c r="F494" s="54">
        <v>1</v>
      </c>
      <c r="G494" s="54"/>
      <c r="H494" s="54"/>
      <c r="I494" s="54"/>
      <c r="J494" s="54"/>
      <c r="K494" s="54"/>
      <c r="L494" s="54"/>
      <c r="M494" s="54"/>
      <c r="N494" s="54"/>
      <c r="O494" s="25">
        <v>0.04</v>
      </c>
      <c r="P494" s="25">
        <v>0.03</v>
      </c>
      <c r="Q494" s="25">
        <v>2.5000000000000001E-2</v>
      </c>
      <c r="R494" s="28">
        <v>4</v>
      </c>
      <c r="S494" s="221">
        <f t="shared" si="19"/>
        <v>0.16</v>
      </c>
      <c r="T494" s="246"/>
    </row>
    <row r="495" spans="1:20" ht="20.100000000000001" customHeight="1" x14ac:dyDescent="0.2">
      <c r="A495" s="54">
        <v>31</v>
      </c>
      <c r="B495" s="176" t="s">
        <v>553</v>
      </c>
      <c r="C495" s="80" t="s">
        <v>68</v>
      </c>
      <c r="D495" s="252" t="s">
        <v>65</v>
      </c>
      <c r="E495" s="106">
        <f t="shared" si="17"/>
        <v>1</v>
      </c>
      <c r="F495" s="54">
        <v>1</v>
      </c>
      <c r="G495" s="54"/>
      <c r="H495" s="54"/>
      <c r="I495" s="54"/>
      <c r="J495" s="54"/>
      <c r="K495" s="54"/>
      <c r="L495" s="54"/>
      <c r="M495" s="54"/>
      <c r="N495" s="54"/>
      <c r="O495" s="25">
        <v>0.04</v>
      </c>
      <c r="P495" s="25">
        <v>0.03</v>
      </c>
      <c r="Q495" s="25">
        <v>2.5000000000000001E-2</v>
      </c>
      <c r="R495" s="28">
        <v>4</v>
      </c>
      <c r="S495" s="221">
        <f t="shared" si="19"/>
        <v>0.16</v>
      </c>
      <c r="T495" s="246"/>
    </row>
    <row r="496" spans="1:20" ht="20.100000000000001" customHeight="1" x14ac:dyDescent="0.2">
      <c r="A496" s="54">
        <v>32</v>
      </c>
      <c r="B496" s="176" t="s">
        <v>554</v>
      </c>
      <c r="C496" s="80" t="s">
        <v>68</v>
      </c>
      <c r="D496" s="252" t="s">
        <v>65</v>
      </c>
      <c r="E496" s="106">
        <f t="shared" si="17"/>
        <v>1</v>
      </c>
      <c r="F496" s="54">
        <v>1</v>
      </c>
      <c r="G496" s="54"/>
      <c r="H496" s="54"/>
      <c r="I496" s="54"/>
      <c r="J496" s="54"/>
      <c r="K496" s="54"/>
      <c r="L496" s="54"/>
      <c r="M496" s="54"/>
      <c r="N496" s="54"/>
      <c r="O496" s="25">
        <v>0.04</v>
      </c>
      <c r="P496" s="25">
        <v>0.03</v>
      </c>
      <c r="Q496" s="25">
        <v>2.5000000000000001E-2</v>
      </c>
      <c r="R496" s="28">
        <v>4</v>
      </c>
      <c r="S496" s="221">
        <f t="shared" si="19"/>
        <v>0.16</v>
      </c>
      <c r="T496" s="246"/>
    </row>
    <row r="497" spans="1:20" ht="20.100000000000001" customHeight="1" x14ac:dyDescent="0.2">
      <c r="A497" s="54">
        <v>33</v>
      </c>
      <c r="B497" s="176" t="s">
        <v>555</v>
      </c>
      <c r="C497" s="80" t="s">
        <v>68</v>
      </c>
      <c r="D497" s="252" t="s">
        <v>65</v>
      </c>
      <c r="E497" s="106">
        <f t="shared" si="17"/>
        <v>1</v>
      </c>
      <c r="F497" s="54">
        <v>1</v>
      </c>
      <c r="G497" s="54"/>
      <c r="H497" s="54"/>
      <c r="I497" s="54"/>
      <c r="J497" s="54"/>
      <c r="K497" s="54"/>
      <c r="L497" s="54"/>
      <c r="M497" s="54"/>
      <c r="N497" s="54"/>
      <c r="O497" s="25">
        <v>0.04</v>
      </c>
      <c r="P497" s="25">
        <v>0.03</v>
      </c>
      <c r="Q497" s="25">
        <v>2.5000000000000001E-2</v>
      </c>
      <c r="R497" s="28">
        <v>4</v>
      </c>
      <c r="S497" s="221">
        <f t="shared" si="19"/>
        <v>0.16</v>
      </c>
      <c r="T497" s="246"/>
    </row>
    <row r="498" spans="1:20" ht="20.100000000000001" customHeight="1" x14ac:dyDescent="0.2">
      <c r="A498" s="54">
        <v>34</v>
      </c>
      <c r="B498" s="176" t="s">
        <v>556</v>
      </c>
      <c r="C498" s="80" t="s">
        <v>68</v>
      </c>
      <c r="D498" s="252" t="s">
        <v>65</v>
      </c>
      <c r="E498" s="106">
        <f t="shared" si="17"/>
        <v>1</v>
      </c>
      <c r="F498" s="54">
        <v>1</v>
      </c>
      <c r="G498" s="54"/>
      <c r="H498" s="54"/>
      <c r="I498" s="54"/>
      <c r="J498" s="54"/>
      <c r="K498" s="54"/>
      <c r="L498" s="54"/>
      <c r="M498" s="54"/>
      <c r="N498" s="54"/>
      <c r="O498" s="25">
        <v>0.04</v>
      </c>
      <c r="P498" s="25">
        <v>0.03</v>
      </c>
      <c r="Q498" s="25">
        <v>2.5000000000000001E-2</v>
      </c>
      <c r="R498" s="28">
        <v>4</v>
      </c>
      <c r="S498" s="221">
        <f t="shared" si="19"/>
        <v>0.16</v>
      </c>
      <c r="T498" s="246"/>
    </row>
    <row r="499" spans="1:20" ht="20.100000000000001" customHeight="1" x14ac:dyDescent="0.2">
      <c r="A499" s="54">
        <v>35</v>
      </c>
      <c r="B499" s="176" t="s">
        <v>557</v>
      </c>
      <c r="C499" s="80" t="s">
        <v>68</v>
      </c>
      <c r="D499" s="252" t="s">
        <v>65</v>
      </c>
      <c r="E499" s="106">
        <f t="shared" si="17"/>
        <v>1</v>
      </c>
      <c r="F499" s="54">
        <v>1</v>
      </c>
      <c r="G499" s="54"/>
      <c r="H499" s="54"/>
      <c r="I499" s="54"/>
      <c r="J499" s="54"/>
      <c r="K499" s="54"/>
      <c r="L499" s="54"/>
      <c r="M499" s="54"/>
      <c r="N499" s="54"/>
      <c r="O499" s="25">
        <v>0.04</v>
      </c>
      <c r="P499" s="25">
        <v>0.03</v>
      </c>
      <c r="Q499" s="25">
        <v>2.5000000000000001E-2</v>
      </c>
      <c r="R499" s="28">
        <v>4</v>
      </c>
      <c r="S499" s="221">
        <f t="shared" si="19"/>
        <v>0.16</v>
      </c>
      <c r="T499" s="246"/>
    </row>
    <row r="500" spans="1:20" ht="20.100000000000001" customHeight="1" x14ac:dyDescent="0.2">
      <c r="A500" s="54">
        <v>36</v>
      </c>
      <c r="B500" s="176" t="s">
        <v>558</v>
      </c>
      <c r="C500" s="80" t="s">
        <v>68</v>
      </c>
      <c r="D500" s="252" t="s">
        <v>65</v>
      </c>
      <c r="E500" s="106">
        <f t="shared" si="17"/>
        <v>1</v>
      </c>
      <c r="F500" s="54">
        <v>1</v>
      </c>
      <c r="G500" s="54"/>
      <c r="H500" s="54"/>
      <c r="I500" s="54"/>
      <c r="J500" s="54"/>
      <c r="K500" s="54"/>
      <c r="L500" s="54"/>
      <c r="M500" s="54"/>
      <c r="N500" s="54"/>
      <c r="O500" s="25">
        <v>0.04</v>
      </c>
      <c r="P500" s="25">
        <v>0.03</v>
      </c>
      <c r="Q500" s="25">
        <v>2.5000000000000001E-2</v>
      </c>
      <c r="R500" s="28">
        <v>4</v>
      </c>
      <c r="S500" s="221">
        <f t="shared" si="19"/>
        <v>0.16</v>
      </c>
      <c r="T500" s="246"/>
    </row>
    <row r="501" spans="1:20" ht="20.100000000000001" customHeight="1" x14ac:dyDescent="0.2">
      <c r="A501" s="54">
        <v>37</v>
      </c>
      <c r="B501" s="176" t="s">
        <v>559</v>
      </c>
      <c r="C501" s="80" t="s">
        <v>68</v>
      </c>
      <c r="D501" s="252" t="s">
        <v>65</v>
      </c>
      <c r="E501" s="106">
        <f t="shared" si="17"/>
        <v>1</v>
      </c>
      <c r="F501" s="54">
        <v>1</v>
      </c>
      <c r="G501" s="54"/>
      <c r="H501" s="54"/>
      <c r="I501" s="54"/>
      <c r="J501" s="54"/>
      <c r="K501" s="54"/>
      <c r="L501" s="54"/>
      <c r="M501" s="54"/>
      <c r="N501" s="54"/>
      <c r="O501" s="25">
        <v>0.04</v>
      </c>
      <c r="P501" s="25">
        <v>0.03</v>
      </c>
      <c r="Q501" s="25">
        <v>2.5000000000000001E-2</v>
      </c>
      <c r="R501" s="28">
        <v>4</v>
      </c>
      <c r="S501" s="221">
        <f t="shared" si="19"/>
        <v>0.16</v>
      </c>
      <c r="T501" s="246"/>
    </row>
    <row r="502" spans="1:20" ht="20.100000000000001" customHeight="1" x14ac:dyDescent="0.2">
      <c r="A502" s="54">
        <v>38</v>
      </c>
      <c r="B502" s="176" t="s">
        <v>560</v>
      </c>
      <c r="C502" s="80" t="s">
        <v>68</v>
      </c>
      <c r="D502" s="252" t="s">
        <v>65</v>
      </c>
      <c r="E502" s="106">
        <f t="shared" si="17"/>
        <v>1</v>
      </c>
      <c r="F502" s="54">
        <v>1</v>
      </c>
      <c r="G502" s="54"/>
      <c r="H502" s="54"/>
      <c r="I502" s="54"/>
      <c r="J502" s="54"/>
      <c r="K502" s="54"/>
      <c r="L502" s="54"/>
      <c r="M502" s="54"/>
      <c r="N502" s="54"/>
      <c r="O502" s="25">
        <v>0.04</v>
      </c>
      <c r="P502" s="25">
        <v>0.03</v>
      </c>
      <c r="Q502" s="25">
        <v>2.5000000000000001E-2</v>
      </c>
      <c r="R502" s="28">
        <v>4</v>
      </c>
      <c r="S502" s="221">
        <f t="shared" si="19"/>
        <v>0.16</v>
      </c>
      <c r="T502" s="246"/>
    </row>
    <row r="503" spans="1:20" ht="20.100000000000001" customHeight="1" x14ac:dyDescent="0.2">
      <c r="A503" s="54">
        <v>39</v>
      </c>
      <c r="B503" s="176" t="s">
        <v>561</v>
      </c>
      <c r="C503" s="80" t="s">
        <v>341</v>
      </c>
      <c r="D503" s="252" t="s">
        <v>65</v>
      </c>
      <c r="E503" s="106">
        <f t="shared" si="17"/>
        <v>1</v>
      </c>
      <c r="F503" s="54">
        <v>1</v>
      </c>
      <c r="G503" s="54"/>
      <c r="H503" s="54"/>
      <c r="I503" s="54"/>
      <c r="J503" s="54"/>
      <c r="K503" s="54"/>
      <c r="L503" s="54"/>
      <c r="M503" s="54"/>
      <c r="N503" s="54"/>
      <c r="O503" s="25">
        <v>0.04</v>
      </c>
      <c r="P503" s="25">
        <v>0.03</v>
      </c>
      <c r="Q503" s="25">
        <v>2.5000000000000001E-2</v>
      </c>
      <c r="R503" s="28">
        <v>4</v>
      </c>
      <c r="S503" s="221">
        <f t="shared" si="19"/>
        <v>0.16</v>
      </c>
      <c r="T503" s="246"/>
    </row>
    <row r="504" spans="1:20" ht="20.100000000000001" customHeight="1" x14ac:dyDescent="0.2">
      <c r="A504" s="54">
        <v>40</v>
      </c>
      <c r="B504" s="176" t="s">
        <v>562</v>
      </c>
      <c r="C504" s="80" t="s">
        <v>341</v>
      </c>
      <c r="D504" s="252" t="s">
        <v>65</v>
      </c>
      <c r="E504" s="106">
        <f t="shared" si="17"/>
        <v>1</v>
      </c>
      <c r="F504" s="54">
        <v>1</v>
      </c>
      <c r="G504" s="54"/>
      <c r="H504" s="54"/>
      <c r="I504" s="54"/>
      <c r="J504" s="54"/>
      <c r="K504" s="54"/>
      <c r="L504" s="54"/>
      <c r="M504" s="54"/>
      <c r="N504" s="54"/>
      <c r="O504" s="25">
        <v>0.04</v>
      </c>
      <c r="P504" s="25">
        <v>0.03</v>
      </c>
      <c r="Q504" s="25">
        <v>2.5000000000000001E-2</v>
      </c>
      <c r="R504" s="28">
        <v>4</v>
      </c>
      <c r="S504" s="221">
        <f t="shared" si="19"/>
        <v>0.16</v>
      </c>
      <c r="T504" s="246"/>
    </row>
    <row r="505" spans="1:20" ht="20.100000000000001" customHeight="1" x14ac:dyDescent="0.2">
      <c r="A505" s="54">
        <v>41</v>
      </c>
      <c r="B505" s="176" t="s">
        <v>105</v>
      </c>
      <c r="C505" s="80" t="s">
        <v>341</v>
      </c>
      <c r="D505" s="252" t="s">
        <v>65</v>
      </c>
      <c r="E505" s="106">
        <f t="shared" si="17"/>
        <v>1</v>
      </c>
      <c r="F505" s="54">
        <v>1</v>
      </c>
      <c r="G505" s="54"/>
      <c r="H505" s="54"/>
      <c r="I505" s="54"/>
      <c r="J505" s="54"/>
      <c r="K505" s="54"/>
      <c r="L505" s="54"/>
      <c r="M505" s="54"/>
      <c r="N505" s="54"/>
      <c r="O505" s="25">
        <v>0.04</v>
      </c>
      <c r="P505" s="25">
        <v>0.03</v>
      </c>
      <c r="Q505" s="25">
        <v>2.5000000000000001E-2</v>
      </c>
      <c r="R505" s="28">
        <v>4</v>
      </c>
      <c r="S505" s="221">
        <f t="shared" si="19"/>
        <v>0.16</v>
      </c>
      <c r="T505" s="246"/>
    </row>
    <row r="506" spans="1:20" ht="20.100000000000001" customHeight="1" x14ac:dyDescent="0.2">
      <c r="A506" s="54">
        <v>42</v>
      </c>
      <c r="B506" s="176" t="s">
        <v>563</v>
      </c>
      <c r="C506" s="80" t="s">
        <v>341</v>
      </c>
      <c r="D506" s="252" t="s">
        <v>65</v>
      </c>
      <c r="E506" s="106">
        <f t="shared" si="17"/>
        <v>1</v>
      </c>
      <c r="F506" s="54">
        <v>1</v>
      </c>
      <c r="G506" s="54"/>
      <c r="H506" s="54"/>
      <c r="I506" s="54"/>
      <c r="J506" s="54"/>
      <c r="K506" s="54"/>
      <c r="L506" s="54"/>
      <c r="M506" s="54"/>
      <c r="N506" s="54"/>
      <c r="O506" s="25">
        <v>0.04</v>
      </c>
      <c r="P506" s="25">
        <v>0.03</v>
      </c>
      <c r="Q506" s="25">
        <v>2.5000000000000001E-2</v>
      </c>
      <c r="R506" s="28">
        <v>4</v>
      </c>
      <c r="S506" s="221">
        <f t="shared" si="19"/>
        <v>0.16</v>
      </c>
      <c r="T506" s="246"/>
    </row>
    <row r="507" spans="1:20" ht="20.100000000000001" customHeight="1" x14ac:dyDescent="0.2">
      <c r="A507" s="54">
        <v>43</v>
      </c>
      <c r="B507" s="176" t="s">
        <v>564</v>
      </c>
      <c r="C507" s="80" t="s">
        <v>341</v>
      </c>
      <c r="D507" s="252" t="s">
        <v>65</v>
      </c>
      <c r="E507" s="106">
        <f t="shared" si="17"/>
        <v>1</v>
      </c>
      <c r="F507" s="54">
        <v>1</v>
      </c>
      <c r="G507" s="54"/>
      <c r="H507" s="54"/>
      <c r="I507" s="54"/>
      <c r="J507" s="54"/>
      <c r="K507" s="54"/>
      <c r="L507" s="54"/>
      <c r="M507" s="54"/>
      <c r="N507" s="54"/>
      <c r="O507" s="25">
        <v>0.04</v>
      </c>
      <c r="P507" s="25">
        <v>0.03</v>
      </c>
      <c r="Q507" s="25">
        <v>2.5000000000000001E-2</v>
      </c>
      <c r="R507" s="28">
        <v>4</v>
      </c>
      <c r="S507" s="221">
        <f t="shared" si="19"/>
        <v>0.16</v>
      </c>
      <c r="T507" s="246"/>
    </row>
    <row r="508" spans="1:20" ht="20.100000000000001" customHeight="1" x14ac:dyDescent="0.2">
      <c r="A508" s="54">
        <v>44</v>
      </c>
      <c r="B508" s="176" t="s">
        <v>565</v>
      </c>
      <c r="C508" s="80" t="s">
        <v>341</v>
      </c>
      <c r="D508" s="252" t="s">
        <v>65</v>
      </c>
      <c r="E508" s="106">
        <f t="shared" si="17"/>
        <v>1</v>
      </c>
      <c r="F508" s="54">
        <v>1</v>
      </c>
      <c r="G508" s="54"/>
      <c r="H508" s="54"/>
      <c r="I508" s="54"/>
      <c r="J508" s="54"/>
      <c r="K508" s="54"/>
      <c r="L508" s="54"/>
      <c r="M508" s="54"/>
      <c r="N508" s="54"/>
      <c r="O508" s="25">
        <v>0.04</v>
      </c>
      <c r="P508" s="25">
        <v>0.03</v>
      </c>
      <c r="Q508" s="25">
        <v>2.5000000000000001E-2</v>
      </c>
      <c r="R508" s="28">
        <v>4</v>
      </c>
      <c r="S508" s="221">
        <f t="shared" si="19"/>
        <v>0.16</v>
      </c>
      <c r="T508" s="246"/>
    </row>
    <row r="509" spans="1:20" ht="20.100000000000001" customHeight="1" x14ac:dyDescent="0.2">
      <c r="A509" s="54">
        <v>45</v>
      </c>
      <c r="B509" s="176" t="s">
        <v>566</v>
      </c>
      <c r="C509" s="80" t="s">
        <v>341</v>
      </c>
      <c r="D509" s="252" t="s">
        <v>65</v>
      </c>
      <c r="E509" s="106">
        <f t="shared" si="17"/>
        <v>1</v>
      </c>
      <c r="F509" s="54">
        <v>1</v>
      </c>
      <c r="G509" s="54"/>
      <c r="H509" s="54"/>
      <c r="I509" s="54"/>
      <c r="J509" s="54"/>
      <c r="K509" s="54"/>
      <c r="L509" s="54"/>
      <c r="M509" s="54"/>
      <c r="N509" s="54"/>
      <c r="O509" s="25">
        <v>0.04</v>
      </c>
      <c r="P509" s="25">
        <v>0.03</v>
      </c>
      <c r="Q509" s="25">
        <v>2.5000000000000001E-2</v>
      </c>
      <c r="R509" s="28">
        <v>4</v>
      </c>
      <c r="S509" s="221">
        <f t="shared" si="19"/>
        <v>0.16</v>
      </c>
      <c r="T509" s="246"/>
    </row>
    <row r="510" spans="1:20" ht="20.100000000000001" customHeight="1" x14ac:dyDescent="0.2">
      <c r="A510" s="54">
        <v>46</v>
      </c>
      <c r="B510" s="176" t="s">
        <v>567</v>
      </c>
      <c r="C510" s="80" t="s">
        <v>341</v>
      </c>
      <c r="D510" s="252" t="s">
        <v>65</v>
      </c>
      <c r="E510" s="106">
        <f t="shared" si="17"/>
        <v>1</v>
      </c>
      <c r="F510" s="54">
        <v>1</v>
      </c>
      <c r="G510" s="54"/>
      <c r="H510" s="54"/>
      <c r="I510" s="54"/>
      <c r="J510" s="54"/>
      <c r="K510" s="54"/>
      <c r="L510" s="54"/>
      <c r="M510" s="54"/>
      <c r="N510" s="54"/>
      <c r="O510" s="25">
        <v>0.04</v>
      </c>
      <c r="P510" s="25">
        <v>0.03</v>
      </c>
      <c r="Q510" s="25">
        <v>2.5000000000000001E-2</v>
      </c>
      <c r="R510" s="28">
        <v>4</v>
      </c>
      <c r="S510" s="221">
        <f t="shared" si="19"/>
        <v>0.16</v>
      </c>
      <c r="T510" s="246"/>
    </row>
    <row r="511" spans="1:20" ht="20.100000000000001" customHeight="1" x14ac:dyDescent="0.2">
      <c r="A511" s="54">
        <v>47</v>
      </c>
      <c r="B511" s="176" t="s">
        <v>568</v>
      </c>
      <c r="C511" s="80" t="s">
        <v>341</v>
      </c>
      <c r="D511" s="252" t="s">
        <v>65</v>
      </c>
      <c r="E511" s="106">
        <f t="shared" si="17"/>
        <v>1</v>
      </c>
      <c r="F511" s="54">
        <v>1</v>
      </c>
      <c r="G511" s="54"/>
      <c r="H511" s="54"/>
      <c r="I511" s="54"/>
      <c r="J511" s="54"/>
      <c r="K511" s="54"/>
      <c r="L511" s="54"/>
      <c r="M511" s="54"/>
      <c r="N511" s="54"/>
      <c r="O511" s="25">
        <v>0.04</v>
      </c>
      <c r="P511" s="25">
        <v>0.03</v>
      </c>
      <c r="Q511" s="25">
        <v>2.5000000000000001E-2</v>
      </c>
      <c r="R511" s="28">
        <v>4</v>
      </c>
      <c r="S511" s="221">
        <f t="shared" si="19"/>
        <v>0.16</v>
      </c>
      <c r="T511" s="246"/>
    </row>
    <row r="512" spans="1:20" ht="20.100000000000001" customHeight="1" x14ac:dyDescent="0.2">
      <c r="A512" s="54">
        <v>48</v>
      </c>
      <c r="B512" s="176" t="s">
        <v>18</v>
      </c>
      <c r="C512" s="80" t="s">
        <v>341</v>
      </c>
      <c r="D512" s="252" t="s">
        <v>65</v>
      </c>
      <c r="E512" s="106">
        <f t="shared" si="17"/>
        <v>1</v>
      </c>
      <c r="F512" s="54">
        <v>1</v>
      </c>
      <c r="G512" s="54"/>
      <c r="H512" s="54"/>
      <c r="I512" s="54"/>
      <c r="J512" s="54"/>
      <c r="K512" s="54"/>
      <c r="L512" s="54"/>
      <c r="M512" s="54"/>
      <c r="N512" s="54"/>
      <c r="O512" s="25">
        <v>0.04</v>
      </c>
      <c r="P512" s="25">
        <v>0.03</v>
      </c>
      <c r="Q512" s="25">
        <v>2.5000000000000001E-2</v>
      </c>
      <c r="R512" s="28">
        <v>4</v>
      </c>
      <c r="S512" s="221">
        <f t="shared" si="19"/>
        <v>0.16</v>
      </c>
      <c r="T512" s="246"/>
    </row>
    <row r="513" spans="1:20" ht="20.100000000000001" customHeight="1" x14ac:dyDescent="0.2">
      <c r="A513" s="54">
        <v>49</v>
      </c>
      <c r="B513" s="176" t="s">
        <v>569</v>
      </c>
      <c r="C513" s="80" t="s">
        <v>341</v>
      </c>
      <c r="D513" s="252" t="s">
        <v>65</v>
      </c>
      <c r="E513" s="106">
        <f t="shared" si="17"/>
        <v>1</v>
      </c>
      <c r="F513" s="54">
        <v>1</v>
      </c>
      <c r="G513" s="54"/>
      <c r="H513" s="54"/>
      <c r="I513" s="54"/>
      <c r="J513" s="54"/>
      <c r="K513" s="54"/>
      <c r="L513" s="54"/>
      <c r="M513" s="54"/>
      <c r="N513" s="54"/>
      <c r="O513" s="25">
        <v>0.04</v>
      </c>
      <c r="P513" s="25">
        <v>0.03</v>
      </c>
      <c r="Q513" s="25">
        <v>2.5000000000000001E-2</v>
      </c>
      <c r="R513" s="28">
        <v>4</v>
      </c>
      <c r="S513" s="221">
        <f t="shared" si="19"/>
        <v>0.16</v>
      </c>
      <c r="T513" s="246"/>
    </row>
    <row r="514" spans="1:20" ht="20.100000000000001" customHeight="1" x14ac:dyDescent="0.2">
      <c r="A514" s="54">
        <v>50</v>
      </c>
      <c r="B514" s="176" t="s">
        <v>570</v>
      </c>
      <c r="C514" s="80" t="s">
        <v>341</v>
      </c>
      <c r="D514" s="252" t="s">
        <v>65</v>
      </c>
      <c r="E514" s="106">
        <f t="shared" si="17"/>
        <v>1</v>
      </c>
      <c r="F514" s="54">
        <v>1</v>
      </c>
      <c r="G514" s="54"/>
      <c r="H514" s="54"/>
      <c r="I514" s="54"/>
      <c r="J514" s="54"/>
      <c r="K514" s="54"/>
      <c r="L514" s="54"/>
      <c r="M514" s="54"/>
      <c r="N514" s="54"/>
      <c r="O514" s="25">
        <v>0.04</v>
      </c>
      <c r="P514" s="25">
        <v>0.03</v>
      </c>
      <c r="Q514" s="25">
        <v>2.5000000000000001E-2</v>
      </c>
      <c r="R514" s="28">
        <v>4</v>
      </c>
      <c r="S514" s="221">
        <f t="shared" si="19"/>
        <v>0.16</v>
      </c>
      <c r="T514" s="246"/>
    </row>
    <row r="515" spans="1:20" ht="20.100000000000001" customHeight="1" x14ac:dyDescent="0.2">
      <c r="A515" s="54">
        <v>51</v>
      </c>
      <c r="B515" s="176" t="s">
        <v>571</v>
      </c>
      <c r="C515" s="80" t="s">
        <v>341</v>
      </c>
      <c r="D515" s="252" t="s">
        <v>65</v>
      </c>
      <c r="E515" s="106">
        <f t="shared" si="17"/>
        <v>1</v>
      </c>
      <c r="F515" s="54">
        <v>1</v>
      </c>
      <c r="G515" s="54"/>
      <c r="H515" s="54"/>
      <c r="I515" s="54"/>
      <c r="J515" s="54"/>
      <c r="K515" s="54"/>
      <c r="L515" s="54"/>
      <c r="M515" s="54"/>
      <c r="N515" s="54"/>
      <c r="O515" s="25">
        <v>0.04</v>
      </c>
      <c r="P515" s="25">
        <v>0.03</v>
      </c>
      <c r="Q515" s="25">
        <v>2.5000000000000001E-2</v>
      </c>
      <c r="R515" s="28">
        <v>4</v>
      </c>
      <c r="S515" s="221">
        <f t="shared" si="19"/>
        <v>0.16</v>
      </c>
      <c r="T515" s="246"/>
    </row>
    <row r="516" spans="1:20" ht="20.100000000000001" customHeight="1" x14ac:dyDescent="0.2">
      <c r="A516" s="54">
        <v>52</v>
      </c>
      <c r="B516" s="176" t="s">
        <v>572</v>
      </c>
      <c r="C516" s="80" t="s">
        <v>341</v>
      </c>
      <c r="D516" s="252" t="s">
        <v>65</v>
      </c>
      <c r="E516" s="106">
        <f t="shared" si="17"/>
        <v>1</v>
      </c>
      <c r="F516" s="54">
        <v>1</v>
      </c>
      <c r="G516" s="54"/>
      <c r="H516" s="54"/>
      <c r="I516" s="54"/>
      <c r="J516" s="54"/>
      <c r="K516" s="54"/>
      <c r="L516" s="54"/>
      <c r="M516" s="54"/>
      <c r="N516" s="54"/>
      <c r="O516" s="25">
        <v>0.04</v>
      </c>
      <c r="P516" s="25">
        <v>0.03</v>
      </c>
      <c r="Q516" s="25">
        <v>2.5000000000000001E-2</v>
      </c>
      <c r="R516" s="28">
        <v>4</v>
      </c>
      <c r="S516" s="221">
        <f t="shared" si="19"/>
        <v>0.16</v>
      </c>
      <c r="T516" s="246"/>
    </row>
    <row r="517" spans="1:20" ht="20.100000000000001" customHeight="1" x14ac:dyDescent="0.2">
      <c r="A517" s="54">
        <v>53</v>
      </c>
      <c r="B517" s="176" t="s">
        <v>573</v>
      </c>
      <c r="C517" s="80" t="s">
        <v>341</v>
      </c>
      <c r="D517" s="252" t="s">
        <v>65</v>
      </c>
      <c r="E517" s="106">
        <f t="shared" si="17"/>
        <v>1</v>
      </c>
      <c r="F517" s="54">
        <v>1</v>
      </c>
      <c r="G517" s="54"/>
      <c r="H517" s="54"/>
      <c r="I517" s="54"/>
      <c r="J517" s="54"/>
      <c r="K517" s="54"/>
      <c r="L517" s="54"/>
      <c r="M517" s="54"/>
      <c r="N517" s="54"/>
      <c r="O517" s="25">
        <v>0.04</v>
      </c>
      <c r="P517" s="25">
        <v>0.03</v>
      </c>
      <c r="Q517" s="25">
        <v>2.5000000000000001E-2</v>
      </c>
      <c r="R517" s="28">
        <v>4</v>
      </c>
      <c r="S517" s="221">
        <f t="shared" si="19"/>
        <v>0.16</v>
      </c>
      <c r="T517" s="246"/>
    </row>
    <row r="518" spans="1:20" ht="20.100000000000001" customHeight="1" x14ac:dyDescent="0.2">
      <c r="A518" s="54">
        <v>54</v>
      </c>
      <c r="B518" s="176" t="s">
        <v>574</v>
      </c>
      <c r="C518" s="80" t="s">
        <v>341</v>
      </c>
      <c r="D518" s="252" t="s">
        <v>65</v>
      </c>
      <c r="E518" s="106">
        <f t="shared" si="17"/>
        <v>1</v>
      </c>
      <c r="F518" s="54">
        <v>1</v>
      </c>
      <c r="G518" s="54"/>
      <c r="H518" s="54"/>
      <c r="I518" s="54"/>
      <c r="J518" s="54"/>
      <c r="K518" s="54"/>
      <c r="L518" s="54"/>
      <c r="M518" s="54"/>
      <c r="N518" s="54"/>
      <c r="O518" s="25">
        <v>0.04</v>
      </c>
      <c r="P518" s="25">
        <v>0.03</v>
      </c>
      <c r="Q518" s="25">
        <v>2.5000000000000001E-2</v>
      </c>
      <c r="R518" s="28">
        <v>4</v>
      </c>
      <c r="S518" s="221">
        <f t="shared" si="19"/>
        <v>0.16</v>
      </c>
      <c r="T518" s="246"/>
    </row>
    <row r="519" spans="1:20" ht="20.100000000000001" customHeight="1" x14ac:dyDescent="0.2">
      <c r="A519" s="54">
        <v>55</v>
      </c>
      <c r="B519" s="176" t="s">
        <v>575</v>
      </c>
      <c r="C519" s="80" t="s">
        <v>341</v>
      </c>
      <c r="D519" s="252" t="s">
        <v>65</v>
      </c>
      <c r="E519" s="106">
        <f t="shared" si="17"/>
        <v>1</v>
      </c>
      <c r="F519" s="54">
        <v>1</v>
      </c>
      <c r="G519" s="54"/>
      <c r="H519" s="54"/>
      <c r="I519" s="54"/>
      <c r="J519" s="54"/>
      <c r="K519" s="54"/>
      <c r="L519" s="54"/>
      <c r="M519" s="54"/>
      <c r="N519" s="54"/>
      <c r="O519" s="25">
        <v>0.04</v>
      </c>
      <c r="P519" s="25">
        <v>0.03</v>
      </c>
      <c r="Q519" s="25">
        <v>2.5000000000000001E-2</v>
      </c>
      <c r="R519" s="28">
        <v>4</v>
      </c>
      <c r="S519" s="221">
        <f t="shared" si="19"/>
        <v>0.16</v>
      </c>
      <c r="T519" s="246"/>
    </row>
    <row r="520" spans="1:20" ht="20.100000000000001" customHeight="1" x14ac:dyDescent="0.2">
      <c r="A520" s="54">
        <v>56</v>
      </c>
      <c r="B520" s="176" t="s">
        <v>576</v>
      </c>
      <c r="C520" s="80" t="s">
        <v>341</v>
      </c>
      <c r="D520" s="252" t="s">
        <v>65</v>
      </c>
      <c r="E520" s="106">
        <f t="shared" si="17"/>
        <v>1</v>
      </c>
      <c r="F520" s="54">
        <v>1</v>
      </c>
      <c r="G520" s="54"/>
      <c r="H520" s="54"/>
      <c r="I520" s="54"/>
      <c r="J520" s="54"/>
      <c r="K520" s="54"/>
      <c r="L520" s="54"/>
      <c r="M520" s="54"/>
      <c r="N520" s="54"/>
      <c r="O520" s="25">
        <v>0.04</v>
      </c>
      <c r="P520" s="25">
        <v>0.03</v>
      </c>
      <c r="Q520" s="25">
        <v>2.5000000000000001E-2</v>
      </c>
      <c r="R520" s="28">
        <v>4</v>
      </c>
      <c r="S520" s="221">
        <f t="shared" si="19"/>
        <v>0.16</v>
      </c>
      <c r="T520" s="246"/>
    </row>
    <row r="521" spans="1:20" ht="20.100000000000001" customHeight="1" x14ac:dyDescent="0.2">
      <c r="A521" s="54">
        <v>57</v>
      </c>
      <c r="B521" s="176" t="s">
        <v>577</v>
      </c>
      <c r="C521" s="80" t="s">
        <v>341</v>
      </c>
      <c r="D521" s="252" t="s">
        <v>65</v>
      </c>
      <c r="E521" s="106">
        <f t="shared" si="17"/>
        <v>1</v>
      </c>
      <c r="F521" s="54">
        <v>1</v>
      </c>
      <c r="G521" s="54"/>
      <c r="H521" s="54"/>
      <c r="I521" s="54"/>
      <c r="J521" s="54"/>
      <c r="K521" s="54"/>
      <c r="L521" s="54"/>
      <c r="M521" s="54"/>
      <c r="N521" s="54"/>
      <c r="O521" s="25">
        <v>0.04</v>
      </c>
      <c r="P521" s="25">
        <v>0.03</v>
      </c>
      <c r="Q521" s="25">
        <v>2.5000000000000001E-2</v>
      </c>
      <c r="R521" s="28">
        <v>4</v>
      </c>
      <c r="S521" s="221">
        <f t="shared" si="19"/>
        <v>0.16</v>
      </c>
      <c r="T521" s="246"/>
    </row>
    <row r="522" spans="1:20" ht="20.100000000000001" customHeight="1" x14ac:dyDescent="0.2">
      <c r="A522" s="54">
        <v>58</v>
      </c>
      <c r="B522" s="176" t="s">
        <v>578</v>
      </c>
      <c r="C522" s="80" t="s">
        <v>341</v>
      </c>
      <c r="D522" s="252" t="s">
        <v>65</v>
      </c>
      <c r="E522" s="106">
        <f t="shared" ref="E522:E585" si="20">SUM(F522:N522)</f>
        <v>1</v>
      </c>
      <c r="F522" s="54">
        <v>1</v>
      </c>
      <c r="G522" s="54"/>
      <c r="H522" s="54"/>
      <c r="I522" s="54"/>
      <c r="J522" s="54"/>
      <c r="K522" s="54"/>
      <c r="L522" s="54"/>
      <c r="M522" s="54"/>
      <c r="N522" s="54"/>
      <c r="O522" s="25">
        <v>0.04</v>
      </c>
      <c r="P522" s="25">
        <v>0.03</v>
      </c>
      <c r="Q522" s="25">
        <v>2.5000000000000001E-2</v>
      </c>
      <c r="R522" s="28">
        <v>4</v>
      </c>
      <c r="S522" s="221">
        <f t="shared" si="19"/>
        <v>0.16</v>
      </c>
      <c r="T522" s="246"/>
    </row>
    <row r="523" spans="1:20" ht="20.100000000000001" customHeight="1" x14ac:dyDescent="0.2">
      <c r="A523" s="54">
        <v>59</v>
      </c>
      <c r="B523" s="176" t="s">
        <v>579</v>
      </c>
      <c r="C523" s="80" t="s">
        <v>341</v>
      </c>
      <c r="D523" s="252" t="s">
        <v>65</v>
      </c>
      <c r="E523" s="106">
        <f t="shared" si="20"/>
        <v>1</v>
      </c>
      <c r="F523" s="54">
        <v>1</v>
      </c>
      <c r="G523" s="54"/>
      <c r="H523" s="54"/>
      <c r="I523" s="54"/>
      <c r="J523" s="54"/>
      <c r="K523" s="54"/>
      <c r="L523" s="54"/>
      <c r="M523" s="54"/>
      <c r="N523" s="54"/>
      <c r="O523" s="25">
        <v>0.04</v>
      </c>
      <c r="P523" s="25">
        <v>0.03</v>
      </c>
      <c r="Q523" s="25">
        <v>2.5000000000000001E-2</v>
      </c>
      <c r="R523" s="28">
        <v>4</v>
      </c>
      <c r="S523" s="221">
        <f t="shared" si="19"/>
        <v>0.16</v>
      </c>
      <c r="T523" s="246"/>
    </row>
    <row r="524" spans="1:20" ht="20.100000000000001" customHeight="1" x14ac:dyDescent="0.2">
      <c r="A524" s="54">
        <v>60</v>
      </c>
      <c r="B524" s="176" t="s">
        <v>580</v>
      </c>
      <c r="C524" s="80" t="s">
        <v>341</v>
      </c>
      <c r="D524" s="252" t="s">
        <v>65</v>
      </c>
      <c r="E524" s="106">
        <f t="shared" si="20"/>
        <v>1</v>
      </c>
      <c r="F524" s="54">
        <v>1</v>
      </c>
      <c r="G524" s="54"/>
      <c r="H524" s="54"/>
      <c r="I524" s="54"/>
      <c r="J524" s="54"/>
      <c r="K524" s="54"/>
      <c r="L524" s="54"/>
      <c r="M524" s="54"/>
      <c r="N524" s="54"/>
      <c r="O524" s="25">
        <v>0.04</v>
      </c>
      <c r="P524" s="25">
        <v>0.03</v>
      </c>
      <c r="Q524" s="25">
        <v>2.5000000000000001E-2</v>
      </c>
      <c r="R524" s="28">
        <v>4</v>
      </c>
      <c r="S524" s="221">
        <f t="shared" si="19"/>
        <v>0.16</v>
      </c>
      <c r="T524" s="246"/>
    </row>
    <row r="525" spans="1:20" ht="20.100000000000001" customHeight="1" x14ac:dyDescent="0.2">
      <c r="A525" s="54">
        <v>61</v>
      </c>
      <c r="B525" s="176" t="s">
        <v>581</v>
      </c>
      <c r="C525" s="80" t="s">
        <v>341</v>
      </c>
      <c r="D525" s="252" t="s">
        <v>65</v>
      </c>
      <c r="E525" s="106">
        <f t="shared" si="20"/>
        <v>1</v>
      </c>
      <c r="F525" s="54">
        <v>1</v>
      </c>
      <c r="G525" s="54"/>
      <c r="H525" s="54"/>
      <c r="I525" s="54"/>
      <c r="J525" s="54"/>
      <c r="K525" s="54"/>
      <c r="L525" s="54"/>
      <c r="M525" s="54"/>
      <c r="N525" s="54"/>
      <c r="O525" s="25">
        <v>0.04</v>
      </c>
      <c r="P525" s="25">
        <v>0.03</v>
      </c>
      <c r="Q525" s="25">
        <v>2.5000000000000001E-2</v>
      </c>
      <c r="R525" s="28">
        <v>4</v>
      </c>
      <c r="S525" s="221">
        <f t="shared" si="19"/>
        <v>0.16</v>
      </c>
      <c r="T525" s="246"/>
    </row>
    <row r="526" spans="1:20" ht="20.100000000000001" customHeight="1" x14ac:dyDescent="0.2">
      <c r="A526" s="54">
        <v>62</v>
      </c>
      <c r="B526" s="176" t="s">
        <v>582</v>
      </c>
      <c r="C526" s="80" t="s">
        <v>341</v>
      </c>
      <c r="D526" s="252" t="s">
        <v>65</v>
      </c>
      <c r="E526" s="106">
        <f t="shared" si="20"/>
        <v>1</v>
      </c>
      <c r="F526" s="54">
        <v>1</v>
      </c>
      <c r="G526" s="54"/>
      <c r="H526" s="54"/>
      <c r="I526" s="54"/>
      <c r="J526" s="54"/>
      <c r="K526" s="54"/>
      <c r="L526" s="54"/>
      <c r="M526" s="54"/>
      <c r="N526" s="54"/>
      <c r="O526" s="25">
        <v>0.04</v>
      </c>
      <c r="P526" s="25">
        <v>0.03</v>
      </c>
      <c r="Q526" s="25">
        <v>2.5000000000000001E-2</v>
      </c>
      <c r="R526" s="28">
        <v>4</v>
      </c>
      <c r="S526" s="221">
        <f t="shared" si="19"/>
        <v>0.16</v>
      </c>
      <c r="T526" s="246"/>
    </row>
    <row r="527" spans="1:20" ht="20.100000000000001" customHeight="1" x14ac:dyDescent="0.2">
      <c r="A527" s="54">
        <v>63</v>
      </c>
      <c r="B527" s="176" t="s">
        <v>583</v>
      </c>
      <c r="C527" s="80" t="s">
        <v>341</v>
      </c>
      <c r="D527" s="252" t="s">
        <v>65</v>
      </c>
      <c r="E527" s="106">
        <f t="shared" si="20"/>
        <v>1</v>
      </c>
      <c r="F527" s="54">
        <v>1</v>
      </c>
      <c r="G527" s="54"/>
      <c r="H527" s="54"/>
      <c r="I527" s="54"/>
      <c r="J527" s="54"/>
      <c r="K527" s="54"/>
      <c r="L527" s="54"/>
      <c r="M527" s="54"/>
      <c r="N527" s="54"/>
      <c r="O527" s="25">
        <v>0.04</v>
      </c>
      <c r="P527" s="25">
        <v>0.03</v>
      </c>
      <c r="Q527" s="25">
        <v>2.5000000000000001E-2</v>
      </c>
      <c r="R527" s="28">
        <v>4</v>
      </c>
      <c r="S527" s="221">
        <f t="shared" si="19"/>
        <v>0.16</v>
      </c>
      <c r="T527" s="246"/>
    </row>
    <row r="528" spans="1:20" ht="20.100000000000001" customHeight="1" x14ac:dyDescent="0.2">
      <c r="A528" s="54">
        <v>64</v>
      </c>
      <c r="B528" s="176" t="s">
        <v>584</v>
      </c>
      <c r="C528" s="80" t="s">
        <v>341</v>
      </c>
      <c r="D528" s="252" t="s">
        <v>65</v>
      </c>
      <c r="E528" s="106">
        <f t="shared" si="20"/>
        <v>1</v>
      </c>
      <c r="F528" s="54">
        <v>1</v>
      </c>
      <c r="G528" s="54"/>
      <c r="H528" s="54"/>
      <c r="I528" s="54"/>
      <c r="J528" s="54"/>
      <c r="K528" s="54"/>
      <c r="L528" s="54"/>
      <c r="M528" s="54"/>
      <c r="N528" s="54"/>
      <c r="O528" s="25">
        <v>0.04</v>
      </c>
      <c r="P528" s="25">
        <v>0.03</v>
      </c>
      <c r="Q528" s="25">
        <v>2.5000000000000001E-2</v>
      </c>
      <c r="R528" s="28">
        <v>4</v>
      </c>
      <c r="S528" s="221">
        <f t="shared" si="19"/>
        <v>0.16</v>
      </c>
      <c r="T528" s="246"/>
    </row>
    <row r="529" spans="1:20" ht="20.100000000000001" customHeight="1" x14ac:dyDescent="0.2">
      <c r="A529" s="54">
        <v>65</v>
      </c>
      <c r="B529" s="176" t="s">
        <v>585</v>
      </c>
      <c r="C529" s="80" t="s">
        <v>341</v>
      </c>
      <c r="D529" s="252" t="s">
        <v>65</v>
      </c>
      <c r="E529" s="106">
        <f t="shared" si="20"/>
        <v>1</v>
      </c>
      <c r="F529" s="54">
        <v>1</v>
      </c>
      <c r="G529" s="54"/>
      <c r="H529" s="54"/>
      <c r="I529" s="54"/>
      <c r="J529" s="54"/>
      <c r="K529" s="54"/>
      <c r="L529" s="54"/>
      <c r="M529" s="54"/>
      <c r="N529" s="54"/>
      <c r="O529" s="25">
        <v>0.04</v>
      </c>
      <c r="P529" s="25">
        <v>0.03</v>
      </c>
      <c r="Q529" s="25">
        <v>2.5000000000000001E-2</v>
      </c>
      <c r="R529" s="28">
        <v>4</v>
      </c>
      <c r="S529" s="221">
        <f t="shared" si="19"/>
        <v>0.16</v>
      </c>
      <c r="T529" s="246"/>
    </row>
    <row r="530" spans="1:20" ht="20.100000000000001" customHeight="1" x14ac:dyDescent="0.2">
      <c r="A530" s="54">
        <v>66</v>
      </c>
      <c r="B530" s="176" t="s">
        <v>13</v>
      </c>
      <c r="C530" s="80" t="s">
        <v>341</v>
      </c>
      <c r="D530" s="252" t="s">
        <v>65</v>
      </c>
      <c r="E530" s="106">
        <f t="shared" si="20"/>
        <v>1</v>
      </c>
      <c r="F530" s="54">
        <v>1</v>
      </c>
      <c r="G530" s="54"/>
      <c r="H530" s="54"/>
      <c r="I530" s="54"/>
      <c r="J530" s="54"/>
      <c r="K530" s="54"/>
      <c r="L530" s="54"/>
      <c r="M530" s="54"/>
      <c r="N530" s="54"/>
      <c r="O530" s="25">
        <v>0.04</v>
      </c>
      <c r="P530" s="25">
        <v>0.03</v>
      </c>
      <c r="Q530" s="25">
        <v>2.5000000000000001E-2</v>
      </c>
      <c r="R530" s="28">
        <v>4</v>
      </c>
      <c r="S530" s="221">
        <f t="shared" si="19"/>
        <v>0.16</v>
      </c>
      <c r="T530" s="246"/>
    </row>
    <row r="531" spans="1:20" ht="20.100000000000001" customHeight="1" x14ac:dyDescent="0.2">
      <c r="A531" s="54">
        <v>67</v>
      </c>
      <c r="B531" s="176" t="s">
        <v>586</v>
      </c>
      <c r="C531" s="80" t="s">
        <v>341</v>
      </c>
      <c r="D531" s="252" t="s">
        <v>65</v>
      </c>
      <c r="E531" s="106">
        <f t="shared" si="20"/>
        <v>1</v>
      </c>
      <c r="F531" s="54">
        <v>1</v>
      </c>
      <c r="G531" s="54"/>
      <c r="H531" s="54"/>
      <c r="I531" s="54"/>
      <c r="J531" s="54"/>
      <c r="K531" s="54"/>
      <c r="L531" s="54"/>
      <c r="M531" s="54"/>
      <c r="N531" s="54"/>
      <c r="O531" s="25">
        <v>0.04</v>
      </c>
      <c r="P531" s="25">
        <v>0.03</v>
      </c>
      <c r="Q531" s="25">
        <v>2.5000000000000001E-2</v>
      </c>
      <c r="R531" s="28">
        <v>4</v>
      </c>
      <c r="S531" s="221">
        <f t="shared" si="19"/>
        <v>0.16</v>
      </c>
      <c r="T531" s="246"/>
    </row>
    <row r="532" spans="1:20" ht="20.100000000000001" customHeight="1" x14ac:dyDescent="0.2">
      <c r="A532" s="54">
        <v>68</v>
      </c>
      <c r="B532" s="176" t="s">
        <v>587</v>
      </c>
      <c r="C532" s="80" t="s">
        <v>341</v>
      </c>
      <c r="D532" s="252" t="s">
        <v>65</v>
      </c>
      <c r="E532" s="106">
        <f t="shared" si="20"/>
        <v>1</v>
      </c>
      <c r="F532" s="54">
        <v>1</v>
      </c>
      <c r="G532" s="54"/>
      <c r="H532" s="54"/>
      <c r="I532" s="54"/>
      <c r="J532" s="54"/>
      <c r="K532" s="54"/>
      <c r="L532" s="54"/>
      <c r="M532" s="54"/>
      <c r="N532" s="54"/>
      <c r="O532" s="25">
        <v>0.04</v>
      </c>
      <c r="P532" s="25">
        <v>0.03</v>
      </c>
      <c r="Q532" s="25">
        <v>2.5000000000000001E-2</v>
      </c>
      <c r="R532" s="28">
        <v>4</v>
      </c>
      <c r="S532" s="221">
        <f t="shared" si="19"/>
        <v>0.16</v>
      </c>
      <c r="T532" s="246"/>
    </row>
    <row r="533" spans="1:20" ht="20.100000000000001" customHeight="1" x14ac:dyDescent="0.2">
      <c r="A533" s="54">
        <v>69</v>
      </c>
      <c r="B533" s="176" t="s">
        <v>409</v>
      </c>
      <c r="C533" s="80" t="s">
        <v>341</v>
      </c>
      <c r="D533" s="252" t="s">
        <v>65</v>
      </c>
      <c r="E533" s="106">
        <f t="shared" si="20"/>
        <v>1</v>
      </c>
      <c r="F533" s="54">
        <v>1</v>
      </c>
      <c r="G533" s="54"/>
      <c r="H533" s="54"/>
      <c r="I533" s="54"/>
      <c r="J533" s="54"/>
      <c r="K533" s="54"/>
      <c r="L533" s="54"/>
      <c r="M533" s="54"/>
      <c r="N533" s="54"/>
      <c r="O533" s="25">
        <v>0.04</v>
      </c>
      <c r="P533" s="25">
        <v>0.03</v>
      </c>
      <c r="Q533" s="25">
        <v>2.5000000000000001E-2</v>
      </c>
      <c r="R533" s="28">
        <v>4</v>
      </c>
      <c r="S533" s="221">
        <f t="shared" si="19"/>
        <v>0.16</v>
      </c>
      <c r="T533" s="246"/>
    </row>
    <row r="534" spans="1:20" ht="20.100000000000001" customHeight="1" x14ac:dyDescent="0.2">
      <c r="A534" s="54">
        <v>70</v>
      </c>
      <c r="B534" s="176" t="s">
        <v>588</v>
      </c>
      <c r="C534" s="80" t="s">
        <v>341</v>
      </c>
      <c r="D534" s="252" t="s">
        <v>65</v>
      </c>
      <c r="E534" s="106">
        <f t="shared" si="20"/>
        <v>1</v>
      </c>
      <c r="F534" s="54">
        <v>1</v>
      </c>
      <c r="G534" s="54"/>
      <c r="H534" s="54"/>
      <c r="I534" s="54"/>
      <c r="J534" s="54"/>
      <c r="K534" s="54"/>
      <c r="L534" s="54"/>
      <c r="M534" s="54"/>
      <c r="N534" s="54"/>
      <c r="O534" s="25">
        <v>0.04</v>
      </c>
      <c r="P534" s="25">
        <v>0.03</v>
      </c>
      <c r="Q534" s="25">
        <v>2.5000000000000001E-2</v>
      </c>
      <c r="R534" s="28">
        <v>4</v>
      </c>
      <c r="S534" s="221">
        <f t="shared" si="19"/>
        <v>0.16</v>
      </c>
      <c r="T534" s="246"/>
    </row>
    <row r="535" spans="1:20" ht="20.100000000000001" customHeight="1" x14ac:dyDescent="0.2">
      <c r="A535" s="54">
        <v>71</v>
      </c>
      <c r="B535" s="176" t="s">
        <v>589</v>
      </c>
      <c r="C535" s="80" t="s">
        <v>341</v>
      </c>
      <c r="D535" s="252" t="s">
        <v>65</v>
      </c>
      <c r="E535" s="106">
        <f t="shared" si="20"/>
        <v>1</v>
      </c>
      <c r="F535" s="54">
        <v>1</v>
      </c>
      <c r="G535" s="54"/>
      <c r="H535" s="54"/>
      <c r="I535" s="54"/>
      <c r="J535" s="54"/>
      <c r="K535" s="54"/>
      <c r="L535" s="54"/>
      <c r="M535" s="54"/>
      <c r="N535" s="54"/>
      <c r="O535" s="25">
        <v>0.04</v>
      </c>
      <c r="P535" s="25">
        <v>0.03</v>
      </c>
      <c r="Q535" s="25">
        <v>2.5000000000000001E-2</v>
      </c>
      <c r="R535" s="28">
        <v>4</v>
      </c>
      <c r="S535" s="221">
        <f t="shared" si="19"/>
        <v>0.16</v>
      </c>
      <c r="T535" s="246"/>
    </row>
    <row r="536" spans="1:20" ht="20.100000000000001" customHeight="1" x14ac:dyDescent="0.2">
      <c r="A536" s="54">
        <v>72</v>
      </c>
      <c r="B536" s="176" t="s">
        <v>590</v>
      </c>
      <c r="C536" s="80" t="s">
        <v>341</v>
      </c>
      <c r="D536" s="252" t="s">
        <v>65</v>
      </c>
      <c r="E536" s="106">
        <f t="shared" si="20"/>
        <v>1</v>
      </c>
      <c r="F536" s="54">
        <v>1</v>
      </c>
      <c r="G536" s="54"/>
      <c r="H536" s="54"/>
      <c r="I536" s="54"/>
      <c r="J536" s="54"/>
      <c r="K536" s="54"/>
      <c r="L536" s="54"/>
      <c r="M536" s="54"/>
      <c r="N536" s="54"/>
      <c r="O536" s="25">
        <v>0.04</v>
      </c>
      <c r="P536" s="25">
        <v>0.03</v>
      </c>
      <c r="Q536" s="25">
        <v>2.5000000000000001E-2</v>
      </c>
      <c r="R536" s="28">
        <v>4</v>
      </c>
      <c r="S536" s="221">
        <f t="shared" si="19"/>
        <v>0.16</v>
      </c>
      <c r="T536" s="246"/>
    </row>
    <row r="537" spans="1:20" ht="20.100000000000001" customHeight="1" x14ac:dyDescent="0.2">
      <c r="A537" s="54">
        <v>73</v>
      </c>
      <c r="B537" s="176" t="s">
        <v>591</v>
      </c>
      <c r="C537" s="80" t="s">
        <v>374</v>
      </c>
      <c r="D537" s="252" t="s">
        <v>65</v>
      </c>
      <c r="E537" s="106">
        <f t="shared" si="20"/>
        <v>1</v>
      </c>
      <c r="F537" s="54">
        <v>1</v>
      </c>
      <c r="G537" s="54"/>
      <c r="H537" s="54"/>
      <c r="I537" s="54"/>
      <c r="J537" s="54"/>
      <c r="K537" s="54"/>
      <c r="L537" s="54"/>
      <c r="M537" s="54"/>
      <c r="N537" s="54"/>
      <c r="O537" s="25">
        <v>0.04</v>
      </c>
      <c r="P537" s="25">
        <v>0.03</v>
      </c>
      <c r="Q537" s="25">
        <v>2.5000000000000001E-2</v>
      </c>
      <c r="R537" s="28">
        <v>4</v>
      </c>
      <c r="S537" s="221">
        <f t="shared" si="19"/>
        <v>0.16</v>
      </c>
      <c r="T537" s="246"/>
    </row>
    <row r="538" spans="1:20" ht="20.100000000000001" customHeight="1" x14ac:dyDescent="0.2">
      <c r="A538" s="54">
        <v>74</v>
      </c>
      <c r="B538" s="176" t="s">
        <v>592</v>
      </c>
      <c r="C538" s="80" t="s">
        <v>374</v>
      </c>
      <c r="D538" s="252" t="s">
        <v>65</v>
      </c>
      <c r="E538" s="106">
        <f t="shared" si="20"/>
        <v>1</v>
      </c>
      <c r="F538" s="54">
        <v>1</v>
      </c>
      <c r="G538" s="54"/>
      <c r="H538" s="54"/>
      <c r="I538" s="54"/>
      <c r="J538" s="54"/>
      <c r="K538" s="54"/>
      <c r="L538" s="54"/>
      <c r="M538" s="54"/>
      <c r="N538" s="54"/>
      <c r="O538" s="25">
        <v>0.04</v>
      </c>
      <c r="P538" s="25">
        <v>0.03</v>
      </c>
      <c r="Q538" s="25">
        <v>2.5000000000000001E-2</v>
      </c>
      <c r="R538" s="28">
        <v>4</v>
      </c>
      <c r="S538" s="221">
        <f t="shared" si="19"/>
        <v>0.16</v>
      </c>
      <c r="T538" s="246"/>
    </row>
    <row r="539" spans="1:20" ht="20.100000000000001" customHeight="1" x14ac:dyDescent="0.2">
      <c r="A539" s="54">
        <v>75</v>
      </c>
      <c r="B539" s="176" t="s">
        <v>593</v>
      </c>
      <c r="C539" s="80" t="s">
        <v>374</v>
      </c>
      <c r="D539" s="252" t="s">
        <v>65</v>
      </c>
      <c r="E539" s="106">
        <f t="shared" si="20"/>
        <v>1</v>
      </c>
      <c r="F539" s="54">
        <v>1</v>
      </c>
      <c r="G539" s="54"/>
      <c r="H539" s="54"/>
      <c r="I539" s="54"/>
      <c r="J539" s="54"/>
      <c r="K539" s="54"/>
      <c r="L539" s="54"/>
      <c r="M539" s="54"/>
      <c r="N539" s="54"/>
      <c r="O539" s="25">
        <v>0.04</v>
      </c>
      <c r="P539" s="25">
        <v>0.03</v>
      </c>
      <c r="Q539" s="25">
        <v>2.5000000000000001E-2</v>
      </c>
      <c r="R539" s="28">
        <v>4</v>
      </c>
      <c r="S539" s="221">
        <f t="shared" si="19"/>
        <v>0.16</v>
      </c>
      <c r="T539" s="246"/>
    </row>
    <row r="540" spans="1:20" ht="20.100000000000001" customHeight="1" x14ac:dyDescent="0.2">
      <c r="A540" s="54">
        <v>76</v>
      </c>
      <c r="B540" s="176" t="s">
        <v>594</v>
      </c>
      <c r="C540" s="80" t="s">
        <v>374</v>
      </c>
      <c r="D540" s="252" t="s">
        <v>65</v>
      </c>
      <c r="E540" s="106">
        <f t="shared" si="20"/>
        <v>1</v>
      </c>
      <c r="F540" s="54">
        <v>1</v>
      </c>
      <c r="G540" s="54"/>
      <c r="H540" s="54"/>
      <c r="I540" s="54"/>
      <c r="J540" s="54"/>
      <c r="K540" s="54"/>
      <c r="L540" s="54"/>
      <c r="M540" s="54"/>
      <c r="N540" s="54"/>
      <c r="O540" s="25">
        <v>0.04</v>
      </c>
      <c r="P540" s="25">
        <v>0.03</v>
      </c>
      <c r="Q540" s="25">
        <v>2.5000000000000001E-2</v>
      </c>
      <c r="R540" s="28">
        <v>4</v>
      </c>
      <c r="S540" s="221">
        <f t="shared" si="19"/>
        <v>0.16</v>
      </c>
      <c r="T540" s="246"/>
    </row>
    <row r="541" spans="1:20" ht="20.100000000000001" customHeight="1" x14ac:dyDescent="0.2">
      <c r="A541" s="54">
        <v>77</v>
      </c>
      <c r="B541" s="176" t="s">
        <v>595</v>
      </c>
      <c r="C541" s="80" t="s">
        <v>374</v>
      </c>
      <c r="D541" s="252" t="s">
        <v>65</v>
      </c>
      <c r="E541" s="106">
        <f t="shared" si="20"/>
        <v>1</v>
      </c>
      <c r="F541" s="54">
        <v>1</v>
      </c>
      <c r="G541" s="54"/>
      <c r="H541" s="54"/>
      <c r="I541" s="54"/>
      <c r="J541" s="54"/>
      <c r="K541" s="54"/>
      <c r="L541" s="54"/>
      <c r="M541" s="54"/>
      <c r="N541" s="54"/>
      <c r="O541" s="25">
        <v>0.04</v>
      </c>
      <c r="P541" s="25">
        <v>0.03</v>
      </c>
      <c r="Q541" s="25">
        <v>2.5000000000000001E-2</v>
      </c>
      <c r="R541" s="28">
        <v>4</v>
      </c>
      <c r="S541" s="221">
        <f t="shared" si="19"/>
        <v>0.16</v>
      </c>
      <c r="T541" s="246"/>
    </row>
    <row r="542" spans="1:20" ht="20.100000000000001" customHeight="1" x14ac:dyDescent="0.2">
      <c r="A542" s="54">
        <v>78</v>
      </c>
      <c r="B542" s="176" t="s">
        <v>596</v>
      </c>
      <c r="C542" s="80" t="s">
        <v>374</v>
      </c>
      <c r="D542" s="252" t="s">
        <v>65</v>
      </c>
      <c r="E542" s="106">
        <f t="shared" si="20"/>
        <v>1</v>
      </c>
      <c r="F542" s="54">
        <v>1</v>
      </c>
      <c r="G542" s="54"/>
      <c r="H542" s="54"/>
      <c r="I542" s="54"/>
      <c r="J542" s="54"/>
      <c r="K542" s="54"/>
      <c r="L542" s="54"/>
      <c r="M542" s="54"/>
      <c r="N542" s="54"/>
      <c r="O542" s="25">
        <v>0.04</v>
      </c>
      <c r="P542" s="25">
        <v>0.03</v>
      </c>
      <c r="Q542" s="25">
        <v>2.5000000000000001E-2</v>
      </c>
      <c r="R542" s="28">
        <v>4</v>
      </c>
      <c r="S542" s="221">
        <f t="shared" si="19"/>
        <v>0.16</v>
      </c>
      <c r="T542" s="246"/>
    </row>
    <row r="543" spans="1:20" ht="20.100000000000001" customHeight="1" x14ac:dyDescent="0.2">
      <c r="A543" s="54">
        <v>79</v>
      </c>
      <c r="B543" s="176" t="s">
        <v>597</v>
      </c>
      <c r="C543" s="80" t="s">
        <v>374</v>
      </c>
      <c r="D543" s="252" t="s">
        <v>65</v>
      </c>
      <c r="E543" s="106">
        <f t="shared" si="20"/>
        <v>1</v>
      </c>
      <c r="F543" s="54">
        <v>1</v>
      </c>
      <c r="G543" s="54"/>
      <c r="H543" s="54"/>
      <c r="I543" s="54"/>
      <c r="J543" s="54"/>
      <c r="K543" s="54"/>
      <c r="L543" s="54"/>
      <c r="M543" s="54"/>
      <c r="N543" s="54"/>
      <c r="O543" s="25">
        <v>0.04</v>
      </c>
      <c r="P543" s="25">
        <v>0.03</v>
      </c>
      <c r="Q543" s="25">
        <v>2.5000000000000001E-2</v>
      </c>
      <c r="R543" s="28">
        <v>4</v>
      </c>
      <c r="S543" s="221">
        <f t="shared" si="19"/>
        <v>0.16</v>
      </c>
      <c r="T543" s="246"/>
    </row>
    <row r="544" spans="1:20" ht="20.100000000000001" customHeight="1" x14ac:dyDescent="0.2">
      <c r="A544" s="54">
        <v>80</v>
      </c>
      <c r="B544" s="176" t="s">
        <v>598</v>
      </c>
      <c r="C544" s="80" t="s">
        <v>374</v>
      </c>
      <c r="D544" s="252" t="s">
        <v>65</v>
      </c>
      <c r="E544" s="106">
        <f t="shared" si="20"/>
        <v>1</v>
      </c>
      <c r="F544" s="54">
        <v>1</v>
      </c>
      <c r="G544" s="54"/>
      <c r="H544" s="54"/>
      <c r="I544" s="54"/>
      <c r="J544" s="54"/>
      <c r="K544" s="54"/>
      <c r="L544" s="54"/>
      <c r="M544" s="54"/>
      <c r="N544" s="54"/>
      <c r="O544" s="25">
        <v>0.04</v>
      </c>
      <c r="P544" s="25">
        <v>0.03</v>
      </c>
      <c r="Q544" s="25">
        <v>2.5000000000000001E-2</v>
      </c>
      <c r="R544" s="28">
        <v>4</v>
      </c>
      <c r="S544" s="221">
        <f t="shared" si="19"/>
        <v>0.16</v>
      </c>
      <c r="T544" s="246"/>
    </row>
    <row r="545" spans="1:20" ht="20.100000000000001" customHeight="1" x14ac:dyDescent="0.2">
      <c r="A545" s="54">
        <v>81</v>
      </c>
      <c r="B545" s="176" t="s">
        <v>599</v>
      </c>
      <c r="C545" s="80" t="s">
        <v>374</v>
      </c>
      <c r="D545" s="252" t="s">
        <v>65</v>
      </c>
      <c r="E545" s="106">
        <f t="shared" si="20"/>
        <v>1</v>
      </c>
      <c r="F545" s="54">
        <v>1</v>
      </c>
      <c r="G545" s="54"/>
      <c r="H545" s="54"/>
      <c r="I545" s="54"/>
      <c r="J545" s="54"/>
      <c r="K545" s="54"/>
      <c r="L545" s="54"/>
      <c r="M545" s="54"/>
      <c r="N545" s="54"/>
      <c r="O545" s="25">
        <v>0.04</v>
      </c>
      <c r="P545" s="25">
        <v>0.03</v>
      </c>
      <c r="Q545" s="25">
        <v>2.5000000000000001E-2</v>
      </c>
      <c r="R545" s="28">
        <v>4</v>
      </c>
      <c r="S545" s="221">
        <f t="shared" si="19"/>
        <v>0.16</v>
      </c>
      <c r="T545" s="246"/>
    </row>
    <row r="546" spans="1:20" ht="20.100000000000001" customHeight="1" x14ac:dyDescent="0.2">
      <c r="A546" s="54">
        <v>82</v>
      </c>
      <c r="B546" s="176" t="s">
        <v>600</v>
      </c>
      <c r="C546" s="80" t="s">
        <v>374</v>
      </c>
      <c r="D546" s="252" t="s">
        <v>65</v>
      </c>
      <c r="E546" s="106">
        <f t="shared" si="20"/>
        <v>1</v>
      </c>
      <c r="F546" s="54">
        <v>1</v>
      </c>
      <c r="G546" s="54"/>
      <c r="H546" s="54"/>
      <c r="I546" s="54"/>
      <c r="J546" s="54"/>
      <c r="K546" s="54"/>
      <c r="L546" s="54"/>
      <c r="M546" s="54"/>
      <c r="N546" s="54"/>
      <c r="O546" s="25">
        <v>0.04</v>
      </c>
      <c r="P546" s="25">
        <v>0.03</v>
      </c>
      <c r="Q546" s="25">
        <v>2.5000000000000001E-2</v>
      </c>
      <c r="R546" s="28">
        <v>4</v>
      </c>
      <c r="S546" s="221">
        <f t="shared" si="19"/>
        <v>0.16</v>
      </c>
      <c r="T546" s="246"/>
    </row>
    <row r="547" spans="1:20" ht="20.100000000000001" customHeight="1" x14ac:dyDescent="0.2">
      <c r="A547" s="54">
        <v>83</v>
      </c>
      <c r="B547" s="176" t="s">
        <v>601</v>
      </c>
      <c r="C547" s="80" t="s">
        <v>374</v>
      </c>
      <c r="D547" s="252" t="s">
        <v>65</v>
      </c>
      <c r="E547" s="106">
        <f t="shared" si="20"/>
        <v>1</v>
      </c>
      <c r="F547" s="54">
        <v>1</v>
      </c>
      <c r="G547" s="54"/>
      <c r="H547" s="54"/>
      <c r="I547" s="54"/>
      <c r="J547" s="54"/>
      <c r="K547" s="54"/>
      <c r="L547" s="54"/>
      <c r="M547" s="54"/>
      <c r="N547" s="54"/>
      <c r="O547" s="25">
        <v>0.04</v>
      </c>
      <c r="P547" s="25">
        <v>0.03</v>
      </c>
      <c r="Q547" s="25">
        <v>2.5000000000000001E-2</v>
      </c>
      <c r="R547" s="28">
        <v>4</v>
      </c>
      <c r="S547" s="221">
        <f t="shared" si="19"/>
        <v>0.16</v>
      </c>
      <c r="T547" s="246"/>
    </row>
    <row r="548" spans="1:20" ht="20.100000000000001" customHeight="1" x14ac:dyDescent="0.2">
      <c r="A548" s="54">
        <v>84</v>
      </c>
      <c r="B548" s="176" t="s">
        <v>602</v>
      </c>
      <c r="C548" s="80" t="s">
        <v>374</v>
      </c>
      <c r="D548" s="252" t="s">
        <v>65</v>
      </c>
      <c r="E548" s="106">
        <f t="shared" si="20"/>
        <v>1</v>
      </c>
      <c r="F548" s="54">
        <v>1</v>
      </c>
      <c r="G548" s="54"/>
      <c r="H548" s="54"/>
      <c r="I548" s="54"/>
      <c r="J548" s="54"/>
      <c r="K548" s="54"/>
      <c r="L548" s="54"/>
      <c r="M548" s="54"/>
      <c r="N548" s="54"/>
      <c r="O548" s="25">
        <v>0.04</v>
      </c>
      <c r="P548" s="25">
        <v>0.03</v>
      </c>
      <c r="Q548" s="25">
        <v>2.5000000000000001E-2</v>
      </c>
      <c r="R548" s="28">
        <v>4</v>
      </c>
      <c r="S548" s="221">
        <f t="shared" si="19"/>
        <v>0.16</v>
      </c>
      <c r="T548" s="246"/>
    </row>
    <row r="549" spans="1:20" ht="20.100000000000001" customHeight="1" x14ac:dyDescent="0.2">
      <c r="A549" s="54">
        <v>85</v>
      </c>
      <c r="B549" s="176" t="s">
        <v>603</v>
      </c>
      <c r="C549" s="80" t="s">
        <v>374</v>
      </c>
      <c r="D549" s="252" t="s">
        <v>65</v>
      </c>
      <c r="E549" s="106">
        <f t="shared" si="20"/>
        <v>1</v>
      </c>
      <c r="F549" s="54">
        <v>1</v>
      </c>
      <c r="G549" s="54"/>
      <c r="H549" s="54"/>
      <c r="I549" s="54"/>
      <c r="J549" s="54"/>
      <c r="K549" s="54"/>
      <c r="L549" s="54"/>
      <c r="M549" s="54"/>
      <c r="N549" s="54"/>
      <c r="O549" s="25">
        <v>0.04</v>
      </c>
      <c r="P549" s="25">
        <v>0.03</v>
      </c>
      <c r="Q549" s="25">
        <v>2.5000000000000001E-2</v>
      </c>
      <c r="R549" s="28">
        <v>4</v>
      </c>
      <c r="S549" s="221">
        <f t="shared" si="19"/>
        <v>0.16</v>
      </c>
      <c r="T549" s="246"/>
    </row>
    <row r="550" spans="1:20" ht="20.100000000000001" customHeight="1" x14ac:dyDescent="0.2">
      <c r="A550" s="54">
        <v>86</v>
      </c>
      <c r="B550" s="176" t="s">
        <v>604</v>
      </c>
      <c r="C550" s="80" t="s">
        <v>374</v>
      </c>
      <c r="D550" s="252" t="s">
        <v>65</v>
      </c>
      <c r="E550" s="106">
        <f t="shared" si="20"/>
        <v>1</v>
      </c>
      <c r="F550" s="54">
        <v>1</v>
      </c>
      <c r="G550" s="54"/>
      <c r="H550" s="54"/>
      <c r="I550" s="54"/>
      <c r="J550" s="54"/>
      <c r="K550" s="54"/>
      <c r="L550" s="54"/>
      <c r="M550" s="54"/>
      <c r="N550" s="54"/>
      <c r="O550" s="25">
        <v>0.04</v>
      </c>
      <c r="P550" s="25">
        <v>0.03</v>
      </c>
      <c r="Q550" s="25">
        <v>2.5000000000000001E-2</v>
      </c>
      <c r="R550" s="28">
        <v>4</v>
      </c>
      <c r="S550" s="221">
        <f t="shared" si="19"/>
        <v>0.16</v>
      </c>
      <c r="T550" s="246"/>
    </row>
    <row r="551" spans="1:20" ht="20.100000000000001" customHeight="1" x14ac:dyDescent="0.2">
      <c r="A551" s="54">
        <v>87</v>
      </c>
      <c r="B551" s="176" t="s">
        <v>605</v>
      </c>
      <c r="C551" s="80" t="s">
        <v>374</v>
      </c>
      <c r="D551" s="252" t="s">
        <v>65</v>
      </c>
      <c r="E551" s="106">
        <f t="shared" si="20"/>
        <v>1</v>
      </c>
      <c r="F551" s="54">
        <v>1</v>
      </c>
      <c r="G551" s="54"/>
      <c r="H551" s="54"/>
      <c r="I551" s="54"/>
      <c r="J551" s="54"/>
      <c r="K551" s="54"/>
      <c r="L551" s="54"/>
      <c r="M551" s="54"/>
      <c r="N551" s="54"/>
      <c r="O551" s="25">
        <v>0.04</v>
      </c>
      <c r="P551" s="25">
        <v>0.03</v>
      </c>
      <c r="Q551" s="25">
        <v>2.5000000000000001E-2</v>
      </c>
      <c r="R551" s="28">
        <v>4</v>
      </c>
      <c r="S551" s="221">
        <f t="shared" si="19"/>
        <v>0.16</v>
      </c>
      <c r="T551" s="246"/>
    </row>
    <row r="552" spans="1:20" ht="20.100000000000001" customHeight="1" x14ac:dyDescent="0.2">
      <c r="A552" s="54">
        <v>88</v>
      </c>
      <c r="B552" s="176" t="s">
        <v>606</v>
      </c>
      <c r="C552" s="80" t="s">
        <v>374</v>
      </c>
      <c r="D552" s="252" t="s">
        <v>65</v>
      </c>
      <c r="E552" s="106">
        <f t="shared" si="20"/>
        <v>1</v>
      </c>
      <c r="F552" s="54">
        <v>1</v>
      </c>
      <c r="G552" s="54"/>
      <c r="H552" s="54"/>
      <c r="I552" s="54"/>
      <c r="J552" s="54"/>
      <c r="K552" s="54"/>
      <c r="L552" s="54"/>
      <c r="M552" s="54"/>
      <c r="N552" s="54"/>
      <c r="O552" s="25">
        <v>0.04</v>
      </c>
      <c r="P552" s="25">
        <v>0.03</v>
      </c>
      <c r="Q552" s="25">
        <v>2.5000000000000001E-2</v>
      </c>
      <c r="R552" s="28">
        <v>4</v>
      </c>
      <c r="S552" s="221">
        <f t="shared" si="19"/>
        <v>0.16</v>
      </c>
      <c r="T552" s="246"/>
    </row>
    <row r="553" spans="1:20" ht="20.100000000000001" customHeight="1" x14ac:dyDescent="0.2">
      <c r="A553" s="54">
        <v>89</v>
      </c>
      <c r="B553" s="176" t="s">
        <v>607</v>
      </c>
      <c r="C553" s="80" t="s">
        <v>374</v>
      </c>
      <c r="D553" s="252" t="s">
        <v>65</v>
      </c>
      <c r="E553" s="106">
        <f t="shared" si="20"/>
        <v>1</v>
      </c>
      <c r="F553" s="54">
        <v>1</v>
      </c>
      <c r="G553" s="54"/>
      <c r="H553" s="54"/>
      <c r="I553" s="54"/>
      <c r="J553" s="54"/>
      <c r="K553" s="54"/>
      <c r="L553" s="54"/>
      <c r="M553" s="54"/>
      <c r="N553" s="54"/>
      <c r="O553" s="25">
        <v>0.04</v>
      </c>
      <c r="P553" s="25">
        <v>0.03</v>
      </c>
      <c r="Q553" s="25">
        <v>2.5000000000000001E-2</v>
      </c>
      <c r="R553" s="28">
        <v>4</v>
      </c>
      <c r="S553" s="221">
        <f t="shared" si="19"/>
        <v>0.16</v>
      </c>
      <c r="T553" s="246"/>
    </row>
    <row r="554" spans="1:20" ht="20.100000000000001" customHeight="1" x14ac:dyDescent="0.2">
      <c r="A554" s="54">
        <v>90</v>
      </c>
      <c r="B554" s="176" t="s">
        <v>608</v>
      </c>
      <c r="C554" s="80" t="s">
        <v>374</v>
      </c>
      <c r="D554" s="252" t="s">
        <v>65</v>
      </c>
      <c r="E554" s="106">
        <f t="shared" si="20"/>
        <v>1</v>
      </c>
      <c r="F554" s="54">
        <v>1</v>
      </c>
      <c r="G554" s="54"/>
      <c r="H554" s="54"/>
      <c r="I554" s="54"/>
      <c r="J554" s="54"/>
      <c r="K554" s="54"/>
      <c r="L554" s="54"/>
      <c r="M554" s="54"/>
      <c r="N554" s="54"/>
      <c r="O554" s="25">
        <v>0.04</v>
      </c>
      <c r="P554" s="25">
        <v>0.03</v>
      </c>
      <c r="Q554" s="25">
        <v>2.5000000000000001E-2</v>
      </c>
      <c r="R554" s="28">
        <v>4</v>
      </c>
      <c r="S554" s="221">
        <f t="shared" si="19"/>
        <v>0.16</v>
      </c>
      <c r="T554" s="246"/>
    </row>
    <row r="555" spans="1:20" ht="20.100000000000001" customHeight="1" x14ac:dyDescent="0.2">
      <c r="A555" s="54">
        <v>91</v>
      </c>
      <c r="B555" s="176" t="s">
        <v>609</v>
      </c>
      <c r="C555" s="80" t="s">
        <v>374</v>
      </c>
      <c r="D555" s="252" t="s">
        <v>65</v>
      </c>
      <c r="E555" s="106">
        <f t="shared" si="20"/>
        <v>1</v>
      </c>
      <c r="F555" s="54">
        <v>1</v>
      </c>
      <c r="G555" s="54"/>
      <c r="H555" s="54"/>
      <c r="I555" s="54"/>
      <c r="J555" s="54"/>
      <c r="K555" s="54"/>
      <c r="L555" s="54"/>
      <c r="M555" s="54"/>
      <c r="N555" s="54"/>
      <c r="O555" s="25">
        <v>0.04</v>
      </c>
      <c r="P555" s="25">
        <v>0.03</v>
      </c>
      <c r="Q555" s="25">
        <v>2.5000000000000001E-2</v>
      </c>
      <c r="R555" s="28">
        <v>4</v>
      </c>
      <c r="S555" s="221">
        <f t="shared" si="19"/>
        <v>0.16</v>
      </c>
      <c r="T555" s="246"/>
    </row>
    <row r="556" spans="1:20" ht="20.100000000000001" customHeight="1" x14ac:dyDescent="0.2">
      <c r="A556" s="54">
        <v>92</v>
      </c>
      <c r="B556" s="176" t="s">
        <v>610</v>
      </c>
      <c r="C556" s="80" t="s">
        <v>374</v>
      </c>
      <c r="D556" s="252" t="s">
        <v>65</v>
      </c>
      <c r="E556" s="106">
        <f t="shared" si="20"/>
        <v>1</v>
      </c>
      <c r="F556" s="54">
        <v>1</v>
      </c>
      <c r="G556" s="54"/>
      <c r="H556" s="54"/>
      <c r="I556" s="54"/>
      <c r="J556" s="54"/>
      <c r="K556" s="54"/>
      <c r="L556" s="54"/>
      <c r="M556" s="54"/>
      <c r="N556" s="54"/>
      <c r="O556" s="25">
        <v>0.04</v>
      </c>
      <c r="P556" s="25">
        <v>0.03</v>
      </c>
      <c r="Q556" s="25">
        <v>2.5000000000000001E-2</v>
      </c>
      <c r="R556" s="28">
        <v>4</v>
      </c>
      <c r="S556" s="221">
        <f t="shared" si="19"/>
        <v>0.16</v>
      </c>
      <c r="T556" s="246"/>
    </row>
    <row r="557" spans="1:20" ht="20.100000000000001" customHeight="1" x14ac:dyDescent="0.2">
      <c r="A557" s="54">
        <v>93</v>
      </c>
      <c r="B557" s="176" t="s">
        <v>611</v>
      </c>
      <c r="C557" s="80" t="s">
        <v>374</v>
      </c>
      <c r="D557" s="252" t="s">
        <v>65</v>
      </c>
      <c r="E557" s="106">
        <f t="shared" si="20"/>
        <v>1</v>
      </c>
      <c r="F557" s="54">
        <v>1</v>
      </c>
      <c r="G557" s="54"/>
      <c r="H557" s="54"/>
      <c r="I557" s="54"/>
      <c r="J557" s="54"/>
      <c r="K557" s="54"/>
      <c r="L557" s="54"/>
      <c r="M557" s="54"/>
      <c r="N557" s="54"/>
      <c r="O557" s="25">
        <v>0.04</v>
      </c>
      <c r="P557" s="25">
        <v>0.03</v>
      </c>
      <c r="Q557" s="25">
        <v>2.5000000000000001E-2</v>
      </c>
      <c r="R557" s="28">
        <v>4</v>
      </c>
      <c r="S557" s="221">
        <f t="shared" si="19"/>
        <v>0.16</v>
      </c>
      <c r="T557" s="246"/>
    </row>
    <row r="558" spans="1:20" ht="20.100000000000001" customHeight="1" x14ac:dyDescent="0.2">
      <c r="A558" s="54">
        <v>94</v>
      </c>
      <c r="B558" s="176" t="s">
        <v>612</v>
      </c>
      <c r="C558" s="80" t="s">
        <v>374</v>
      </c>
      <c r="D558" s="252" t="s">
        <v>65</v>
      </c>
      <c r="E558" s="106">
        <f t="shared" si="20"/>
        <v>1</v>
      </c>
      <c r="F558" s="54">
        <v>1</v>
      </c>
      <c r="G558" s="54"/>
      <c r="H558" s="54"/>
      <c r="I558" s="54"/>
      <c r="J558" s="54"/>
      <c r="K558" s="54"/>
      <c r="L558" s="54"/>
      <c r="M558" s="54"/>
      <c r="N558" s="54"/>
      <c r="O558" s="25">
        <v>0.04</v>
      </c>
      <c r="P558" s="25">
        <v>0.03</v>
      </c>
      <c r="Q558" s="25">
        <v>2.5000000000000001E-2</v>
      </c>
      <c r="R558" s="28">
        <v>4</v>
      </c>
      <c r="S558" s="221">
        <f t="shared" si="19"/>
        <v>0.16</v>
      </c>
      <c r="T558" s="246"/>
    </row>
    <row r="559" spans="1:20" ht="20.100000000000001" customHeight="1" x14ac:dyDescent="0.2">
      <c r="A559" s="54">
        <v>95</v>
      </c>
      <c r="B559" s="176" t="s">
        <v>613</v>
      </c>
      <c r="C559" s="80" t="s">
        <v>374</v>
      </c>
      <c r="D559" s="252" t="s">
        <v>65</v>
      </c>
      <c r="E559" s="106">
        <f t="shared" si="20"/>
        <v>1</v>
      </c>
      <c r="F559" s="54">
        <v>1</v>
      </c>
      <c r="G559" s="54"/>
      <c r="H559" s="54"/>
      <c r="I559" s="54"/>
      <c r="J559" s="54"/>
      <c r="K559" s="54"/>
      <c r="L559" s="54"/>
      <c r="M559" s="54"/>
      <c r="N559" s="54"/>
      <c r="O559" s="25">
        <v>0.04</v>
      </c>
      <c r="P559" s="25">
        <v>0.03</v>
      </c>
      <c r="Q559" s="25">
        <v>2.5000000000000001E-2</v>
      </c>
      <c r="R559" s="28">
        <v>4</v>
      </c>
      <c r="S559" s="221">
        <f t="shared" si="19"/>
        <v>0.16</v>
      </c>
      <c r="T559" s="246"/>
    </row>
    <row r="560" spans="1:20" ht="20.100000000000001" customHeight="1" x14ac:dyDescent="0.2">
      <c r="A560" s="54">
        <v>96</v>
      </c>
      <c r="B560" s="176" t="s">
        <v>614</v>
      </c>
      <c r="C560" s="80" t="s">
        <v>374</v>
      </c>
      <c r="D560" s="252" t="s">
        <v>65</v>
      </c>
      <c r="E560" s="106">
        <f t="shared" si="20"/>
        <v>1</v>
      </c>
      <c r="F560" s="54">
        <v>1</v>
      </c>
      <c r="G560" s="54"/>
      <c r="H560" s="54"/>
      <c r="I560" s="54"/>
      <c r="J560" s="54"/>
      <c r="K560" s="54"/>
      <c r="L560" s="54"/>
      <c r="M560" s="54"/>
      <c r="N560" s="54"/>
      <c r="O560" s="25">
        <v>0.04</v>
      </c>
      <c r="P560" s="25">
        <v>0.03</v>
      </c>
      <c r="Q560" s="25">
        <v>2.5000000000000001E-2</v>
      </c>
      <c r="R560" s="28">
        <v>4</v>
      </c>
      <c r="S560" s="221">
        <f t="shared" si="19"/>
        <v>0.16</v>
      </c>
      <c r="T560" s="246"/>
    </row>
    <row r="561" spans="1:20" ht="20.100000000000001" customHeight="1" x14ac:dyDescent="0.2">
      <c r="A561" s="54">
        <v>97</v>
      </c>
      <c r="B561" s="176" t="s">
        <v>615</v>
      </c>
      <c r="C561" s="80" t="s">
        <v>374</v>
      </c>
      <c r="D561" s="252" t="s">
        <v>65</v>
      </c>
      <c r="E561" s="106">
        <f t="shared" si="20"/>
        <v>1</v>
      </c>
      <c r="F561" s="54"/>
      <c r="G561" s="54">
        <v>1</v>
      </c>
      <c r="H561" s="54"/>
      <c r="I561" s="54"/>
      <c r="J561" s="54"/>
      <c r="K561" s="54"/>
      <c r="L561" s="54"/>
      <c r="M561" s="54"/>
      <c r="N561" s="54"/>
      <c r="O561" s="25">
        <v>0.04</v>
      </c>
      <c r="P561" s="25">
        <v>0.03</v>
      </c>
      <c r="Q561" s="25">
        <v>2.5000000000000001E-2</v>
      </c>
      <c r="R561" s="28">
        <v>4</v>
      </c>
      <c r="S561" s="221">
        <f t="shared" si="19"/>
        <v>0.12</v>
      </c>
      <c r="T561" s="246"/>
    </row>
    <row r="562" spans="1:20" ht="20.100000000000001" customHeight="1" x14ac:dyDescent="0.2">
      <c r="A562" s="54">
        <v>98</v>
      </c>
      <c r="B562" s="176" t="s">
        <v>396</v>
      </c>
      <c r="C562" s="80" t="s">
        <v>374</v>
      </c>
      <c r="D562" s="252" t="s">
        <v>65</v>
      </c>
      <c r="E562" s="106">
        <f t="shared" si="20"/>
        <v>1</v>
      </c>
      <c r="F562" s="54">
        <v>1</v>
      </c>
      <c r="G562" s="54"/>
      <c r="H562" s="54"/>
      <c r="I562" s="54"/>
      <c r="J562" s="54"/>
      <c r="K562" s="54"/>
      <c r="L562" s="54"/>
      <c r="M562" s="54"/>
      <c r="N562" s="54"/>
      <c r="O562" s="25">
        <v>0.04</v>
      </c>
      <c r="P562" s="25">
        <v>0.03</v>
      </c>
      <c r="Q562" s="25">
        <v>2.5000000000000001E-2</v>
      </c>
      <c r="R562" s="28">
        <v>4</v>
      </c>
      <c r="S562" s="221">
        <f t="shared" si="19"/>
        <v>0.16</v>
      </c>
      <c r="T562" s="246"/>
    </row>
    <row r="563" spans="1:20" ht="20.100000000000001" customHeight="1" x14ac:dyDescent="0.2">
      <c r="A563" s="54">
        <v>99</v>
      </c>
      <c r="B563" s="176" t="s">
        <v>616</v>
      </c>
      <c r="C563" s="80" t="s">
        <v>374</v>
      </c>
      <c r="D563" s="252" t="s">
        <v>65</v>
      </c>
      <c r="E563" s="106">
        <f t="shared" si="20"/>
        <v>1</v>
      </c>
      <c r="F563" s="54">
        <v>1</v>
      </c>
      <c r="G563" s="54"/>
      <c r="H563" s="54"/>
      <c r="I563" s="54"/>
      <c r="J563" s="54"/>
      <c r="K563" s="54"/>
      <c r="L563" s="54"/>
      <c r="M563" s="54"/>
      <c r="N563" s="54"/>
      <c r="O563" s="25">
        <v>0.04</v>
      </c>
      <c r="P563" s="25">
        <v>0.03</v>
      </c>
      <c r="Q563" s="25">
        <v>2.5000000000000001E-2</v>
      </c>
      <c r="R563" s="28">
        <v>4</v>
      </c>
      <c r="S563" s="221">
        <f t="shared" si="19"/>
        <v>0.16</v>
      </c>
      <c r="T563" s="246"/>
    </row>
    <row r="564" spans="1:20" ht="20.100000000000001" customHeight="1" x14ac:dyDescent="0.2">
      <c r="A564" s="54">
        <v>100</v>
      </c>
      <c r="B564" s="176" t="s">
        <v>617</v>
      </c>
      <c r="C564" s="80" t="s">
        <v>374</v>
      </c>
      <c r="D564" s="252" t="s">
        <v>65</v>
      </c>
      <c r="E564" s="106">
        <f t="shared" si="20"/>
        <v>1</v>
      </c>
      <c r="F564" s="54">
        <v>1</v>
      </c>
      <c r="G564" s="54"/>
      <c r="H564" s="54"/>
      <c r="I564" s="54"/>
      <c r="J564" s="54"/>
      <c r="K564" s="54"/>
      <c r="L564" s="54"/>
      <c r="M564" s="54"/>
      <c r="N564" s="54"/>
      <c r="O564" s="25">
        <v>0.04</v>
      </c>
      <c r="P564" s="25">
        <v>0.03</v>
      </c>
      <c r="Q564" s="25">
        <v>2.5000000000000001E-2</v>
      </c>
      <c r="R564" s="28">
        <v>4</v>
      </c>
      <c r="S564" s="221">
        <f t="shared" si="19"/>
        <v>0.16</v>
      </c>
      <c r="T564" s="246"/>
    </row>
    <row r="565" spans="1:20" ht="20.100000000000001" customHeight="1" x14ac:dyDescent="0.2">
      <c r="A565" s="54">
        <v>101</v>
      </c>
      <c r="B565" s="176" t="s">
        <v>618</v>
      </c>
      <c r="C565" s="80" t="s">
        <v>374</v>
      </c>
      <c r="D565" s="252" t="s">
        <v>65</v>
      </c>
      <c r="E565" s="106">
        <f t="shared" si="20"/>
        <v>1</v>
      </c>
      <c r="F565" s="54">
        <v>1</v>
      </c>
      <c r="G565" s="54"/>
      <c r="H565" s="54"/>
      <c r="I565" s="54"/>
      <c r="J565" s="54"/>
      <c r="K565" s="54"/>
      <c r="L565" s="54"/>
      <c r="M565" s="54"/>
      <c r="N565" s="54"/>
      <c r="O565" s="25">
        <v>0.04</v>
      </c>
      <c r="P565" s="25">
        <v>0.03</v>
      </c>
      <c r="Q565" s="25">
        <v>2.5000000000000001E-2</v>
      </c>
      <c r="R565" s="28">
        <v>4</v>
      </c>
      <c r="S565" s="221">
        <f t="shared" si="19"/>
        <v>0.16</v>
      </c>
      <c r="T565" s="246"/>
    </row>
    <row r="566" spans="1:20" ht="20.100000000000001" customHeight="1" x14ac:dyDescent="0.2">
      <c r="A566" s="54">
        <v>102</v>
      </c>
      <c r="B566" s="176" t="s">
        <v>619</v>
      </c>
      <c r="C566" s="80" t="s">
        <v>374</v>
      </c>
      <c r="D566" s="252" t="s">
        <v>65</v>
      </c>
      <c r="E566" s="106">
        <f t="shared" si="20"/>
        <v>1</v>
      </c>
      <c r="F566" s="54">
        <v>1</v>
      </c>
      <c r="G566" s="54"/>
      <c r="H566" s="54"/>
      <c r="I566" s="54"/>
      <c r="J566" s="54"/>
      <c r="K566" s="54"/>
      <c r="L566" s="54"/>
      <c r="M566" s="54"/>
      <c r="N566" s="54"/>
      <c r="O566" s="25">
        <v>0.04</v>
      </c>
      <c r="P566" s="25">
        <v>0.03</v>
      </c>
      <c r="Q566" s="25">
        <v>2.5000000000000001E-2</v>
      </c>
      <c r="R566" s="28">
        <v>4</v>
      </c>
      <c r="S566" s="221">
        <f t="shared" si="19"/>
        <v>0.16</v>
      </c>
      <c r="T566" s="246"/>
    </row>
    <row r="567" spans="1:20" ht="20.100000000000001" customHeight="1" x14ac:dyDescent="0.2">
      <c r="A567" s="54">
        <v>103</v>
      </c>
      <c r="B567" s="176" t="s">
        <v>620</v>
      </c>
      <c r="C567" s="80" t="s">
        <v>374</v>
      </c>
      <c r="D567" s="252" t="s">
        <v>65</v>
      </c>
      <c r="E567" s="106">
        <f t="shared" si="20"/>
        <v>1</v>
      </c>
      <c r="F567" s="54">
        <v>1</v>
      </c>
      <c r="G567" s="54"/>
      <c r="H567" s="54"/>
      <c r="I567" s="54"/>
      <c r="J567" s="54"/>
      <c r="K567" s="54"/>
      <c r="L567" s="54"/>
      <c r="M567" s="54"/>
      <c r="N567" s="54"/>
      <c r="O567" s="25">
        <v>0.04</v>
      </c>
      <c r="P567" s="25">
        <v>0.03</v>
      </c>
      <c r="Q567" s="25">
        <v>2.5000000000000001E-2</v>
      </c>
      <c r="R567" s="28">
        <v>4</v>
      </c>
      <c r="S567" s="221">
        <f t="shared" si="19"/>
        <v>0.16</v>
      </c>
      <c r="T567" s="246"/>
    </row>
    <row r="568" spans="1:20" ht="20.100000000000001" customHeight="1" x14ac:dyDescent="0.2">
      <c r="A568" s="54">
        <v>104</v>
      </c>
      <c r="B568" s="176" t="s">
        <v>621</v>
      </c>
      <c r="C568" s="80" t="s">
        <v>374</v>
      </c>
      <c r="D568" s="252" t="s">
        <v>65</v>
      </c>
      <c r="E568" s="106">
        <f t="shared" si="20"/>
        <v>1</v>
      </c>
      <c r="F568" s="54">
        <v>1</v>
      </c>
      <c r="G568" s="54"/>
      <c r="H568" s="54"/>
      <c r="I568" s="54"/>
      <c r="J568" s="54"/>
      <c r="K568" s="54"/>
      <c r="L568" s="54"/>
      <c r="M568" s="54"/>
      <c r="N568" s="54"/>
      <c r="O568" s="25">
        <v>0.04</v>
      </c>
      <c r="P568" s="25">
        <v>0.03</v>
      </c>
      <c r="Q568" s="25">
        <v>2.5000000000000001E-2</v>
      </c>
      <c r="R568" s="28">
        <v>4</v>
      </c>
      <c r="S568" s="221">
        <f t="shared" si="19"/>
        <v>0.16</v>
      </c>
      <c r="T568" s="246"/>
    </row>
    <row r="569" spans="1:20" ht="20.100000000000001" customHeight="1" x14ac:dyDescent="0.2">
      <c r="A569" s="54">
        <v>105</v>
      </c>
      <c r="B569" s="176" t="s">
        <v>622</v>
      </c>
      <c r="C569" s="80" t="s">
        <v>374</v>
      </c>
      <c r="D569" s="252" t="s">
        <v>65</v>
      </c>
      <c r="E569" s="106">
        <f t="shared" si="20"/>
        <v>1</v>
      </c>
      <c r="F569" s="54">
        <v>1</v>
      </c>
      <c r="G569" s="54"/>
      <c r="H569" s="54"/>
      <c r="I569" s="54"/>
      <c r="J569" s="54"/>
      <c r="K569" s="54"/>
      <c r="L569" s="54"/>
      <c r="M569" s="54"/>
      <c r="N569" s="54"/>
      <c r="O569" s="25">
        <v>0.04</v>
      </c>
      <c r="P569" s="25">
        <v>0.03</v>
      </c>
      <c r="Q569" s="25">
        <v>2.5000000000000001E-2</v>
      </c>
      <c r="R569" s="28">
        <v>4</v>
      </c>
      <c r="S569" s="221">
        <f t="shared" si="19"/>
        <v>0.16</v>
      </c>
      <c r="T569" s="246"/>
    </row>
    <row r="570" spans="1:20" ht="20.100000000000001" customHeight="1" x14ac:dyDescent="0.2">
      <c r="A570" s="54">
        <v>106</v>
      </c>
      <c r="B570" s="176" t="s">
        <v>623</v>
      </c>
      <c r="C570" s="80" t="s">
        <v>374</v>
      </c>
      <c r="D570" s="252" t="s">
        <v>65</v>
      </c>
      <c r="E570" s="106">
        <f t="shared" si="20"/>
        <v>1</v>
      </c>
      <c r="F570" s="54">
        <v>1</v>
      </c>
      <c r="G570" s="54"/>
      <c r="H570" s="54"/>
      <c r="I570" s="54"/>
      <c r="J570" s="54"/>
      <c r="K570" s="54"/>
      <c r="L570" s="54"/>
      <c r="M570" s="54"/>
      <c r="N570" s="54"/>
      <c r="O570" s="25">
        <v>0.04</v>
      </c>
      <c r="P570" s="25">
        <v>0.03</v>
      </c>
      <c r="Q570" s="25">
        <v>2.5000000000000001E-2</v>
      </c>
      <c r="R570" s="28">
        <v>4</v>
      </c>
      <c r="S570" s="221">
        <f t="shared" si="19"/>
        <v>0.16</v>
      </c>
      <c r="T570" s="246"/>
    </row>
    <row r="571" spans="1:20" ht="20.100000000000001" customHeight="1" x14ac:dyDescent="0.2">
      <c r="A571" s="54">
        <v>107</v>
      </c>
      <c r="B571" s="176" t="s">
        <v>624</v>
      </c>
      <c r="C571" s="80" t="s">
        <v>374</v>
      </c>
      <c r="D571" s="252" t="s">
        <v>65</v>
      </c>
      <c r="E571" s="106">
        <f t="shared" si="20"/>
        <v>1</v>
      </c>
      <c r="F571" s="54">
        <v>1</v>
      </c>
      <c r="G571" s="54"/>
      <c r="H571" s="54"/>
      <c r="I571" s="54"/>
      <c r="J571" s="54"/>
      <c r="K571" s="54"/>
      <c r="L571" s="54"/>
      <c r="M571" s="54"/>
      <c r="N571" s="54"/>
      <c r="O571" s="25">
        <v>0.04</v>
      </c>
      <c r="P571" s="25">
        <v>0.03</v>
      </c>
      <c r="Q571" s="25">
        <v>2.5000000000000001E-2</v>
      </c>
      <c r="R571" s="28">
        <v>4</v>
      </c>
      <c r="S571" s="221">
        <f t="shared" si="19"/>
        <v>0.16</v>
      </c>
      <c r="T571" s="246"/>
    </row>
    <row r="572" spans="1:20" ht="20.100000000000001" customHeight="1" x14ac:dyDescent="0.2">
      <c r="A572" s="54">
        <v>108</v>
      </c>
      <c r="B572" s="176" t="s">
        <v>625</v>
      </c>
      <c r="C572" s="80" t="s">
        <v>64</v>
      </c>
      <c r="D572" s="252" t="s">
        <v>65</v>
      </c>
      <c r="E572" s="106">
        <f t="shared" si="20"/>
        <v>1</v>
      </c>
      <c r="F572" s="54">
        <v>1</v>
      </c>
      <c r="G572" s="54"/>
      <c r="H572" s="54"/>
      <c r="I572" s="54"/>
      <c r="J572" s="54"/>
      <c r="K572" s="54"/>
      <c r="L572" s="54"/>
      <c r="M572" s="54"/>
      <c r="N572" s="54"/>
      <c r="O572" s="25">
        <v>0.04</v>
      </c>
      <c r="P572" s="25">
        <v>0.03</v>
      </c>
      <c r="Q572" s="25">
        <v>2.5000000000000001E-2</v>
      </c>
      <c r="R572" s="28">
        <v>4</v>
      </c>
      <c r="S572" s="221">
        <f t="shared" si="19"/>
        <v>0.16</v>
      </c>
      <c r="T572" s="246"/>
    </row>
    <row r="573" spans="1:20" ht="20.100000000000001" customHeight="1" x14ac:dyDescent="0.2">
      <c r="A573" s="54">
        <v>109</v>
      </c>
      <c r="B573" s="176" t="s">
        <v>626</v>
      </c>
      <c r="C573" s="80" t="s">
        <v>64</v>
      </c>
      <c r="D573" s="252" t="s">
        <v>65</v>
      </c>
      <c r="E573" s="106">
        <f t="shared" si="20"/>
        <v>1</v>
      </c>
      <c r="F573" s="54"/>
      <c r="G573" s="54">
        <v>1</v>
      </c>
      <c r="H573" s="54"/>
      <c r="I573" s="54"/>
      <c r="J573" s="54"/>
      <c r="K573" s="54"/>
      <c r="L573" s="54"/>
      <c r="M573" s="54"/>
      <c r="N573" s="54"/>
      <c r="O573" s="25">
        <v>0.04</v>
      </c>
      <c r="P573" s="25">
        <v>0.03</v>
      </c>
      <c r="Q573" s="25">
        <v>2.5000000000000001E-2</v>
      </c>
      <c r="R573" s="28">
        <v>4</v>
      </c>
      <c r="S573" s="221">
        <f t="shared" si="19"/>
        <v>0.12</v>
      </c>
      <c r="T573" s="246"/>
    </row>
    <row r="574" spans="1:20" ht="20.100000000000001" customHeight="1" x14ac:dyDescent="0.2">
      <c r="A574" s="54">
        <v>110</v>
      </c>
      <c r="B574" s="176" t="s">
        <v>627</v>
      </c>
      <c r="C574" s="80" t="s">
        <v>64</v>
      </c>
      <c r="D574" s="252" t="s">
        <v>65</v>
      </c>
      <c r="E574" s="106">
        <f t="shared" si="20"/>
        <v>1</v>
      </c>
      <c r="F574" s="54">
        <v>1</v>
      </c>
      <c r="G574" s="54"/>
      <c r="H574" s="54"/>
      <c r="I574" s="54"/>
      <c r="J574" s="54"/>
      <c r="K574" s="54"/>
      <c r="L574" s="54"/>
      <c r="M574" s="54"/>
      <c r="N574" s="54"/>
      <c r="O574" s="25">
        <v>0.04</v>
      </c>
      <c r="P574" s="25">
        <v>0.03</v>
      </c>
      <c r="Q574" s="25">
        <v>2.5000000000000001E-2</v>
      </c>
      <c r="R574" s="28">
        <v>4</v>
      </c>
      <c r="S574" s="221">
        <f t="shared" si="19"/>
        <v>0.16</v>
      </c>
      <c r="T574" s="246"/>
    </row>
    <row r="575" spans="1:20" ht="20.100000000000001" customHeight="1" x14ac:dyDescent="0.2">
      <c r="A575" s="54">
        <v>111</v>
      </c>
      <c r="B575" s="176" t="s">
        <v>10</v>
      </c>
      <c r="C575" s="80" t="s">
        <v>64</v>
      </c>
      <c r="D575" s="252" t="s">
        <v>65</v>
      </c>
      <c r="E575" s="106">
        <f t="shared" si="20"/>
        <v>1</v>
      </c>
      <c r="F575" s="54">
        <v>1</v>
      </c>
      <c r="G575" s="54"/>
      <c r="H575" s="54"/>
      <c r="I575" s="54"/>
      <c r="J575" s="54"/>
      <c r="K575" s="54"/>
      <c r="L575" s="54"/>
      <c r="M575" s="54"/>
      <c r="N575" s="54"/>
      <c r="O575" s="25">
        <v>0.04</v>
      </c>
      <c r="P575" s="25">
        <v>0.03</v>
      </c>
      <c r="Q575" s="25">
        <v>2.5000000000000001E-2</v>
      </c>
      <c r="R575" s="28">
        <v>4</v>
      </c>
      <c r="S575" s="221">
        <f t="shared" si="19"/>
        <v>0.16</v>
      </c>
      <c r="T575" s="246"/>
    </row>
    <row r="576" spans="1:20" ht="20.100000000000001" customHeight="1" x14ac:dyDescent="0.2">
      <c r="A576" s="54">
        <v>112</v>
      </c>
      <c r="B576" s="176" t="s">
        <v>628</v>
      </c>
      <c r="C576" s="80" t="s">
        <v>64</v>
      </c>
      <c r="D576" s="252" t="s">
        <v>65</v>
      </c>
      <c r="E576" s="106">
        <f t="shared" si="20"/>
        <v>1</v>
      </c>
      <c r="F576" s="54">
        <v>1</v>
      </c>
      <c r="G576" s="54"/>
      <c r="H576" s="54"/>
      <c r="I576" s="54"/>
      <c r="J576" s="54"/>
      <c r="K576" s="54"/>
      <c r="L576" s="54"/>
      <c r="M576" s="54"/>
      <c r="N576" s="54"/>
      <c r="O576" s="25">
        <v>0.04</v>
      </c>
      <c r="P576" s="25">
        <v>0.03</v>
      </c>
      <c r="Q576" s="25">
        <v>2.5000000000000001E-2</v>
      </c>
      <c r="R576" s="28">
        <v>4</v>
      </c>
      <c r="S576" s="221">
        <f t="shared" si="19"/>
        <v>0.16</v>
      </c>
      <c r="T576" s="246"/>
    </row>
    <row r="577" spans="1:20" ht="20.100000000000001" customHeight="1" x14ac:dyDescent="0.2">
      <c r="A577" s="54">
        <v>113</v>
      </c>
      <c r="B577" s="176" t="s">
        <v>629</v>
      </c>
      <c r="C577" s="80" t="s">
        <v>64</v>
      </c>
      <c r="D577" s="252" t="s">
        <v>65</v>
      </c>
      <c r="E577" s="106">
        <f t="shared" si="20"/>
        <v>1</v>
      </c>
      <c r="F577" s="54">
        <v>1</v>
      </c>
      <c r="G577" s="54"/>
      <c r="H577" s="54"/>
      <c r="I577" s="54"/>
      <c r="J577" s="54"/>
      <c r="K577" s="54"/>
      <c r="L577" s="54"/>
      <c r="M577" s="54"/>
      <c r="N577" s="54"/>
      <c r="O577" s="25">
        <v>0.04</v>
      </c>
      <c r="P577" s="25">
        <v>0.03</v>
      </c>
      <c r="Q577" s="25">
        <v>2.5000000000000001E-2</v>
      </c>
      <c r="R577" s="28">
        <v>4</v>
      </c>
      <c r="S577" s="221">
        <f t="shared" si="19"/>
        <v>0.16</v>
      </c>
      <c r="T577" s="246"/>
    </row>
    <row r="578" spans="1:20" ht="20.100000000000001" customHeight="1" x14ac:dyDescent="0.2">
      <c r="A578" s="54">
        <v>114</v>
      </c>
      <c r="B578" s="176" t="s">
        <v>630</v>
      </c>
      <c r="C578" s="80" t="s">
        <v>64</v>
      </c>
      <c r="D578" s="252" t="s">
        <v>65</v>
      </c>
      <c r="E578" s="106">
        <f t="shared" si="20"/>
        <v>1</v>
      </c>
      <c r="F578" s="54">
        <v>1</v>
      </c>
      <c r="G578" s="54"/>
      <c r="H578" s="54"/>
      <c r="I578" s="54"/>
      <c r="J578" s="54"/>
      <c r="K578" s="54"/>
      <c r="L578" s="54"/>
      <c r="M578" s="54"/>
      <c r="N578" s="54"/>
      <c r="O578" s="25">
        <v>0.04</v>
      </c>
      <c r="P578" s="25">
        <v>0.03</v>
      </c>
      <c r="Q578" s="25">
        <v>2.5000000000000001E-2</v>
      </c>
      <c r="R578" s="28">
        <v>4</v>
      </c>
      <c r="S578" s="221">
        <f t="shared" si="19"/>
        <v>0.16</v>
      </c>
      <c r="T578" s="246"/>
    </row>
    <row r="579" spans="1:20" ht="20.100000000000001" customHeight="1" x14ac:dyDescent="0.2">
      <c r="A579" s="54">
        <v>115</v>
      </c>
      <c r="B579" s="176" t="s">
        <v>631</v>
      </c>
      <c r="C579" s="80" t="s">
        <v>64</v>
      </c>
      <c r="D579" s="252" t="s">
        <v>65</v>
      </c>
      <c r="E579" s="106">
        <f t="shared" si="20"/>
        <v>1</v>
      </c>
      <c r="F579" s="54">
        <v>1</v>
      </c>
      <c r="G579" s="54"/>
      <c r="H579" s="54"/>
      <c r="I579" s="54"/>
      <c r="J579" s="54"/>
      <c r="K579" s="54"/>
      <c r="L579" s="54"/>
      <c r="M579" s="54"/>
      <c r="N579" s="54"/>
      <c r="O579" s="25">
        <v>0.04</v>
      </c>
      <c r="P579" s="25">
        <v>0.03</v>
      </c>
      <c r="Q579" s="25">
        <v>2.5000000000000001E-2</v>
      </c>
      <c r="R579" s="28">
        <v>4</v>
      </c>
      <c r="S579" s="221">
        <f t="shared" si="19"/>
        <v>0.16</v>
      </c>
      <c r="T579" s="246"/>
    </row>
    <row r="580" spans="1:20" ht="20.100000000000001" customHeight="1" x14ac:dyDescent="0.2">
      <c r="A580" s="54">
        <v>116</v>
      </c>
      <c r="B580" s="176" t="s">
        <v>632</v>
      </c>
      <c r="C580" s="80" t="s">
        <v>64</v>
      </c>
      <c r="D580" s="252" t="s">
        <v>65</v>
      </c>
      <c r="E580" s="106">
        <f t="shared" si="20"/>
        <v>1</v>
      </c>
      <c r="F580" s="54">
        <v>1</v>
      </c>
      <c r="G580" s="54"/>
      <c r="H580" s="54"/>
      <c r="I580" s="54"/>
      <c r="J580" s="54"/>
      <c r="K580" s="54"/>
      <c r="L580" s="54"/>
      <c r="M580" s="54"/>
      <c r="N580" s="54"/>
      <c r="O580" s="25">
        <v>0.04</v>
      </c>
      <c r="P580" s="25">
        <v>0.03</v>
      </c>
      <c r="Q580" s="25">
        <v>2.5000000000000001E-2</v>
      </c>
      <c r="R580" s="28">
        <v>4</v>
      </c>
      <c r="S580" s="221">
        <f t="shared" si="19"/>
        <v>0.16</v>
      </c>
      <c r="T580" s="246"/>
    </row>
    <row r="581" spans="1:20" ht="20.100000000000001" customHeight="1" x14ac:dyDescent="0.2">
      <c r="A581" s="54">
        <v>117</v>
      </c>
      <c r="B581" s="176" t="s">
        <v>633</v>
      </c>
      <c r="C581" s="80" t="s">
        <v>64</v>
      </c>
      <c r="D581" s="252" t="s">
        <v>65</v>
      </c>
      <c r="E581" s="106">
        <f t="shared" si="20"/>
        <v>1</v>
      </c>
      <c r="F581" s="54">
        <v>1</v>
      </c>
      <c r="G581" s="54"/>
      <c r="H581" s="54"/>
      <c r="I581" s="54"/>
      <c r="J581" s="54"/>
      <c r="K581" s="54"/>
      <c r="L581" s="54"/>
      <c r="M581" s="54"/>
      <c r="N581" s="54"/>
      <c r="O581" s="25">
        <v>0.04</v>
      </c>
      <c r="P581" s="25">
        <v>0.03</v>
      </c>
      <c r="Q581" s="25">
        <v>2.5000000000000001E-2</v>
      </c>
      <c r="R581" s="28">
        <v>4</v>
      </c>
      <c r="S581" s="221">
        <f t="shared" si="19"/>
        <v>0.16</v>
      </c>
      <c r="T581" s="246"/>
    </row>
    <row r="582" spans="1:20" ht="20.100000000000001" customHeight="1" x14ac:dyDescent="0.2">
      <c r="A582" s="54">
        <v>118</v>
      </c>
      <c r="B582" s="176" t="s">
        <v>634</v>
      </c>
      <c r="C582" s="80" t="s">
        <v>64</v>
      </c>
      <c r="D582" s="252" t="s">
        <v>65</v>
      </c>
      <c r="E582" s="106">
        <f t="shared" si="20"/>
        <v>1</v>
      </c>
      <c r="F582" s="54">
        <v>1</v>
      </c>
      <c r="G582" s="54"/>
      <c r="H582" s="54"/>
      <c r="I582" s="54"/>
      <c r="J582" s="54"/>
      <c r="K582" s="54"/>
      <c r="L582" s="54"/>
      <c r="M582" s="54"/>
      <c r="N582" s="54"/>
      <c r="O582" s="25">
        <v>0.04</v>
      </c>
      <c r="P582" s="25">
        <v>0.03</v>
      </c>
      <c r="Q582" s="25">
        <v>2.5000000000000001E-2</v>
      </c>
      <c r="R582" s="28">
        <v>4</v>
      </c>
      <c r="S582" s="221">
        <f t="shared" si="19"/>
        <v>0.16</v>
      </c>
      <c r="T582" s="246"/>
    </row>
    <row r="583" spans="1:20" ht="20.100000000000001" customHeight="1" x14ac:dyDescent="0.2">
      <c r="A583" s="54">
        <v>119</v>
      </c>
      <c r="B583" s="176" t="s">
        <v>635</v>
      </c>
      <c r="C583" s="80" t="s">
        <v>64</v>
      </c>
      <c r="D583" s="252" t="s">
        <v>65</v>
      </c>
      <c r="E583" s="106">
        <f t="shared" si="20"/>
        <v>1</v>
      </c>
      <c r="F583" s="54">
        <v>1</v>
      </c>
      <c r="G583" s="54"/>
      <c r="H583" s="54"/>
      <c r="I583" s="54"/>
      <c r="J583" s="54"/>
      <c r="K583" s="54"/>
      <c r="L583" s="54"/>
      <c r="M583" s="54"/>
      <c r="N583" s="54"/>
      <c r="O583" s="25">
        <v>0.04</v>
      </c>
      <c r="P583" s="25">
        <v>0.03</v>
      </c>
      <c r="Q583" s="25">
        <v>2.5000000000000001E-2</v>
      </c>
      <c r="R583" s="28">
        <v>4</v>
      </c>
      <c r="S583" s="221">
        <f t="shared" si="19"/>
        <v>0.16</v>
      </c>
      <c r="T583" s="246"/>
    </row>
    <row r="584" spans="1:20" ht="20.100000000000001" customHeight="1" x14ac:dyDescent="0.2">
      <c r="A584" s="54">
        <v>120</v>
      </c>
      <c r="B584" s="176" t="s">
        <v>636</v>
      </c>
      <c r="C584" s="80" t="s">
        <v>64</v>
      </c>
      <c r="D584" s="252" t="s">
        <v>65</v>
      </c>
      <c r="E584" s="106">
        <f t="shared" si="20"/>
        <v>1</v>
      </c>
      <c r="F584" s="54">
        <v>1</v>
      </c>
      <c r="G584" s="54"/>
      <c r="H584" s="54"/>
      <c r="I584" s="54"/>
      <c r="J584" s="54"/>
      <c r="K584" s="54"/>
      <c r="L584" s="54"/>
      <c r="M584" s="54"/>
      <c r="N584" s="54"/>
      <c r="O584" s="25">
        <v>0.04</v>
      </c>
      <c r="P584" s="25">
        <v>0.03</v>
      </c>
      <c r="Q584" s="25">
        <v>2.5000000000000001E-2</v>
      </c>
      <c r="R584" s="28">
        <v>4</v>
      </c>
      <c r="S584" s="221">
        <f t="shared" si="19"/>
        <v>0.16</v>
      </c>
      <c r="T584" s="246"/>
    </row>
    <row r="585" spans="1:20" ht="20.100000000000001" customHeight="1" x14ac:dyDescent="0.2">
      <c r="A585" s="54">
        <v>121</v>
      </c>
      <c r="B585" s="176" t="s">
        <v>637</v>
      </c>
      <c r="C585" s="80" t="s">
        <v>64</v>
      </c>
      <c r="D585" s="252" t="s">
        <v>65</v>
      </c>
      <c r="E585" s="106">
        <f t="shared" si="20"/>
        <v>1</v>
      </c>
      <c r="F585" s="54">
        <v>1</v>
      </c>
      <c r="G585" s="54"/>
      <c r="H585" s="54"/>
      <c r="I585" s="54"/>
      <c r="J585" s="54"/>
      <c r="K585" s="54"/>
      <c r="L585" s="54"/>
      <c r="M585" s="54"/>
      <c r="N585" s="54"/>
      <c r="O585" s="25">
        <v>0.04</v>
      </c>
      <c r="P585" s="25">
        <v>0.03</v>
      </c>
      <c r="Q585" s="25">
        <v>2.5000000000000001E-2</v>
      </c>
      <c r="R585" s="28">
        <v>4</v>
      </c>
      <c r="S585" s="221">
        <f t="shared" si="19"/>
        <v>0.16</v>
      </c>
      <c r="T585" s="246"/>
    </row>
    <row r="586" spans="1:20" ht="20.100000000000001" customHeight="1" x14ac:dyDescent="0.2">
      <c r="A586" s="54"/>
      <c r="B586" s="57"/>
      <c r="C586" s="30"/>
      <c r="D586" s="255"/>
      <c r="E586" s="106"/>
      <c r="F586" s="28"/>
      <c r="G586" s="28"/>
      <c r="H586" s="28"/>
      <c r="I586" s="28"/>
      <c r="J586" s="28"/>
      <c r="K586" s="28"/>
      <c r="L586" s="28"/>
      <c r="M586" s="28"/>
      <c r="N586" s="28"/>
      <c r="O586" s="25"/>
      <c r="P586" s="25"/>
      <c r="Q586" s="25"/>
      <c r="R586" s="28"/>
      <c r="S586" s="221"/>
      <c r="T586" s="256"/>
    </row>
    <row r="587" spans="1:20" s="212" customFormat="1" ht="21" customHeight="1" x14ac:dyDescent="0.2">
      <c r="A587" s="60"/>
      <c r="B587" s="217" t="s">
        <v>638</v>
      </c>
      <c r="C587" s="24"/>
      <c r="D587" s="24"/>
      <c r="E587" s="60">
        <f>SUM(E588:E630)</f>
        <v>42</v>
      </c>
      <c r="F587" s="60">
        <f>SUM(F588:F630)</f>
        <v>35</v>
      </c>
      <c r="G587" s="60">
        <f t="shared" ref="G587:N587" si="21">SUM(G588:G630)</f>
        <v>0</v>
      </c>
      <c r="H587" s="60">
        <f t="shared" si="21"/>
        <v>4</v>
      </c>
      <c r="I587" s="60">
        <f t="shared" si="21"/>
        <v>0</v>
      </c>
      <c r="J587" s="60">
        <f t="shared" si="21"/>
        <v>0</v>
      </c>
      <c r="K587" s="60">
        <f t="shared" si="21"/>
        <v>3</v>
      </c>
      <c r="L587" s="60">
        <f t="shared" si="21"/>
        <v>0</v>
      </c>
      <c r="M587" s="60">
        <f t="shared" si="21"/>
        <v>0</v>
      </c>
      <c r="N587" s="60">
        <f t="shared" si="21"/>
        <v>0</v>
      </c>
      <c r="O587" s="60"/>
      <c r="P587" s="60"/>
      <c r="Q587" s="60"/>
      <c r="R587" s="60"/>
      <c r="S587" s="229">
        <f>SUM(S588:S630)</f>
        <v>6.2100000000000026</v>
      </c>
      <c r="T587" s="251"/>
    </row>
    <row r="588" spans="1:20" ht="19.149999999999999" customHeight="1" x14ac:dyDescent="0.2">
      <c r="A588" s="54">
        <v>1</v>
      </c>
      <c r="B588" s="176" t="s">
        <v>639</v>
      </c>
      <c r="C588" s="80" t="s">
        <v>640</v>
      </c>
      <c r="D588" s="244" t="s">
        <v>293</v>
      </c>
      <c r="E588" s="106">
        <f t="shared" ref="E588:E649" si="22">SUM(F588:N588)</f>
        <v>1</v>
      </c>
      <c r="F588" s="53"/>
      <c r="G588" s="53"/>
      <c r="H588" s="53"/>
      <c r="I588" s="53"/>
      <c r="J588" s="53"/>
      <c r="K588" s="53">
        <v>1</v>
      </c>
      <c r="L588" s="53"/>
      <c r="M588" s="53"/>
      <c r="N588" s="53"/>
      <c r="O588" s="25">
        <v>0.04</v>
      </c>
      <c r="P588" s="25">
        <v>0.03</v>
      </c>
      <c r="Q588" s="25">
        <v>2.5000000000000001E-2</v>
      </c>
      <c r="R588" s="28">
        <v>4</v>
      </c>
      <c r="S588" s="221">
        <f t="shared" si="19"/>
        <v>6.9999999999999993E-2</v>
      </c>
      <c r="T588" s="245"/>
    </row>
    <row r="589" spans="1:20" ht="19.149999999999999" customHeight="1" x14ac:dyDescent="0.2">
      <c r="A589" s="54">
        <v>2</v>
      </c>
      <c r="B589" s="176" t="s">
        <v>641</v>
      </c>
      <c r="C589" s="80" t="s">
        <v>640</v>
      </c>
      <c r="D589" s="244" t="s">
        <v>293</v>
      </c>
      <c r="E589" s="106">
        <f t="shared" si="22"/>
        <v>1</v>
      </c>
      <c r="F589" s="53"/>
      <c r="G589" s="53"/>
      <c r="H589" s="53"/>
      <c r="I589" s="53"/>
      <c r="J589" s="53"/>
      <c r="K589" s="53">
        <v>1</v>
      </c>
      <c r="L589" s="53"/>
      <c r="M589" s="53"/>
      <c r="N589" s="53"/>
      <c r="O589" s="25">
        <v>0.04</v>
      </c>
      <c r="P589" s="25">
        <v>0.03</v>
      </c>
      <c r="Q589" s="25">
        <v>2.5000000000000001E-2</v>
      </c>
      <c r="R589" s="28">
        <v>4</v>
      </c>
      <c r="S589" s="221">
        <f t="shared" si="19"/>
        <v>6.9999999999999993E-2</v>
      </c>
      <c r="T589" s="246"/>
    </row>
    <row r="590" spans="1:20" ht="19.149999999999999" customHeight="1" x14ac:dyDescent="0.2">
      <c r="A590" s="54">
        <v>3</v>
      </c>
      <c r="B590" s="176" t="s">
        <v>44</v>
      </c>
      <c r="C590" s="80" t="s">
        <v>642</v>
      </c>
      <c r="D590" s="244" t="s">
        <v>293</v>
      </c>
      <c r="E590" s="106">
        <f t="shared" si="22"/>
        <v>1</v>
      </c>
      <c r="F590" s="53"/>
      <c r="G590" s="53"/>
      <c r="H590" s="53"/>
      <c r="I590" s="53"/>
      <c r="J590" s="53"/>
      <c r="K590" s="53">
        <v>1</v>
      </c>
      <c r="L590" s="53"/>
      <c r="M590" s="53"/>
      <c r="N590" s="53"/>
      <c r="O590" s="25">
        <v>0.04</v>
      </c>
      <c r="P590" s="25">
        <v>0.03</v>
      </c>
      <c r="Q590" s="25">
        <v>2.5000000000000001E-2</v>
      </c>
      <c r="R590" s="28">
        <v>4</v>
      </c>
      <c r="S590" s="221">
        <f t="shared" si="19"/>
        <v>6.9999999999999993E-2</v>
      </c>
      <c r="T590" s="246"/>
    </row>
    <row r="591" spans="1:20" ht="19.149999999999999" customHeight="1" x14ac:dyDescent="0.2">
      <c r="A591" s="54">
        <v>4</v>
      </c>
      <c r="B591" s="176" t="s">
        <v>643</v>
      </c>
      <c r="C591" s="80" t="s">
        <v>644</v>
      </c>
      <c r="D591" s="244" t="s">
        <v>65</v>
      </c>
      <c r="E591" s="106">
        <f t="shared" si="22"/>
        <v>1</v>
      </c>
      <c r="F591" s="53">
        <v>1</v>
      </c>
      <c r="G591" s="53"/>
      <c r="H591" s="53"/>
      <c r="I591" s="53"/>
      <c r="J591" s="53"/>
      <c r="K591" s="53"/>
      <c r="L591" s="53"/>
      <c r="M591" s="53"/>
      <c r="N591" s="53"/>
      <c r="O591" s="25">
        <v>0.04</v>
      </c>
      <c r="P591" s="25">
        <v>0.03</v>
      </c>
      <c r="Q591" s="25">
        <v>2.5000000000000001E-2</v>
      </c>
      <c r="R591" s="28">
        <v>4</v>
      </c>
      <c r="S591" s="221">
        <f t="shared" si="19"/>
        <v>0.16</v>
      </c>
      <c r="T591" s="246"/>
    </row>
    <row r="592" spans="1:20" ht="19.149999999999999" customHeight="1" x14ac:dyDescent="0.2">
      <c r="A592" s="54">
        <v>5</v>
      </c>
      <c r="B592" s="176" t="s">
        <v>645</v>
      </c>
      <c r="C592" s="80" t="s">
        <v>644</v>
      </c>
      <c r="D592" s="244" t="s">
        <v>65</v>
      </c>
      <c r="E592" s="106">
        <f t="shared" si="22"/>
        <v>1</v>
      </c>
      <c r="F592" s="53">
        <v>1</v>
      </c>
      <c r="G592" s="53"/>
      <c r="H592" s="53"/>
      <c r="I592" s="53"/>
      <c r="J592" s="53"/>
      <c r="K592" s="53"/>
      <c r="L592" s="53"/>
      <c r="M592" s="53"/>
      <c r="N592" s="53"/>
      <c r="O592" s="25">
        <v>0.04</v>
      </c>
      <c r="P592" s="25">
        <v>0.03</v>
      </c>
      <c r="Q592" s="25">
        <v>2.5000000000000001E-2</v>
      </c>
      <c r="R592" s="28">
        <v>4</v>
      </c>
      <c r="S592" s="221">
        <f t="shared" si="19"/>
        <v>0.16</v>
      </c>
      <c r="T592" s="246"/>
    </row>
    <row r="593" spans="1:20" ht="19.149999999999999" customHeight="1" x14ac:dyDescent="0.2">
      <c r="A593" s="54">
        <v>6</v>
      </c>
      <c r="B593" s="176" t="s">
        <v>646</v>
      </c>
      <c r="C593" s="80" t="s">
        <v>644</v>
      </c>
      <c r="D593" s="244" t="s">
        <v>65</v>
      </c>
      <c r="E593" s="106">
        <f t="shared" si="22"/>
        <v>1</v>
      </c>
      <c r="F593" s="53">
        <v>1</v>
      </c>
      <c r="G593" s="53"/>
      <c r="H593" s="53"/>
      <c r="I593" s="53"/>
      <c r="J593" s="53"/>
      <c r="K593" s="53"/>
      <c r="L593" s="53"/>
      <c r="M593" s="53"/>
      <c r="N593" s="53"/>
      <c r="O593" s="25">
        <v>0.04</v>
      </c>
      <c r="P593" s="25">
        <v>0.03</v>
      </c>
      <c r="Q593" s="25">
        <v>2.5000000000000001E-2</v>
      </c>
      <c r="R593" s="28">
        <v>4</v>
      </c>
      <c r="S593" s="221">
        <f t="shared" si="19"/>
        <v>0.16</v>
      </c>
      <c r="T593" s="246"/>
    </row>
    <row r="594" spans="1:20" ht="19.149999999999999" customHeight="1" x14ac:dyDescent="0.2">
      <c r="A594" s="54">
        <v>7</v>
      </c>
      <c r="B594" s="176" t="s">
        <v>647</v>
      </c>
      <c r="C594" s="80" t="s">
        <v>644</v>
      </c>
      <c r="D594" s="244" t="s">
        <v>65</v>
      </c>
      <c r="E594" s="106">
        <f t="shared" si="22"/>
        <v>1</v>
      </c>
      <c r="F594" s="53">
        <v>1</v>
      </c>
      <c r="G594" s="53"/>
      <c r="H594" s="53"/>
      <c r="I594" s="53"/>
      <c r="J594" s="53"/>
      <c r="K594" s="53"/>
      <c r="L594" s="53"/>
      <c r="M594" s="53"/>
      <c r="N594" s="53"/>
      <c r="O594" s="25">
        <v>0.04</v>
      </c>
      <c r="P594" s="25">
        <v>0.03</v>
      </c>
      <c r="Q594" s="25">
        <v>2.5000000000000001E-2</v>
      </c>
      <c r="R594" s="28">
        <v>4</v>
      </c>
      <c r="S594" s="221">
        <f t="shared" si="19"/>
        <v>0.16</v>
      </c>
      <c r="T594" s="246"/>
    </row>
    <row r="595" spans="1:20" ht="19.149999999999999" customHeight="1" x14ac:dyDescent="0.2">
      <c r="A595" s="54">
        <v>8</v>
      </c>
      <c r="B595" s="176" t="s">
        <v>648</v>
      </c>
      <c r="C595" s="80" t="s">
        <v>644</v>
      </c>
      <c r="D595" s="244" t="s">
        <v>65</v>
      </c>
      <c r="E595" s="106">
        <f t="shared" si="22"/>
        <v>1</v>
      </c>
      <c r="F595" s="53">
        <v>1</v>
      </c>
      <c r="G595" s="53"/>
      <c r="H595" s="53"/>
      <c r="I595" s="53"/>
      <c r="J595" s="53"/>
      <c r="K595" s="53"/>
      <c r="L595" s="53"/>
      <c r="M595" s="53"/>
      <c r="N595" s="53"/>
      <c r="O595" s="25">
        <v>0.04</v>
      </c>
      <c r="P595" s="25">
        <v>0.03</v>
      </c>
      <c r="Q595" s="25">
        <v>2.5000000000000001E-2</v>
      </c>
      <c r="R595" s="28">
        <v>4</v>
      </c>
      <c r="S595" s="221">
        <f t="shared" si="19"/>
        <v>0.16</v>
      </c>
      <c r="T595" s="246"/>
    </row>
    <row r="596" spans="1:20" ht="19.149999999999999" customHeight="1" x14ac:dyDescent="0.2">
      <c r="A596" s="54">
        <v>9</v>
      </c>
      <c r="B596" s="176" t="s">
        <v>649</v>
      </c>
      <c r="C596" s="80" t="s">
        <v>644</v>
      </c>
      <c r="D596" s="244" t="s">
        <v>65</v>
      </c>
      <c r="E596" s="106">
        <f t="shared" si="22"/>
        <v>1</v>
      </c>
      <c r="F596" s="53">
        <v>1</v>
      </c>
      <c r="G596" s="53"/>
      <c r="H596" s="53"/>
      <c r="I596" s="53"/>
      <c r="J596" s="53"/>
      <c r="K596" s="53"/>
      <c r="L596" s="53"/>
      <c r="M596" s="53"/>
      <c r="N596" s="53"/>
      <c r="O596" s="25">
        <v>0.04</v>
      </c>
      <c r="P596" s="25">
        <v>0.03</v>
      </c>
      <c r="Q596" s="25">
        <v>2.5000000000000001E-2</v>
      </c>
      <c r="R596" s="28">
        <v>4</v>
      </c>
      <c r="S596" s="221">
        <f t="shared" si="19"/>
        <v>0.16</v>
      </c>
      <c r="T596" s="246"/>
    </row>
    <row r="597" spans="1:20" ht="19.149999999999999" customHeight="1" x14ac:dyDescent="0.2">
      <c r="A597" s="54">
        <v>10</v>
      </c>
      <c r="B597" s="176" t="s">
        <v>650</v>
      </c>
      <c r="C597" s="80" t="s">
        <v>644</v>
      </c>
      <c r="D597" s="244" t="s">
        <v>65</v>
      </c>
      <c r="E597" s="106">
        <f t="shared" si="22"/>
        <v>1</v>
      </c>
      <c r="F597" s="53">
        <v>1</v>
      </c>
      <c r="G597" s="53"/>
      <c r="H597" s="53"/>
      <c r="I597" s="53"/>
      <c r="J597" s="53"/>
      <c r="K597" s="53"/>
      <c r="L597" s="53"/>
      <c r="M597" s="53"/>
      <c r="N597" s="53"/>
      <c r="O597" s="25">
        <v>0.04</v>
      </c>
      <c r="P597" s="25">
        <v>0.03</v>
      </c>
      <c r="Q597" s="25">
        <v>2.5000000000000001E-2</v>
      </c>
      <c r="R597" s="28">
        <v>4</v>
      </c>
      <c r="S597" s="221">
        <f t="shared" si="19"/>
        <v>0.16</v>
      </c>
      <c r="T597" s="246"/>
    </row>
    <row r="598" spans="1:20" ht="19.149999999999999" customHeight="1" x14ac:dyDescent="0.2">
      <c r="A598" s="54">
        <v>11</v>
      </c>
      <c r="B598" s="176" t="s">
        <v>651</v>
      </c>
      <c r="C598" s="80" t="s">
        <v>644</v>
      </c>
      <c r="D598" s="244" t="s">
        <v>65</v>
      </c>
      <c r="E598" s="106">
        <f t="shared" si="22"/>
        <v>1</v>
      </c>
      <c r="F598" s="53">
        <v>1</v>
      </c>
      <c r="G598" s="53"/>
      <c r="H598" s="53"/>
      <c r="I598" s="53"/>
      <c r="J598" s="53"/>
      <c r="K598" s="53"/>
      <c r="L598" s="53"/>
      <c r="M598" s="53"/>
      <c r="N598" s="53"/>
      <c r="O598" s="25">
        <v>0.04</v>
      </c>
      <c r="P598" s="25">
        <v>0.03</v>
      </c>
      <c r="Q598" s="25">
        <v>2.5000000000000001E-2</v>
      </c>
      <c r="R598" s="28">
        <v>4</v>
      </c>
      <c r="S598" s="221">
        <f t="shared" si="19"/>
        <v>0.16</v>
      </c>
      <c r="T598" s="246"/>
    </row>
    <row r="599" spans="1:20" ht="19.149999999999999" customHeight="1" x14ac:dyDescent="0.2">
      <c r="A599" s="54">
        <v>12</v>
      </c>
      <c r="B599" s="176" t="s">
        <v>652</v>
      </c>
      <c r="C599" s="80" t="s">
        <v>644</v>
      </c>
      <c r="D599" s="244" t="s">
        <v>65</v>
      </c>
      <c r="E599" s="106">
        <f t="shared" si="22"/>
        <v>1</v>
      </c>
      <c r="F599" s="53">
        <v>1</v>
      </c>
      <c r="G599" s="53"/>
      <c r="H599" s="53"/>
      <c r="I599" s="53"/>
      <c r="J599" s="53"/>
      <c r="K599" s="53"/>
      <c r="L599" s="53"/>
      <c r="M599" s="53"/>
      <c r="N599" s="53"/>
      <c r="O599" s="25">
        <v>0.04</v>
      </c>
      <c r="P599" s="25">
        <v>0.03</v>
      </c>
      <c r="Q599" s="25">
        <v>2.5000000000000001E-2</v>
      </c>
      <c r="R599" s="28">
        <v>4</v>
      </c>
      <c r="S599" s="221">
        <f t="shared" si="19"/>
        <v>0.16</v>
      </c>
      <c r="T599" s="246"/>
    </row>
    <row r="600" spans="1:20" ht="19.149999999999999" customHeight="1" x14ac:dyDescent="0.2">
      <c r="A600" s="54">
        <v>13</v>
      </c>
      <c r="B600" s="176" t="s">
        <v>653</v>
      </c>
      <c r="C600" s="80" t="s">
        <v>644</v>
      </c>
      <c r="D600" s="244" t="s">
        <v>65</v>
      </c>
      <c r="E600" s="106">
        <f t="shared" si="22"/>
        <v>1</v>
      </c>
      <c r="F600" s="53">
        <v>1</v>
      </c>
      <c r="G600" s="53"/>
      <c r="H600" s="53"/>
      <c r="I600" s="53"/>
      <c r="J600" s="53"/>
      <c r="K600" s="53"/>
      <c r="L600" s="53"/>
      <c r="M600" s="53"/>
      <c r="N600" s="53"/>
      <c r="O600" s="25">
        <v>0.04</v>
      </c>
      <c r="P600" s="25">
        <v>0.03</v>
      </c>
      <c r="Q600" s="25">
        <v>2.5000000000000001E-2</v>
      </c>
      <c r="R600" s="28">
        <v>4</v>
      </c>
      <c r="S600" s="221">
        <f t="shared" si="19"/>
        <v>0.16</v>
      </c>
      <c r="T600" s="246"/>
    </row>
    <row r="601" spans="1:20" ht="19.149999999999999" customHeight="1" x14ac:dyDescent="0.2">
      <c r="A601" s="54">
        <v>14</v>
      </c>
      <c r="B601" s="176" t="s">
        <v>654</v>
      </c>
      <c r="C601" s="80" t="s">
        <v>644</v>
      </c>
      <c r="D601" s="244" t="s">
        <v>65</v>
      </c>
      <c r="E601" s="106">
        <f t="shared" si="22"/>
        <v>1</v>
      </c>
      <c r="F601" s="53">
        <v>1</v>
      </c>
      <c r="G601" s="53"/>
      <c r="H601" s="53"/>
      <c r="I601" s="53"/>
      <c r="J601" s="53"/>
      <c r="K601" s="53"/>
      <c r="L601" s="53"/>
      <c r="M601" s="53"/>
      <c r="N601" s="53"/>
      <c r="O601" s="25">
        <v>0.04</v>
      </c>
      <c r="P601" s="25">
        <v>0.03</v>
      </c>
      <c r="Q601" s="25">
        <v>2.5000000000000001E-2</v>
      </c>
      <c r="R601" s="28">
        <v>4</v>
      </c>
      <c r="S601" s="221">
        <f t="shared" si="19"/>
        <v>0.16</v>
      </c>
      <c r="T601" s="246"/>
    </row>
    <row r="602" spans="1:20" ht="19.149999999999999" customHeight="1" x14ac:dyDescent="0.2">
      <c r="A602" s="54">
        <v>15</v>
      </c>
      <c r="B602" s="176" t="s">
        <v>655</v>
      </c>
      <c r="C602" s="80" t="s">
        <v>644</v>
      </c>
      <c r="D602" s="244" t="s">
        <v>65</v>
      </c>
      <c r="E602" s="106">
        <f t="shared" si="22"/>
        <v>1</v>
      </c>
      <c r="F602" s="53">
        <v>1</v>
      </c>
      <c r="G602" s="53"/>
      <c r="H602" s="53"/>
      <c r="I602" s="53"/>
      <c r="J602" s="53"/>
      <c r="K602" s="53"/>
      <c r="L602" s="53"/>
      <c r="M602" s="53"/>
      <c r="N602" s="53"/>
      <c r="O602" s="25">
        <v>0.04</v>
      </c>
      <c r="P602" s="25">
        <v>0.03</v>
      </c>
      <c r="Q602" s="25">
        <v>2.5000000000000001E-2</v>
      </c>
      <c r="R602" s="28">
        <v>4</v>
      </c>
      <c r="S602" s="221">
        <f t="shared" si="19"/>
        <v>0.16</v>
      </c>
      <c r="T602" s="246"/>
    </row>
    <row r="603" spans="1:20" ht="19.149999999999999" customHeight="1" x14ac:dyDescent="0.2">
      <c r="A603" s="54">
        <v>16</v>
      </c>
      <c r="B603" s="176" t="s">
        <v>656</v>
      </c>
      <c r="C603" s="80" t="s">
        <v>644</v>
      </c>
      <c r="D603" s="244" t="s">
        <v>65</v>
      </c>
      <c r="E603" s="106">
        <f t="shared" si="22"/>
        <v>1</v>
      </c>
      <c r="F603" s="53">
        <v>1</v>
      </c>
      <c r="G603" s="53"/>
      <c r="H603" s="53"/>
      <c r="I603" s="53"/>
      <c r="J603" s="53"/>
      <c r="K603" s="53"/>
      <c r="L603" s="53"/>
      <c r="M603" s="53"/>
      <c r="N603" s="53"/>
      <c r="O603" s="25">
        <v>0.04</v>
      </c>
      <c r="P603" s="25">
        <v>0.03</v>
      </c>
      <c r="Q603" s="25">
        <v>2.5000000000000001E-2</v>
      </c>
      <c r="R603" s="28">
        <v>4</v>
      </c>
      <c r="S603" s="221">
        <f t="shared" si="19"/>
        <v>0.16</v>
      </c>
      <c r="T603" s="246"/>
    </row>
    <row r="604" spans="1:20" ht="19.149999999999999" customHeight="1" x14ac:dyDescent="0.2">
      <c r="A604" s="54">
        <v>17</v>
      </c>
      <c r="B604" s="176" t="s">
        <v>657</v>
      </c>
      <c r="C604" s="80" t="s">
        <v>644</v>
      </c>
      <c r="D604" s="244" t="s">
        <v>65</v>
      </c>
      <c r="E604" s="106">
        <f t="shared" si="22"/>
        <v>1</v>
      </c>
      <c r="F604" s="53">
        <v>1</v>
      </c>
      <c r="G604" s="53"/>
      <c r="H604" s="53"/>
      <c r="I604" s="53"/>
      <c r="J604" s="53"/>
      <c r="K604" s="53"/>
      <c r="L604" s="53"/>
      <c r="M604" s="53"/>
      <c r="N604" s="53"/>
      <c r="O604" s="25">
        <v>0.04</v>
      </c>
      <c r="P604" s="25">
        <v>0.03</v>
      </c>
      <c r="Q604" s="25">
        <v>2.5000000000000001E-2</v>
      </c>
      <c r="R604" s="28">
        <v>4</v>
      </c>
      <c r="S604" s="221">
        <f t="shared" si="19"/>
        <v>0.16</v>
      </c>
      <c r="T604" s="246"/>
    </row>
    <row r="605" spans="1:20" ht="19.149999999999999" customHeight="1" x14ac:dyDescent="0.2">
      <c r="A605" s="54">
        <v>18</v>
      </c>
      <c r="B605" s="176" t="s">
        <v>658</v>
      </c>
      <c r="C605" s="80" t="s">
        <v>644</v>
      </c>
      <c r="D605" s="244" t="s">
        <v>65</v>
      </c>
      <c r="E605" s="106">
        <f t="shared" si="22"/>
        <v>1</v>
      </c>
      <c r="F605" s="53">
        <v>1</v>
      </c>
      <c r="G605" s="53"/>
      <c r="H605" s="53"/>
      <c r="I605" s="53"/>
      <c r="J605" s="53"/>
      <c r="K605" s="53"/>
      <c r="L605" s="53"/>
      <c r="M605" s="53"/>
      <c r="N605" s="53"/>
      <c r="O605" s="25">
        <v>0.04</v>
      </c>
      <c r="P605" s="25">
        <v>0.03</v>
      </c>
      <c r="Q605" s="25">
        <v>2.5000000000000001E-2</v>
      </c>
      <c r="R605" s="28">
        <v>4</v>
      </c>
      <c r="S605" s="221">
        <f t="shared" si="19"/>
        <v>0.16</v>
      </c>
      <c r="T605" s="246"/>
    </row>
    <row r="606" spans="1:20" ht="19.149999999999999" customHeight="1" x14ac:dyDescent="0.2">
      <c r="A606" s="54">
        <v>19</v>
      </c>
      <c r="B606" s="176" t="s">
        <v>659</v>
      </c>
      <c r="C606" s="80" t="s">
        <v>644</v>
      </c>
      <c r="D606" s="244" t="s">
        <v>65</v>
      </c>
      <c r="E606" s="106">
        <f t="shared" si="22"/>
        <v>1</v>
      </c>
      <c r="F606" s="53">
        <v>1</v>
      </c>
      <c r="G606" s="53"/>
      <c r="H606" s="53"/>
      <c r="I606" s="53"/>
      <c r="J606" s="53"/>
      <c r="K606" s="53"/>
      <c r="L606" s="53"/>
      <c r="M606" s="53"/>
      <c r="N606" s="53"/>
      <c r="O606" s="25">
        <v>0.04</v>
      </c>
      <c r="P606" s="25">
        <v>0.03</v>
      </c>
      <c r="Q606" s="25">
        <v>2.5000000000000001E-2</v>
      </c>
      <c r="R606" s="28">
        <v>4</v>
      </c>
      <c r="S606" s="221">
        <f t="shared" si="19"/>
        <v>0.16</v>
      </c>
      <c r="T606" s="246"/>
    </row>
    <row r="607" spans="1:20" ht="19.149999999999999" customHeight="1" x14ac:dyDescent="0.2">
      <c r="A607" s="54">
        <v>20</v>
      </c>
      <c r="B607" s="176" t="s">
        <v>660</v>
      </c>
      <c r="C607" s="80" t="s">
        <v>644</v>
      </c>
      <c r="D607" s="244" t="s">
        <v>65</v>
      </c>
      <c r="E607" s="106">
        <f t="shared" si="22"/>
        <v>1</v>
      </c>
      <c r="F607" s="53">
        <v>1</v>
      </c>
      <c r="G607" s="53"/>
      <c r="H607" s="53"/>
      <c r="I607" s="53"/>
      <c r="J607" s="53"/>
      <c r="K607" s="53"/>
      <c r="L607" s="53"/>
      <c r="M607" s="53"/>
      <c r="N607" s="53"/>
      <c r="O607" s="25">
        <v>0.04</v>
      </c>
      <c r="P607" s="25">
        <v>0.03</v>
      </c>
      <c r="Q607" s="25">
        <v>2.5000000000000001E-2</v>
      </c>
      <c r="R607" s="28">
        <v>4</v>
      </c>
      <c r="S607" s="221">
        <f t="shared" si="19"/>
        <v>0.16</v>
      </c>
      <c r="T607" s="246"/>
    </row>
    <row r="608" spans="1:20" ht="19.149999999999999" customHeight="1" x14ac:dyDescent="0.2">
      <c r="A608" s="54">
        <v>21</v>
      </c>
      <c r="B608" s="176" t="s">
        <v>661</v>
      </c>
      <c r="C608" s="80" t="s">
        <v>644</v>
      </c>
      <c r="D608" s="244" t="s">
        <v>65</v>
      </c>
      <c r="E608" s="106">
        <f t="shared" si="22"/>
        <v>1</v>
      </c>
      <c r="F608" s="53">
        <v>1</v>
      </c>
      <c r="G608" s="53"/>
      <c r="H608" s="53"/>
      <c r="I608" s="53"/>
      <c r="J608" s="53"/>
      <c r="K608" s="53"/>
      <c r="L608" s="53"/>
      <c r="M608" s="53"/>
      <c r="N608" s="53"/>
      <c r="O608" s="25">
        <v>0.04</v>
      </c>
      <c r="P608" s="25">
        <v>0.03</v>
      </c>
      <c r="Q608" s="25">
        <v>2.5000000000000001E-2</v>
      </c>
      <c r="R608" s="28">
        <v>4</v>
      </c>
      <c r="S608" s="221">
        <f t="shared" si="19"/>
        <v>0.16</v>
      </c>
      <c r="T608" s="246"/>
    </row>
    <row r="609" spans="1:20" ht="19.149999999999999" customHeight="1" x14ac:dyDescent="0.2">
      <c r="A609" s="54">
        <v>22</v>
      </c>
      <c r="B609" s="176" t="s">
        <v>662</v>
      </c>
      <c r="C609" s="80" t="s">
        <v>644</v>
      </c>
      <c r="D609" s="257" t="s">
        <v>663</v>
      </c>
      <c r="E609" s="106">
        <f t="shared" si="22"/>
        <v>1</v>
      </c>
      <c r="F609" s="53"/>
      <c r="G609" s="53"/>
      <c r="H609" s="53">
        <v>1</v>
      </c>
      <c r="I609" s="53"/>
      <c r="J609" s="53"/>
      <c r="K609" s="53"/>
      <c r="L609" s="53"/>
      <c r="M609" s="53"/>
      <c r="N609" s="53"/>
      <c r="O609" s="25">
        <v>0.04</v>
      </c>
      <c r="P609" s="25">
        <v>0.03</v>
      </c>
      <c r="Q609" s="25">
        <v>2.5000000000000001E-2</v>
      </c>
      <c r="R609" s="28">
        <v>4</v>
      </c>
      <c r="S609" s="221">
        <f t="shared" si="19"/>
        <v>0.1</v>
      </c>
      <c r="T609" s="246"/>
    </row>
    <row r="610" spans="1:20" ht="19.149999999999999" customHeight="1" x14ac:dyDescent="0.2">
      <c r="A610" s="54">
        <v>23</v>
      </c>
      <c r="B610" s="176" t="s">
        <v>664</v>
      </c>
      <c r="C610" s="80" t="s">
        <v>644</v>
      </c>
      <c r="D610" s="257" t="s">
        <v>663</v>
      </c>
      <c r="E610" s="106">
        <f t="shared" si="22"/>
        <v>1</v>
      </c>
      <c r="F610" s="53"/>
      <c r="G610" s="53"/>
      <c r="H610" s="53">
        <v>1</v>
      </c>
      <c r="I610" s="53"/>
      <c r="J610" s="53"/>
      <c r="K610" s="53"/>
      <c r="L610" s="53"/>
      <c r="M610" s="53"/>
      <c r="N610" s="53"/>
      <c r="O610" s="25">
        <v>0.04</v>
      </c>
      <c r="P610" s="25">
        <v>0.03</v>
      </c>
      <c r="Q610" s="25">
        <v>2.5000000000000001E-2</v>
      </c>
      <c r="R610" s="28">
        <v>4</v>
      </c>
      <c r="S610" s="221">
        <f t="shared" si="19"/>
        <v>0.1</v>
      </c>
      <c r="T610" s="246"/>
    </row>
    <row r="611" spans="1:20" ht="19.149999999999999" customHeight="1" x14ac:dyDescent="0.2">
      <c r="A611" s="54">
        <v>24</v>
      </c>
      <c r="B611" s="258" t="s">
        <v>665</v>
      </c>
      <c r="C611" s="80" t="s">
        <v>666</v>
      </c>
      <c r="D611" s="257" t="s">
        <v>663</v>
      </c>
      <c r="E611" s="106">
        <f t="shared" si="22"/>
        <v>1</v>
      </c>
      <c r="F611" s="53"/>
      <c r="G611" s="53"/>
      <c r="H611" s="53">
        <v>1</v>
      </c>
      <c r="I611" s="53"/>
      <c r="J611" s="53"/>
      <c r="K611" s="53"/>
      <c r="L611" s="53"/>
      <c r="M611" s="53"/>
      <c r="N611" s="53"/>
      <c r="O611" s="25">
        <v>0.04</v>
      </c>
      <c r="P611" s="25">
        <v>0.03</v>
      </c>
      <c r="Q611" s="25">
        <v>2.5000000000000001E-2</v>
      </c>
      <c r="R611" s="28">
        <v>4</v>
      </c>
      <c r="S611" s="221">
        <f t="shared" si="19"/>
        <v>0.1</v>
      </c>
      <c r="T611" s="246"/>
    </row>
    <row r="612" spans="1:20" ht="19.149999999999999" customHeight="1" x14ac:dyDescent="0.2">
      <c r="A612" s="54">
        <v>25</v>
      </c>
      <c r="B612" s="258" t="s">
        <v>667</v>
      </c>
      <c r="C612" s="80" t="s">
        <v>666</v>
      </c>
      <c r="D612" s="257" t="s">
        <v>663</v>
      </c>
      <c r="E612" s="106">
        <f t="shared" si="22"/>
        <v>1</v>
      </c>
      <c r="F612" s="53"/>
      <c r="G612" s="53"/>
      <c r="H612" s="53">
        <v>1</v>
      </c>
      <c r="I612" s="53"/>
      <c r="J612" s="53"/>
      <c r="K612" s="53"/>
      <c r="L612" s="53"/>
      <c r="M612" s="53"/>
      <c r="N612" s="53"/>
      <c r="O612" s="25">
        <v>0.04</v>
      </c>
      <c r="P612" s="25">
        <v>0.03</v>
      </c>
      <c r="Q612" s="25">
        <v>2.5000000000000001E-2</v>
      </c>
      <c r="R612" s="28">
        <v>4</v>
      </c>
      <c r="S612" s="221">
        <f t="shared" si="19"/>
        <v>0.1</v>
      </c>
      <c r="T612" s="246"/>
    </row>
    <row r="613" spans="1:20" ht="19.149999999999999" customHeight="1" x14ac:dyDescent="0.2">
      <c r="A613" s="54">
        <v>26</v>
      </c>
      <c r="B613" s="258" t="s">
        <v>668</v>
      </c>
      <c r="C613" s="80" t="s">
        <v>666</v>
      </c>
      <c r="D613" s="244" t="s">
        <v>65</v>
      </c>
      <c r="E613" s="106">
        <f t="shared" si="22"/>
        <v>1</v>
      </c>
      <c r="F613" s="53">
        <v>1</v>
      </c>
      <c r="G613" s="53"/>
      <c r="H613" s="53"/>
      <c r="I613" s="53"/>
      <c r="J613" s="53"/>
      <c r="K613" s="53"/>
      <c r="L613" s="53"/>
      <c r="M613" s="53"/>
      <c r="N613" s="53"/>
      <c r="O613" s="25">
        <v>0.04</v>
      </c>
      <c r="P613" s="25">
        <v>0.03</v>
      </c>
      <c r="Q613" s="25">
        <v>2.5000000000000001E-2</v>
      </c>
      <c r="R613" s="28">
        <v>4</v>
      </c>
      <c r="S613" s="221">
        <f t="shared" si="19"/>
        <v>0.16</v>
      </c>
      <c r="T613" s="246"/>
    </row>
    <row r="614" spans="1:20" ht="19.149999999999999" customHeight="1" x14ac:dyDescent="0.2">
      <c r="A614" s="54">
        <v>27</v>
      </c>
      <c r="B614" s="151" t="s">
        <v>669</v>
      </c>
      <c r="C614" s="80" t="s">
        <v>666</v>
      </c>
      <c r="D614" s="244" t="s">
        <v>65</v>
      </c>
      <c r="E614" s="106">
        <f t="shared" si="22"/>
        <v>1</v>
      </c>
      <c r="F614" s="53">
        <v>1</v>
      </c>
      <c r="G614" s="53"/>
      <c r="H614" s="53"/>
      <c r="I614" s="53"/>
      <c r="J614" s="53"/>
      <c r="K614" s="53"/>
      <c r="L614" s="53"/>
      <c r="M614" s="53"/>
      <c r="N614" s="53"/>
      <c r="O614" s="25">
        <v>0.04</v>
      </c>
      <c r="P614" s="25">
        <v>0.03</v>
      </c>
      <c r="Q614" s="25">
        <v>2.5000000000000001E-2</v>
      </c>
      <c r="R614" s="28">
        <v>4</v>
      </c>
      <c r="S614" s="221">
        <f t="shared" si="19"/>
        <v>0.16</v>
      </c>
      <c r="T614" s="246"/>
    </row>
    <row r="615" spans="1:20" ht="19.149999999999999" customHeight="1" x14ac:dyDescent="0.2">
      <c r="A615" s="54">
        <v>28</v>
      </c>
      <c r="B615" s="151" t="s">
        <v>670</v>
      </c>
      <c r="C615" s="80" t="s">
        <v>666</v>
      </c>
      <c r="D615" s="244" t="s">
        <v>65</v>
      </c>
      <c r="E615" s="106">
        <f t="shared" si="22"/>
        <v>1</v>
      </c>
      <c r="F615" s="53">
        <v>1</v>
      </c>
      <c r="G615" s="53"/>
      <c r="H615" s="53"/>
      <c r="I615" s="53"/>
      <c r="J615" s="53"/>
      <c r="K615" s="53"/>
      <c r="L615" s="53"/>
      <c r="M615" s="53"/>
      <c r="N615" s="53"/>
      <c r="O615" s="25">
        <v>0.04</v>
      </c>
      <c r="P615" s="25">
        <v>0.03</v>
      </c>
      <c r="Q615" s="25">
        <v>2.5000000000000001E-2</v>
      </c>
      <c r="R615" s="28">
        <v>4</v>
      </c>
      <c r="S615" s="221">
        <f t="shared" si="19"/>
        <v>0.16</v>
      </c>
      <c r="T615" s="246"/>
    </row>
    <row r="616" spans="1:20" ht="19.149999999999999" customHeight="1" x14ac:dyDescent="0.2">
      <c r="A616" s="54">
        <v>29</v>
      </c>
      <c r="B616" s="151" t="s">
        <v>671</v>
      </c>
      <c r="C616" s="80" t="s">
        <v>666</v>
      </c>
      <c r="D616" s="244" t="s">
        <v>65</v>
      </c>
      <c r="E616" s="106">
        <f t="shared" si="22"/>
        <v>1</v>
      </c>
      <c r="F616" s="53">
        <v>1</v>
      </c>
      <c r="G616" s="53"/>
      <c r="H616" s="53"/>
      <c r="I616" s="53"/>
      <c r="J616" s="53"/>
      <c r="K616" s="53"/>
      <c r="L616" s="53"/>
      <c r="M616" s="53"/>
      <c r="N616" s="53"/>
      <c r="O616" s="25">
        <v>0.04</v>
      </c>
      <c r="P616" s="25">
        <v>0.03</v>
      </c>
      <c r="Q616" s="25">
        <v>2.5000000000000001E-2</v>
      </c>
      <c r="R616" s="28">
        <v>4</v>
      </c>
      <c r="S616" s="221">
        <f t="shared" si="19"/>
        <v>0.16</v>
      </c>
      <c r="T616" s="246"/>
    </row>
    <row r="617" spans="1:20" ht="19.149999999999999" customHeight="1" x14ac:dyDescent="0.2">
      <c r="A617" s="54">
        <v>30</v>
      </c>
      <c r="B617" s="151" t="s">
        <v>672</v>
      </c>
      <c r="C617" s="80" t="s">
        <v>666</v>
      </c>
      <c r="D617" s="244" t="s">
        <v>65</v>
      </c>
      <c r="E617" s="106">
        <f t="shared" si="22"/>
        <v>1</v>
      </c>
      <c r="F617" s="53">
        <v>1</v>
      </c>
      <c r="G617" s="53"/>
      <c r="H617" s="53"/>
      <c r="I617" s="53"/>
      <c r="J617" s="53"/>
      <c r="K617" s="53"/>
      <c r="L617" s="53"/>
      <c r="M617" s="53"/>
      <c r="N617" s="53"/>
      <c r="O617" s="25">
        <v>0.04</v>
      </c>
      <c r="P617" s="25">
        <v>0.03</v>
      </c>
      <c r="Q617" s="25">
        <v>2.5000000000000001E-2</v>
      </c>
      <c r="R617" s="28">
        <v>4</v>
      </c>
      <c r="S617" s="221">
        <f t="shared" si="19"/>
        <v>0.16</v>
      </c>
      <c r="T617" s="246"/>
    </row>
    <row r="618" spans="1:20" ht="19.149999999999999" customHeight="1" x14ac:dyDescent="0.2">
      <c r="A618" s="54">
        <v>31</v>
      </c>
      <c r="B618" s="258" t="s">
        <v>673</v>
      </c>
      <c r="C618" s="80" t="s">
        <v>666</v>
      </c>
      <c r="D618" s="244" t="s">
        <v>65</v>
      </c>
      <c r="E618" s="106">
        <f t="shared" si="22"/>
        <v>1</v>
      </c>
      <c r="F618" s="53">
        <v>1</v>
      </c>
      <c r="G618" s="53"/>
      <c r="H618" s="53"/>
      <c r="I618" s="53"/>
      <c r="J618" s="53"/>
      <c r="K618" s="53"/>
      <c r="L618" s="53"/>
      <c r="M618" s="53"/>
      <c r="N618" s="53"/>
      <c r="O618" s="25">
        <v>0.04</v>
      </c>
      <c r="P618" s="25">
        <v>0.03</v>
      </c>
      <c r="Q618" s="25">
        <v>2.5000000000000001E-2</v>
      </c>
      <c r="R618" s="28">
        <v>4</v>
      </c>
      <c r="S618" s="221">
        <f t="shared" si="19"/>
        <v>0.16</v>
      </c>
      <c r="T618" s="246"/>
    </row>
    <row r="619" spans="1:20" ht="19.149999999999999" customHeight="1" x14ac:dyDescent="0.2">
      <c r="A619" s="54">
        <v>32</v>
      </c>
      <c r="B619" s="258" t="s">
        <v>674</v>
      </c>
      <c r="C619" s="80" t="s">
        <v>666</v>
      </c>
      <c r="D619" s="244" t="s">
        <v>65</v>
      </c>
      <c r="E619" s="106">
        <f t="shared" si="22"/>
        <v>1</v>
      </c>
      <c r="F619" s="53">
        <v>1</v>
      </c>
      <c r="G619" s="53"/>
      <c r="H619" s="53"/>
      <c r="I619" s="53"/>
      <c r="J619" s="53"/>
      <c r="K619" s="53"/>
      <c r="L619" s="53"/>
      <c r="M619" s="53"/>
      <c r="N619" s="53"/>
      <c r="O619" s="25">
        <v>0.04</v>
      </c>
      <c r="P619" s="25">
        <v>0.03</v>
      </c>
      <c r="Q619" s="25">
        <v>2.5000000000000001E-2</v>
      </c>
      <c r="R619" s="28">
        <v>4</v>
      </c>
      <c r="S619" s="221">
        <f t="shared" si="19"/>
        <v>0.16</v>
      </c>
      <c r="T619" s="246"/>
    </row>
    <row r="620" spans="1:20" ht="19.149999999999999" customHeight="1" x14ac:dyDescent="0.2">
      <c r="A620" s="54">
        <v>33</v>
      </c>
      <c r="B620" s="258" t="s">
        <v>675</v>
      </c>
      <c r="C620" s="80" t="s">
        <v>666</v>
      </c>
      <c r="D620" s="244" t="s">
        <v>65</v>
      </c>
      <c r="E620" s="106">
        <f t="shared" si="22"/>
        <v>1</v>
      </c>
      <c r="F620" s="53">
        <v>1</v>
      </c>
      <c r="G620" s="53"/>
      <c r="H620" s="53"/>
      <c r="I620" s="53"/>
      <c r="J620" s="53"/>
      <c r="K620" s="53"/>
      <c r="L620" s="53"/>
      <c r="M620" s="53"/>
      <c r="N620" s="53"/>
      <c r="O620" s="25">
        <v>0.04</v>
      </c>
      <c r="P620" s="25">
        <v>0.03</v>
      </c>
      <c r="Q620" s="25">
        <v>2.5000000000000001E-2</v>
      </c>
      <c r="R620" s="28">
        <v>4</v>
      </c>
      <c r="S620" s="221">
        <f t="shared" si="19"/>
        <v>0.16</v>
      </c>
      <c r="T620" s="246"/>
    </row>
    <row r="621" spans="1:20" ht="19.149999999999999" customHeight="1" x14ac:dyDescent="0.2">
      <c r="A621" s="54">
        <v>34</v>
      </c>
      <c r="B621" s="258" t="s">
        <v>676</v>
      </c>
      <c r="C621" s="80" t="s">
        <v>666</v>
      </c>
      <c r="D621" s="244" t="s">
        <v>65</v>
      </c>
      <c r="E621" s="106">
        <f t="shared" si="22"/>
        <v>1</v>
      </c>
      <c r="F621" s="53">
        <v>1</v>
      </c>
      <c r="G621" s="53"/>
      <c r="H621" s="53"/>
      <c r="I621" s="53"/>
      <c r="J621" s="53"/>
      <c r="K621" s="53"/>
      <c r="L621" s="53"/>
      <c r="M621" s="53"/>
      <c r="N621" s="53"/>
      <c r="O621" s="25">
        <v>0.04</v>
      </c>
      <c r="P621" s="25">
        <v>0.03</v>
      </c>
      <c r="Q621" s="25">
        <v>2.5000000000000001E-2</v>
      </c>
      <c r="R621" s="28">
        <v>4</v>
      </c>
      <c r="S621" s="221">
        <f t="shared" si="19"/>
        <v>0.16</v>
      </c>
      <c r="T621" s="246"/>
    </row>
    <row r="622" spans="1:20" ht="19.149999999999999" customHeight="1" x14ac:dyDescent="0.2">
      <c r="A622" s="54">
        <v>35</v>
      </c>
      <c r="B622" s="258" t="s">
        <v>677</v>
      </c>
      <c r="C622" s="80" t="s">
        <v>666</v>
      </c>
      <c r="D622" s="244" t="s">
        <v>65</v>
      </c>
      <c r="E622" s="106">
        <f t="shared" si="22"/>
        <v>1</v>
      </c>
      <c r="F622" s="53">
        <v>1</v>
      </c>
      <c r="G622" s="53"/>
      <c r="H622" s="53"/>
      <c r="I622" s="53"/>
      <c r="J622" s="53"/>
      <c r="K622" s="53"/>
      <c r="L622" s="53"/>
      <c r="M622" s="53"/>
      <c r="N622" s="53"/>
      <c r="O622" s="25">
        <v>0.04</v>
      </c>
      <c r="P622" s="25">
        <v>0.03</v>
      </c>
      <c r="Q622" s="25">
        <v>2.5000000000000001E-2</v>
      </c>
      <c r="R622" s="28">
        <v>4</v>
      </c>
      <c r="S622" s="221">
        <f t="shared" si="19"/>
        <v>0.16</v>
      </c>
      <c r="T622" s="246"/>
    </row>
    <row r="623" spans="1:20" ht="19.149999999999999" customHeight="1" x14ac:dyDescent="0.2">
      <c r="A623" s="54">
        <v>36</v>
      </c>
      <c r="B623" s="258" t="s">
        <v>678</v>
      </c>
      <c r="C623" s="80" t="s">
        <v>666</v>
      </c>
      <c r="D623" s="244" t="s">
        <v>65</v>
      </c>
      <c r="E623" s="106">
        <f t="shared" si="22"/>
        <v>1</v>
      </c>
      <c r="F623" s="53">
        <v>1</v>
      </c>
      <c r="G623" s="53"/>
      <c r="H623" s="53"/>
      <c r="I623" s="53"/>
      <c r="J623" s="53"/>
      <c r="K623" s="53"/>
      <c r="L623" s="53"/>
      <c r="M623" s="53"/>
      <c r="N623" s="53"/>
      <c r="O623" s="25">
        <v>0.04</v>
      </c>
      <c r="P623" s="25">
        <v>0.03</v>
      </c>
      <c r="Q623" s="25">
        <v>2.5000000000000001E-2</v>
      </c>
      <c r="R623" s="28">
        <v>4</v>
      </c>
      <c r="S623" s="221">
        <f t="shared" si="19"/>
        <v>0.16</v>
      </c>
      <c r="T623" s="246"/>
    </row>
    <row r="624" spans="1:20" ht="19.149999999999999" customHeight="1" x14ac:dyDescent="0.2">
      <c r="A624" s="54">
        <v>37</v>
      </c>
      <c r="B624" s="258" t="s">
        <v>679</v>
      </c>
      <c r="C624" s="80" t="s">
        <v>666</v>
      </c>
      <c r="D624" s="244" t="s">
        <v>65</v>
      </c>
      <c r="E624" s="106">
        <f t="shared" si="22"/>
        <v>1</v>
      </c>
      <c r="F624" s="53">
        <v>1</v>
      </c>
      <c r="G624" s="53"/>
      <c r="H624" s="53"/>
      <c r="I624" s="53"/>
      <c r="J624" s="53"/>
      <c r="K624" s="53"/>
      <c r="L624" s="53"/>
      <c r="M624" s="53"/>
      <c r="N624" s="53"/>
      <c r="O624" s="25">
        <v>0.04</v>
      </c>
      <c r="P624" s="25">
        <v>0.03</v>
      </c>
      <c r="Q624" s="25">
        <v>2.5000000000000001E-2</v>
      </c>
      <c r="R624" s="28">
        <v>4</v>
      </c>
      <c r="S624" s="221">
        <f t="shared" si="19"/>
        <v>0.16</v>
      </c>
      <c r="T624" s="246"/>
    </row>
    <row r="625" spans="1:20" ht="19.149999999999999" customHeight="1" x14ac:dyDescent="0.2">
      <c r="A625" s="54">
        <v>38</v>
      </c>
      <c r="B625" s="151" t="s">
        <v>680</v>
      </c>
      <c r="C625" s="80" t="s">
        <v>666</v>
      </c>
      <c r="D625" s="244" t="s">
        <v>65</v>
      </c>
      <c r="E625" s="106">
        <f t="shared" si="22"/>
        <v>1</v>
      </c>
      <c r="F625" s="53">
        <v>1</v>
      </c>
      <c r="G625" s="53"/>
      <c r="H625" s="53"/>
      <c r="I625" s="53"/>
      <c r="J625" s="53"/>
      <c r="K625" s="53"/>
      <c r="L625" s="53"/>
      <c r="M625" s="53"/>
      <c r="N625" s="53"/>
      <c r="O625" s="25">
        <v>0.04</v>
      </c>
      <c r="P625" s="25">
        <v>0.03</v>
      </c>
      <c r="Q625" s="25">
        <v>2.5000000000000001E-2</v>
      </c>
      <c r="R625" s="28">
        <v>4</v>
      </c>
      <c r="S625" s="221">
        <f t="shared" si="19"/>
        <v>0.16</v>
      </c>
      <c r="T625" s="246"/>
    </row>
    <row r="626" spans="1:20" ht="19.149999999999999" customHeight="1" x14ac:dyDescent="0.2">
      <c r="A626" s="54">
        <v>39</v>
      </c>
      <c r="B626" s="258" t="s">
        <v>681</v>
      </c>
      <c r="C626" s="80" t="s">
        <v>666</v>
      </c>
      <c r="D626" s="244" t="s">
        <v>65</v>
      </c>
      <c r="E626" s="106">
        <f t="shared" si="22"/>
        <v>1</v>
      </c>
      <c r="F626" s="53">
        <v>1</v>
      </c>
      <c r="G626" s="53"/>
      <c r="H626" s="53"/>
      <c r="I626" s="53"/>
      <c r="J626" s="53"/>
      <c r="K626" s="53"/>
      <c r="L626" s="53"/>
      <c r="M626" s="53"/>
      <c r="N626" s="53"/>
      <c r="O626" s="25">
        <v>0.04</v>
      </c>
      <c r="P626" s="25">
        <v>0.03</v>
      </c>
      <c r="Q626" s="25">
        <v>2.5000000000000001E-2</v>
      </c>
      <c r="R626" s="28">
        <v>4</v>
      </c>
      <c r="S626" s="221">
        <f t="shared" si="19"/>
        <v>0.16</v>
      </c>
      <c r="T626" s="246"/>
    </row>
    <row r="627" spans="1:20" ht="19.149999999999999" customHeight="1" x14ac:dyDescent="0.2">
      <c r="A627" s="54">
        <v>40</v>
      </c>
      <c r="B627" s="258" t="s">
        <v>682</v>
      </c>
      <c r="C627" s="80" t="s">
        <v>666</v>
      </c>
      <c r="D627" s="244" t="s">
        <v>65</v>
      </c>
      <c r="E627" s="106">
        <f t="shared" si="22"/>
        <v>1</v>
      </c>
      <c r="F627" s="53">
        <v>1</v>
      </c>
      <c r="G627" s="28"/>
      <c r="H627" s="28"/>
      <c r="I627" s="28"/>
      <c r="J627" s="28"/>
      <c r="K627" s="28"/>
      <c r="L627" s="28"/>
      <c r="M627" s="28"/>
      <c r="N627" s="28"/>
      <c r="O627" s="25">
        <v>0.04</v>
      </c>
      <c r="P627" s="25">
        <v>0.03</v>
      </c>
      <c r="Q627" s="25">
        <v>2.5000000000000001E-2</v>
      </c>
      <c r="R627" s="28">
        <v>4</v>
      </c>
      <c r="S627" s="221">
        <f t="shared" si="19"/>
        <v>0.16</v>
      </c>
      <c r="T627" s="246"/>
    </row>
    <row r="628" spans="1:20" ht="19.149999999999999" customHeight="1" x14ac:dyDescent="0.2">
      <c r="A628" s="54">
        <v>41</v>
      </c>
      <c r="B628" s="258" t="s">
        <v>683</v>
      </c>
      <c r="C628" s="80" t="s">
        <v>666</v>
      </c>
      <c r="D628" s="244" t="s">
        <v>65</v>
      </c>
      <c r="E628" s="106">
        <f t="shared" si="22"/>
        <v>1</v>
      </c>
      <c r="F628" s="53">
        <v>1</v>
      </c>
      <c r="G628" s="28"/>
      <c r="H628" s="28"/>
      <c r="I628" s="28"/>
      <c r="J628" s="28"/>
      <c r="K628" s="28"/>
      <c r="L628" s="28"/>
      <c r="M628" s="28"/>
      <c r="N628" s="28"/>
      <c r="O628" s="25">
        <v>0.04</v>
      </c>
      <c r="P628" s="25">
        <v>0.03</v>
      </c>
      <c r="Q628" s="25">
        <v>2.5000000000000001E-2</v>
      </c>
      <c r="R628" s="28">
        <v>4</v>
      </c>
      <c r="S628" s="221">
        <f t="shared" si="19"/>
        <v>0.16</v>
      </c>
      <c r="T628" s="246"/>
    </row>
    <row r="629" spans="1:20" ht="19.149999999999999" customHeight="1" x14ac:dyDescent="0.2">
      <c r="A629" s="54">
        <v>42</v>
      </c>
      <c r="B629" s="258" t="s">
        <v>684</v>
      </c>
      <c r="C629" s="80" t="s">
        <v>666</v>
      </c>
      <c r="D629" s="244" t="s">
        <v>65</v>
      </c>
      <c r="E629" s="106">
        <f t="shared" si="22"/>
        <v>1</v>
      </c>
      <c r="F629" s="53">
        <v>1</v>
      </c>
      <c r="G629" s="28"/>
      <c r="H629" s="28"/>
      <c r="I629" s="28"/>
      <c r="J629" s="28"/>
      <c r="K629" s="28"/>
      <c r="L629" s="28"/>
      <c r="M629" s="28"/>
      <c r="N629" s="28"/>
      <c r="O629" s="25">
        <v>0.04</v>
      </c>
      <c r="P629" s="25">
        <v>0.03</v>
      </c>
      <c r="Q629" s="25">
        <v>2.5000000000000001E-2</v>
      </c>
      <c r="R629" s="28">
        <v>4</v>
      </c>
      <c r="S629" s="221">
        <f t="shared" si="19"/>
        <v>0.16</v>
      </c>
      <c r="T629" s="246"/>
    </row>
    <row r="630" spans="1:20" ht="19.149999999999999" customHeight="1" x14ac:dyDescent="0.2">
      <c r="A630" s="54"/>
      <c r="B630" s="102"/>
      <c r="C630" s="54"/>
      <c r="D630" s="54"/>
      <c r="E630" s="106">
        <f t="shared" si="22"/>
        <v>0</v>
      </c>
      <c r="F630" s="28"/>
      <c r="G630" s="28"/>
      <c r="H630" s="28"/>
      <c r="I630" s="28"/>
      <c r="J630" s="28"/>
      <c r="K630" s="28"/>
      <c r="L630" s="28"/>
      <c r="M630" s="28"/>
      <c r="N630" s="28"/>
      <c r="O630" s="25"/>
      <c r="P630" s="25"/>
      <c r="Q630" s="25"/>
      <c r="R630" s="28"/>
      <c r="S630" s="221"/>
      <c r="T630" s="250"/>
    </row>
    <row r="631" spans="1:20" s="212" customFormat="1" ht="19.149999999999999" customHeight="1" x14ac:dyDescent="0.2">
      <c r="A631" s="60"/>
      <c r="B631" s="217" t="s">
        <v>685</v>
      </c>
      <c r="C631" s="24"/>
      <c r="D631" s="24"/>
      <c r="E631" s="60">
        <f>SUM(E632:E633:E729)</f>
        <v>97</v>
      </c>
      <c r="F631" s="60">
        <f>SUM(F632:F633:F729)</f>
        <v>90</v>
      </c>
      <c r="G631" s="60">
        <f>SUM(G632:G633:G729)</f>
        <v>0</v>
      </c>
      <c r="H631" s="60">
        <f>SUM(H632:H633:H729)</f>
        <v>4</v>
      </c>
      <c r="I631" s="60">
        <f>SUM(I632:I633:I729)</f>
        <v>0</v>
      </c>
      <c r="J631" s="60">
        <f>SUM(J632:J633:J729)</f>
        <v>0</v>
      </c>
      <c r="K631" s="60">
        <f>SUM(K632:K633:K729)</f>
        <v>3</v>
      </c>
      <c r="L631" s="60">
        <f>SUM(L632:L633:L729)</f>
        <v>0</v>
      </c>
      <c r="M631" s="60">
        <f>SUM(M632:M633:M729)</f>
        <v>0</v>
      </c>
      <c r="N631" s="60">
        <f>SUM(N632:N633:N729)</f>
        <v>0</v>
      </c>
      <c r="O631" s="60"/>
      <c r="P631" s="60"/>
      <c r="Q631" s="60"/>
      <c r="R631" s="60"/>
      <c r="S631" s="229">
        <f>SUM(S632:S729)</f>
        <v>15.010000000000009</v>
      </c>
      <c r="T631" s="243"/>
    </row>
    <row r="632" spans="1:20" ht="19.149999999999999" customHeight="1" x14ac:dyDescent="0.2">
      <c r="A632" s="91">
        <v>1</v>
      </c>
      <c r="B632" s="259" t="s">
        <v>686</v>
      </c>
      <c r="C632" s="220" t="s">
        <v>687</v>
      </c>
      <c r="D632" s="146" t="s">
        <v>293</v>
      </c>
      <c r="E632" s="106">
        <f t="shared" si="22"/>
        <v>1</v>
      </c>
      <c r="F632" s="80"/>
      <c r="G632" s="260"/>
      <c r="H632" s="47"/>
      <c r="I632" s="149"/>
      <c r="J632" s="149"/>
      <c r="K632" s="149">
        <v>1</v>
      </c>
      <c r="L632" s="146"/>
      <c r="M632" s="149"/>
      <c r="N632" s="149"/>
      <c r="O632" s="25">
        <v>0.04</v>
      </c>
      <c r="P632" s="25">
        <v>0.03</v>
      </c>
      <c r="Q632" s="25">
        <v>2.5000000000000001E-2</v>
      </c>
      <c r="R632" s="28">
        <v>4</v>
      </c>
      <c r="S632" s="221">
        <f t="shared" ref="S632:S694" si="23">((F632*O632+G632*P632+H632*Q632)+(I632*O632+J632*P632+K632*Q632)*70%+(L632*O632+M632*P632+N632*Q632)*50%)*R632</f>
        <v>6.9999999999999993E-2</v>
      </c>
      <c r="T632" s="245"/>
    </row>
    <row r="633" spans="1:20" ht="19.149999999999999" customHeight="1" x14ac:dyDescent="0.2">
      <c r="A633" s="91">
        <v>2</v>
      </c>
      <c r="B633" s="259" t="s">
        <v>688</v>
      </c>
      <c r="C633" s="220" t="s">
        <v>687</v>
      </c>
      <c r="D633" s="146" t="s">
        <v>293</v>
      </c>
      <c r="E633" s="106">
        <f t="shared" si="22"/>
        <v>1</v>
      </c>
      <c r="F633" s="80"/>
      <c r="G633" s="260"/>
      <c r="H633" s="47"/>
      <c r="I633" s="86"/>
      <c r="J633" s="86"/>
      <c r="K633" s="86">
        <v>1</v>
      </c>
      <c r="L633" s="146"/>
      <c r="M633" s="86"/>
      <c r="N633" s="86"/>
      <c r="O633" s="25">
        <v>0.04</v>
      </c>
      <c r="P633" s="25">
        <v>0.03</v>
      </c>
      <c r="Q633" s="25">
        <v>2.5000000000000001E-2</v>
      </c>
      <c r="R633" s="28">
        <v>4</v>
      </c>
      <c r="S633" s="221">
        <f t="shared" si="23"/>
        <v>6.9999999999999993E-2</v>
      </c>
      <c r="T633" s="246"/>
    </row>
    <row r="634" spans="1:20" ht="19.149999999999999" customHeight="1" x14ac:dyDescent="0.2">
      <c r="A634" s="91">
        <v>3</v>
      </c>
      <c r="B634" s="259" t="s">
        <v>689</v>
      </c>
      <c r="C634" s="220" t="s">
        <v>687</v>
      </c>
      <c r="D634" s="146" t="s">
        <v>293</v>
      </c>
      <c r="E634" s="106">
        <f t="shared" si="22"/>
        <v>1</v>
      </c>
      <c r="F634" s="80"/>
      <c r="G634" s="260"/>
      <c r="H634" s="47"/>
      <c r="I634" s="86"/>
      <c r="J634" s="86"/>
      <c r="K634" s="86">
        <v>1</v>
      </c>
      <c r="L634" s="146"/>
      <c r="M634" s="86"/>
      <c r="N634" s="86"/>
      <c r="O634" s="25">
        <v>0.04</v>
      </c>
      <c r="P634" s="25">
        <v>0.03</v>
      </c>
      <c r="Q634" s="25">
        <v>2.5000000000000001E-2</v>
      </c>
      <c r="R634" s="28">
        <v>4</v>
      </c>
      <c r="S634" s="221">
        <f t="shared" si="23"/>
        <v>6.9999999999999993E-2</v>
      </c>
      <c r="T634" s="246"/>
    </row>
    <row r="635" spans="1:20" ht="19.149999999999999" customHeight="1" x14ac:dyDescent="0.2">
      <c r="A635" s="91">
        <v>4</v>
      </c>
      <c r="B635" s="261" t="s">
        <v>690</v>
      </c>
      <c r="C635" s="220" t="s">
        <v>691</v>
      </c>
      <c r="D635" s="146" t="s">
        <v>65</v>
      </c>
      <c r="E635" s="106">
        <f t="shared" si="22"/>
        <v>1</v>
      </c>
      <c r="F635" s="80">
        <v>1</v>
      </c>
      <c r="G635" s="260"/>
      <c r="H635" s="47"/>
      <c r="I635" s="86"/>
      <c r="J635" s="86"/>
      <c r="K635" s="86"/>
      <c r="L635" s="146"/>
      <c r="M635" s="86"/>
      <c r="N635" s="86"/>
      <c r="O635" s="25">
        <v>0.04</v>
      </c>
      <c r="P635" s="25">
        <v>0.03</v>
      </c>
      <c r="Q635" s="25">
        <v>2.5000000000000001E-2</v>
      </c>
      <c r="R635" s="28">
        <v>4</v>
      </c>
      <c r="S635" s="221">
        <f t="shared" si="23"/>
        <v>0.16</v>
      </c>
      <c r="T635" s="246"/>
    </row>
    <row r="636" spans="1:20" ht="19.149999999999999" customHeight="1" x14ac:dyDescent="0.2">
      <c r="A636" s="91">
        <v>5</v>
      </c>
      <c r="B636" s="261" t="s">
        <v>692</v>
      </c>
      <c r="C636" s="220" t="s">
        <v>691</v>
      </c>
      <c r="D636" s="146" t="s">
        <v>65</v>
      </c>
      <c r="E636" s="106">
        <f t="shared" si="22"/>
        <v>1</v>
      </c>
      <c r="F636" s="80">
        <v>1</v>
      </c>
      <c r="G636" s="260"/>
      <c r="H636" s="47"/>
      <c r="I636" s="86"/>
      <c r="J636" s="86"/>
      <c r="K636" s="86"/>
      <c r="L636" s="146"/>
      <c r="M636" s="86"/>
      <c r="N636" s="86"/>
      <c r="O636" s="25">
        <v>0.04</v>
      </c>
      <c r="P636" s="25">
        <v>0.03</v>
      </c>
      <c r="Q636" s="25">
        <v>2.5000000000000001E-2</v>
      </c>
      <c r="R636" s="28">
        <v>4</v>
      </c>
      <c r="S636" s="221">
        <f t="shared" si="23"/>
        <v>0.16</v>
      </c>
      <c r="T636" s="246"/>
    </row>
    <row r="637" spans="1:20" ht="19.149999999999999" customHeight="1" x14ac:dyDescent="0.2">
      <c r="A637" s="91">
        <v>6</v>
      </c>
      <c r="B637" s="261" t="s">
        <v>693</v>
      </c>
      <c r="C637" s="220" t="s">
        <v>691</v>
      </c>
      <c r="D637" s="146" t="s">
        <v>65</v>
      </c>
      <c r="E637" s="106">
        <f t="shared" si="22"/>
        <v>1</v>
      </c>
      <c r="F637" s="80">
        <v>1</v>
      </c>
      <c r="G637" s="260"/>
      <c r="H637" s="47"/>
      <c r="I637" s="86"/>
      <c r="J637" s="86"/>
      <c r="K637" s="86"/>
      <c r="L637" s="146"/>
      <c r="M637" s="86"/>
      <c r="N637" s="86"/>
      <c r="O637" s="25">
        <v>0.04</v>
      </c>
      <c r="P637" s="25">
        <v>0.03</v>
      </c>
      <c r="Q637" s="25">
        <v>2.5000000000000001E-2</v>
      </c>
      <c r="R637" s="28">
        <v>4</v>
      </c>
      <c r="S637" s="221">
        <f t="shared" si="23"/>
        <v>0.16</v>
      </c>
      <c r="T637" s="246"/>
    </row>
    <row r="638" spans="1:20" ht="19.149999999999999" customHeight="1" x14ac:dyDescent="0.2">
      <c r="A638" s="91">
        <v>7</v>
      </c>
      <c r="B638" s="261" t="s">
        <v>694</v>
      </c>
      <c r="C638" s="220" t="s">
        <v>691</v>
      </c>
      <c r="D638" s="146" t="s">
        <v>65</v>
      </c>
      <c r="E638" s="106">
        <f t="shared" si="22"/>
        <v>1</v>
      </c>
      <c r="F638" s="80">
        <v>1</v>
      </c>
      <c r="G638" s="260"/>
      <c r="H638" s="47"/>
      <c r="I638" s="86"/>
      <c r="J638" s="86"/>
      <c r="K638" s="86"/>
      <c r="L638" s="146"/>
      <c r="M638" s="86"/>
      <c r="N638" s="86"/>
      <c r="O638" s="25">
        <v>0.04</v>
      </c>
      <c r="P638" s="25">
        <v>0.03</v>
      </c>
      <c r="Q638" s="25">
        <v>2.5000000000000001E-2</v>
      </c>
      <c r="R638" s="28">
        <v>4</v>
      </c>
      <c r="S638" s="221">
        <f t="shared" si="23"/>
        <v>0.16</v>
      </c>
      <c r="T638" s="246"/>
    </row>
    <row r="639" spans="1:20" ht="19.149999999999999" customHeight="1" x14ac:dyDescent="0.2">
      <c r="A639" s="91">
        <v>8</v>
      </c>
      <c r="B639" s="235" t="s">
        <v>695</v>
      </c>
      <c r="C639" s="220" t="s">
        <v>691</v>
      </c>
      <c r="D639" s="146" t="s">
        <v>65</v>
      </c>
      <c r="E639" s="106">
        <f t="shared" si="22"/>
        <v>1</v>
      </c>
      <c r="F639" s="80">
        <v>1</v>
      </c>
      <c r="G639" s="260"/>
      <c r="H639" s="47"/>
      <c r="I639" s="86"/>
      <c r="J639" s="86"/>
      <c r="K639" s="86"/>
      <c r="L639" s="146"/>
      <c r="M639" s="86"/>
      <c r="N639" s="86"/>
      <c r="O639" s="25">
        <v>0.04</v>
      </c>
      <c r="P639" s="25">
        <v>0.03</v>
      </c>
      <c r="Q639" s="25">
        <v>2.5000000000000001E-2</v>
      </c>
      <c r="R639" s="28">
        <v>4</v>
      </c>
      <c r="S639" s="221">
        <f t="shared" si="23"/>
        <v>0.16</v>
      </c>
      <c r="T639" s="246"/>
    </row>
    <row r="640" spans="1:20" ht="19.149999999999999" customHeight="1" x14ac:dyDescent="0.2">
      <c r="A640" s="91">
        <v>9</v>
      </c>
      <c r="B640" s="261" t="s">
        <v>696</v>
      </c>
      <c r="C640" s="220" t="s">
        <v>691</v>
      </c>
      <c r="D640" s="146" t="s">
        <v>65</v>
      </c>
      <c r="E640" s="106">
        <f t="shared" si="22"/>
        <v>1</v>
      </c>
      <c r="F640" s="80">
        <v>1</v>
      </c>
      <c r="G640" s="260"/>
      <c r="H640" s="47"/>
      <c r="I640" s="86"/>
      <c r="J640" s="86"/>
      <c r="K640" s="86"/>
      <c r="L640" s="146"/>
      <c r="M640" s="86"/>
      <c r="N640" s="86"/>
      <c r="O640" s="25">
        <v>0.04</v>
      </c>
      <c r="P640" s="25">
        <v>0.03</v>
      </c>
      <c r="Q640" s="25">
        <v>2.5000000000000001E-2</v>
      </c>
      <c r="R640" s="28">
        <v>4</v>
      </c>
      <c r="S640" s="221">
        <f t="shared" si="23"/>
        <v>0.16</v>
      </c>
      <c r="T640" s="246"/>
    </row>
    <row r="641" spans="1:20" ht="19.149999999999999" customHeight="1" x14ac:dyDescent="0.2">
      <c r="A641" s="91">
        <v>10</v>
      </c>
      <c r="B641" s="261" t="s">
        <v>697</v>
      </c>
      <c r="C641" s="220" t="s">
        <v>691</v>
      </c>
      <c r="D641" s="146" t="s">
        <v>65</v>
      </c>
      <c r="E641" s="106">
        <f t="shared" si="22"/>
        <v>1</v>
      </c>
      <c r="F641" s="80">
        <v>1</v>
      </c>
      <c r="G641" s="260"/>
      <c r="H641" s="47"/>
      <c r="I641" s="86"/>
      <c r="J641" s="86"/>
      <c r="K641" s="86"/>
      <c r="L641" s="146"/>
      <c r="M641" s="86"/>
      <c r="N641" s="86"/>
      <c r="O641" s="25">
        <v>0.04</v>
      </c>
      <c r="P641" s="25">
        <v>0.03</v>
      </c>
      <c r="Q641" s="25">
        <v>2.5000000000000001E-2</v>
      </c>
      <c r="R641" s="28">
        <v>4</v>
      </c>
      <c r="S641" s="221">
        <f t="shared" si="23"/>
        <v>0.16</v>
      </c>
      <c r="T641" s="246"/>
    </row>
    <row r="642" spans="1:20" ht="19.149999999999999" customHeight="1" x14ac:dyDescent="0.2">
      <c r="A642" s="91">
        <v>11</v>
      </c>
      <c r="B642" s="261" t="s">
        <v>698</v>
      </c>
      <c r="C642" s="220" t="s">
        <v>691</v>
      </c>
      <c r="D642" s="146" t="s">
        <v>65</v>
      </c>
      <c r="E642" s="106">
        <f t="shared" si="22"/>
        <v>1</v>
      </c>
      <c r="F642" s="80">
        <v>1</v>
      </c>
      <c r="G642" s="260"/>
      <c r="H642" s="47"/>
      <c r="I642" s="86"/>
      <c r="J642" s="86"/>
      <c r="K642" s="86"/>
      <c r="L642" s="146"/>
      <c r="M642" s="86"/>
      <c r="N642" s="86"/>
      <c r="O642" s="25">
        <v>0.04</v>
      </c>
      <c r="P642" s="25">
        <v>0.03</v>
      </c>
      <c r="Q642" s="25">
        <v>2.5000000000000001E-2</v>
      </c>
      <c r="R642" s="28">
        <v>4</v>
      </c>
      <c r="S642" s="221">
        <f t="shared" si="23"/>
        <v>0.16</v>
      </c>
      <c r="T642" s="246"/>
    </row>
    <row r="643" spans="1:20" ht="19.149999999999999" customHeight="1" x14ac:dyDescent="0.2">
      <c r="A643" s="91">
        <v>12</v>
      </c>
      <c r="B643" s="261" t="s">
        <v>699</v>
      </c>
      <c r="C643" s="220" t="s">
        <v>691</v>
      </c>
      <c r="D643" s="146" t="s">
        <v>65</v>
      </c>
      <c r="E643" s="106">
        <f t="shared" si="22"/>
        <v>1</v>
      </c>
      <c r="F643" s="80">
        <v>1</v>
      </c>
      <c r="G643" s="260"/>
      <c r="H643" s="47"/>
      <c r="I643" s="86"/>
      <c r="J643" s="86"/>
      <c r="K643" s="86"/>
      <c r="L643" s="146"/>
      <c r="M643" s="86"/>
      <c r="N643" s="86"/>
      <c r="O643" s="25">
        <v>0.04</v>
      </c>
      <c r="P643" s="25">
        <v>0.03</v>
      </c>
      <c r="Q643" s="25">
        <v>2.5000000000000001E-2</v>
      </c>
      <c r="R643" s="28">
        <v>4</v>
      </c>
      <c r="S643" s="221">
        <f t="shared" si="23"/>
        <v>0.16</v>
      </c>
      <c r="T643" s="246"/>
    </row>
    <row r="644" spans="1:20" ht="19.149999999999999" customHeight="1" x14ac:dyDescent="0.2">
      <c r="A644" s="91">
        <v>13</v>
      </c>
      <c r="B644" s="261" t="s">
        <v>700</v>
      </c>
      <c r="C644" s="220" t="s">
        <v>691</v>
      </c>
      <c r="D644" s="146" t="s">
        <v>65</v>
      </c>
      <c r="E644" s="106">
        <f t="shared" si="22"/>
        <v>1</v>
      </c>
      <c r="F644" s="80">
        <v>1</v>
      </c>
      <c r="G644" s="260"/>
      <c r="H644" s="47"/>
      <c r="I644" s="86"/>
      <c r="J644" s="86"/>
      <c r="K644" s="86"/>
      <c r="L644" s="146"/>
      <c r="M644" s="86"/>
      <c r="N644" s="86"/>
      <c r="O644" s="25">
        <v>0.04</v>
      </c>
      <c r="P644" s="25">
        <v>0.03</v>
      </c>
      <c r="Q644" s="25">
        <v>2.5000000000000001E-2</v>
      </c>
      <c r="R644" s="28">
        <v>4</v>
      </c>
      <c r="S644" s="221">
        <f t="shared" si="23"/>
        <v>0.16</v>
      </c>
      <c r="T644" s="246"/>
    </row>
    <row r="645" spans="1:20" ht="19.149999999999999" customHeight="1" x14ac:dyDescent="0.2">
      <c r="A645" s="91">
        <v>14</v>
      </c>
      <c r="B645" s="261" t="s">
        <v>701</v>
      </c>
      <c r="C645" s="220" t="s">
        <v>691</v>
      </c>
      <c r="D645" s="146" t="s">
        <v>65</v>
      </c>
      <c r="E645" s="106">
        <f t="shared" si="22"/>
        <v>1</v>
      </c>
      <c r="F645" s="80">
        <v>1</v>
      </c>
      <c r="G645" s="260"/>
      <c r="H645" s="47"/>
      <c r="I645" s="86"/>
      <c r="J645" s="86"/>
      <c r="K645" s="86"/>
      <c r="L645" s="146"/>
      <c r="M645" s="86"/>
      <c r="N645" s="86"/>
      <c r="O645" s="25">
        <v>0.04</v>
      </c>
      <c r="P645" s="25">
        <v>0.03</v>
      </c>
      <c r="Q645" s="25">
        <v>2.5000000000000001E-2</v>
      </c>
      <c r="R645" s="28">
        <v>4</v>
      </c>
      <c r="S645" s="221">
        <f t="shared" si="23"/>
        <v>0.16</v>
      </c>
      <c r="T645" s="246"/>
    </row>
    <row r="646" spans="1:20" ht="19.149999999999999" customHeight="1" x14ac:dyDescent="0.2">
      <c r="A646" s="91">
        <v>15</v>
      </c>
      <c r="B646" s="261" t="s">
        <v>702</v>
      </c>
      <c r="C646" s="220" t="s">
        <v>691</v>
      </c>
      <c r="D646" s="146" t="s">
        <v>65</v>
      </c>
      <c r="E646" s="106">
        <f t="shared" si="22"/>
        <v>1</v>
      </c>
      <c r="F646" s="80">
        <v>1</v>
      </c>
      <c r="G646" s="260"/>
      <c r="H646" s="47"/>
      <c r="I646" s="86"/>
      <c r="J646" s="86"/>
      <c r="K646" s="86"/>
      <c r="L646" s="146"/>
      <c r="M646" s="86"/>
      <c r="N646" s="86"/>
      <c r="O646" s="25">
        <v>0.04</v>
      </c>
      <c r="P646" s="25">
        <v>0.03</v>
      </c>
      <c r="Q646" s="25">
        <v>2.5000000000000001E-2</v>
      </c>
      <c r="R646" s="28">
        <v>4</v>
      </c>
      <c r="S646" s="221">
        <f t="shared" si="23"/>
        <v>0.16</v>
      </c>
      <c r="T646" s="246"/>
    </row>
    <row r="647" spans="1:20" ht="19.149999999999999" customHeight="1" x14ac:dyDescent="0.2">
      <c r="A647" s="91">
        <v>16</v>
      </c>
      <c r="B647" s="261" t="s">
        <v>703</v>
      </c>
      <c r="C647" s="220" t="s">
        <v>691</v>
      </c>
      <c r="D647" s="146" t="s">
        <v>65</v>
      </c>
      <c r="E647" s="106">
        <f t="shared" si="22"/>
        <v>1</v>
      </c>
      <c r="F647" s="80">
        <v>1</v>
      </c>
      <c r="G647" s="260"/>
      <c r="H647" s="47"/>
      <c r="I647" s="86"/>
      <c r="J647" s="86"/>
      <c r="K647" s="86"/>
      <c r="L647" s="146"/>
      <c r="M647" s="86"/>
      <c r="N647" s="86"/>
      <c r="O647" s="25">
        <v>0.04</v>
      </c>
      <c r="P647" s="25">
        <v>0.03</v>
      </c>
      <c r="Q647" s="25">
        <v>2.5000000000000001E-2</v>
      </c>
      <c r="R647" s="28">
        <v>4</v>
      </c>
      <c r="S647" s="221">
        <f t="shared" si="23"/>
        <v>0.16</v>
      </c>
      <c r="T647" s="246"/>
    </row>
    <row r="648" spans="1:20" ht="19.149999999999999" customHeight="1" x14ac:dyDescent="0.2">
      <c r="A648" s="91">
        <v>17</v>
      </c>
      <c r="B648" s="235" t="s">
        <v>704</v>
      </c>
      <c r="C648" s="220" t="s">
        <v>691</v>
      </c>
      <c r="D648" s="146" t="s">
        <v>65</v>
      </c>
      <c r="E648" s="106">
        <f t="shared" si="22"/>
        <v>1</v>
      </c>
      <c r="F648" s="80">
        <v>1</v>
      </c>
      <c r="G648" s="260"/>
      <c r="H648" s="47"/>
      <c r="I648" s="86"/>
      <c r="J648" s="86"/>
      <c r="K648" s="86"/>
      <c r="L648" s="146"/>
      <c r="M648" s="86"/>
      <c r="N648" s="86"/>
      <c r="O648" s="25">
        <v>0.04</v>
      </c>
      <c r="P648" s="25">
        <v>0.03</v>
      </c>
      <c r="Q648" s="25">
        <v>2.5000000000000001E-2</v>
      </c>
      <c r="R648" s="28">
        <v>4</v>
      </c>
      <c r="S648" s="221">
        <f t="shared" si="23"/>
        <v>0.16</v>
      </c>
      <c r="T648" s="246"/>
    </row>
    <row r="649" spans="1:20" ht="19.149999999999999" customHeight="1" x14ac:dyDescent="0.2">
      <c r="A649" s="91">
        <v>18</v>
      </c>
      <c r="B649" s="261" t="s">
        <v>705</v>
      </c>
      <c r="C649" s="220" t="s">
        <v>691</v>
      </c>
      <c r="D649" s="146" t="s">
        <v>65</v>
      </c>
      <c r="E649" s="106">
        <f t="shared" si="22"/>
        <v>1</v>
      </c>
      <c r="F649" s="80">
        <v>1</v>
      </c>
      <c r="G649" s="260"/>
      <c r="H649" s="47"/>
      <c r="I649" s="86"/>
      <c r="J649" s="86"/>
      <c r="K649" s="86"/>
      <c r="L649" s="146"/>
      <c r="M649" s="86"/>
      <c r="N649" s="86"/>
      <c r="O649" s="25">
        <v>0.04</v>
      </c>
      <c r="P649" s="25">
        <v>0.03</v>
      </c>
      <c r="Q649" s="25">
        <v>2.5000000000000001E-2</v>
      </c>
      <c r="R649" s="28">
        <v>4</v>
      </c>
      <c r="S649" s="221">
        <f t="shared" si="23"/>
        <v>0.16</v>
      </c>
      <c r="T649" s="246"/>
    </row>
    <row r="650" spans="1:20" ht="19.149999999999999" customHeight="1" x14ac:dyDescent="0.2">
      <c r="A650" s="91">
        <v>19</v>
      </c>
      <c r="B650" s="261" t="s">
        <v>706</v>
      </c>
      <c r="C650" s="220" t="s">
        <v>691</v>
      </c>
      <c r="D650" s="146" t="s">
        <v>65</v>
      </c>
      <c r="E650" s="106">
        <f t="shared" ref="E650:E713" si="24">SUM(F650:N650)</f>
        <v>1</v>
      </c>
      <c r="F650" s="80">
        <v>1</v>
      </c>
      <c r="G650" s="260"/>
      <c r="H650" s="47"/>
      <c r="I650" s="86"/>
      <c r="J650" s="86"/>
      <c r="K650" s="86"/>
      <c r="L650" s="146"/>
      <c r="M650" s="86"/>
      <c r="N650" s="86"/>
      <c r="O650" s="25">
        <v>0.04</v>
      </c>
      <c r="P650" s="25">
        <v>0.03</v>
      </c>
      <c r="Q650" s="25">
        <v>2.5000000000000001E-2</v>
      </c>
      <c r="R650" s="28">
        <v>4</v>
      </c>
      <c r="S650" s="221">
        <f t="shared" si="23"/>
        <v>0.16</v>
      </c>
      <c r="T650" s="246"/>
    </row>
    <row r="651" spans="1:20" ht="19.149999999999999" customHeight="1" x14ac:dyDescent="0.2">
      <c r="A651" s="91">
        <v>20</v>
      </c>
      <c r="B651" s="235" t="s">
        <v>319</v>
      </c>
      <c r="C651" s="220" t="s">
        <v>691</v>
      </c>
      <c r="D651" s="146" t="s">
        <v>65</v>
      </c>
      <c r="E651" s="106">
        <f t="shared" si="24"/>
        <v>1</v>
      </c>
      <c r="F651" s="80">
        <v>1</v>
      </c>
      <c r="G651" s="260"/>
      <c r="H651" s="47"/>
      <c r="I651" s="86"/>
      <c r="J651" s="86"/>
      <c r="K651" s="86"/>
      <c r="L651" s="146"/>
      <c r="M651" s="86"/>
      <c r="N651" s="86"/>
      <c r="O651" s="25">
        <v>0.04</v>
      </c>
      <c r="P651" s="25">
        <v>0.03</v>
      </c>
      <c r="Q651" s="25">
        <v>2.5000000000000001E-2</v>
      </c>
      <c r="R651" s="28">
        <v>4</v>
      </c>
      <c r="S651" s="221">
        <f t="shared" si="23"/>
        <v>0.16</v>
      </c>
      <c r="T651" s="246"/>
    </row>
    <row r="652" spans="1:20" ht="19.149999999999999" customHeight="1" x14ac:dyDescent="0.2">
      <c r="A652" s="91">
        <v>21</v>
      </c>
      <c r="B652" s="235" t="s">
        <v>707</v>
      </c>
      <c r="C652" s="220" t="s">
        <v>691</v>
      </c>
      <c r="D652" s="146" t="s">
        <v>65</v>
      </c>
      <c r="E652" s="106">
        <f t="shared" si="24"/>
        <v>1</v>
      </c>
      <c r="F652" s="80">
        <v>1</v>
      </c>
      <c r="G652" s="260"/>
      <c r="H652" s="47"/>
      <c r="I652" s="86"/>
      <c r="J652" s="86"/>
      <c r="K652" s="86"/>
      <c r="L652" s="146"/>
      <c r="M652" s="86"/>
      <c r="N652" s="86"/>
      <c r="O652" s="25">
        <v>0.04</v>
      </c>
      <c r="P652" s="25">
        <v>0.03</v>
      </c>
      <c r="Q652" s="25">
        <v>2.5000000000000001E-2</v>
      </c>
      <c r="R652" s="28">
        <v>4</v>
      </c>
      <c r="S652" s="221">
        <f t="shared" si="23"/>
        <v>0.16</v>
      </c>
      <c r="T652" s="246"/>
    </row>
    <row r="653" spans="1:20" ht="19.149999999999999" customHeight="1" x14ac:dyDescent="0.2">
      <c r="A653" s="91">
        <v>22</v>
      </c>
      <c r="B653" s="261" t="s">
        <v>708</v>
      </c>
      <c r="C653" s="220" t="s">
        <v>691</v>
      </c>
      <c r="D653" s="146" t="s">
        <v>65</v>
      </c>
      <c r="E653" s="106">
        <f t="shared" si="24"/>
        <v>1</v>
      </c>
      <c r="F653" s="80">
        <v>1</v>
      </c>
      <c r="G653" s="260"/>
      <c r="H653" s="47"/>
      <c r="I653" s="86"/>
      <c r="J653" s="86"/>
      <c r="K653" s="86"/>
      <c r="L653" s="146"/>
      <c r="M653" s="86"/>
      <c r="N653" s="86"/>
      <c r="O653" s="25">
        <v>0.04</v>
      </c>
      <c r="P653" s="25">
        <v>0.03</v>
      </c>
      <c r="Q653" s="25">
        <v>2.5000000000000001E-2</v>
      </c>
      <c r="R653" s="28">
        <v>4</v>
      </c>
      <c r="S653" s="221">
        <f t="shared" si="23"/>
        <v>0.16</v>
      </c>
      <c r="T653" s="246"/>
    </row>
    <row r="654" spans="1:20" ht="19.149999999999999" customHeight="1" x14ac:dyDescent="0.2">
      <c r="A654" s="91">
        <v>23</v>
      </c>
      <c r="B654" s="261" t="s">
        <v>709</v>
      </c>
      <c r="C654" s="220" t="s">
        <v>691</v>
      </c>
      <c r="D654" s="146" t="s">
        <v>65</v>
      </c>
      <c r="E654" s="106">
        <f t="shared" si="24"/>
        <v>1</v>
      </c>
      <c r="F654" s="80">
        <v>1</v>
      </c>
      <c r="G654" s="260"/>
      <c r="H654" s="47"/>
      <c r="I654" s="86"/>
      <c r="J654" s="86"/>
      <c r="K654" s="86"/>
      <c r="L654" s="146"/>
      <c r="M654" s="86"/>
      <c r="N654" s="86"/>
      <c r="O654" s="25">
        <v>0.04</v>
      </c>
      <c r="P654" s="25">
        <v>0.03</v>
      </c>
      <c r="Q654" s="25">
        <v>2.5000000000000001E-2</v>
      </c>
      <c r="R654" s="28">
        <v>4</v>
      </c>
      <c r="S654" s="221">
        <f t="shared" si="23"/>
        <v>0.16</v>
      </c>
      <c r="T654" s="246"/>
    </row>
    <row r="655" spans="1:20" ht="19.149999999999999" customHeight="1" x14ac:dyDescent="0.2">
      <c r="A655" s="91">
        <v>24</v>
      </c>
      <c r="B655" s="261" t="s">
        <v>710</v>
      </c>
      <c r="C655" s="220" t="s">
        <v>691</v>
      </c>
      <c r="D655" s="146" t="s">
        <v>65</v>
      </c>
      <c r="E655" s="106">
        <f t="shared" si="24"/>
        <v>1</v>
      </c>
      <c r="F655" s="80">
        <v>1</v>
      </c>
      <c r="G655" s="260"/>
      <c r="H655" s="47"/>
      <c r="I655" s="86"/>
      <c r="J655" s="86"/>
      <c r="K655" s="86"/>
      <c r="L655" s="146"/>
      <c r="M655" s="86"/>
      <c r="N655" s="86"/>
      <c r="O655" s="25">
        <v>0.04</v>
      </c>
      <c r="P655" s="25">
        <v>0.03</v>
      </c>
      <c r="Q655" s="25">
        <v>2.5000000000000001E-2</v>
      </c>
      <c r="R655" s="28">
        <v>4</v>
      </c>
      <c r="S655" s="221">
        <f t="shared" si="23"/>
        <v>0.16</v>
      </c>
      <c r="T655" s="246"/>
    </row>
    <row r="656" spans="1:20" ht="19.149999999999999" customHeight="1" x14ac:dyDescent="0.2">
      <c r="A656" s="91">
        <v>25</v>
      </c>
      <c r="B656" s="261" t="s">
        <v>711</v>
      </c>
      <c r="C656" s="220" t="s">
        <v>691</v>
      </c>
      <c r="D656" s="146" t="s">
        <v>65</v>
      </c>
      <c r="E656" s="106">
        <f t="shared" si="24"/>
        <v>1</v>
      </c>
      <c r="F656" s="80">
        <v>1</v>
      </c>
      <c r="G656" s="260"/>
      <c r="H656" s="47"/>
      <c r="I656" s="86"/>
      <c r="J656" s="86"/>
      <c r="K656" s="86"/>
      <c r="L656" s="146"/>
      <c r="M656" s="86"/>
      <c r="N656" s="86"/>
      <c r="O656" s="25">
        <v>0.04</v>
      </c>
      <c r="P656" s="25">
        <v>0.03</v>
      </c>
      <c r="Q656" s="25">
        <v>2.5000000000000001E-2</v>
      </c>
      <c r="R656" s="28">
        <v>4</v>
      </c>
      <c r="S656" s="221">
        <f t="shared" si="23"/>
        <v>0.16</v>
      </c>
      <c r="T656" s="246"/>
    </row>
    <row r="657" spans="1:20" ht="19.149999999999999" customHeight="1" x14ac:dyDescent="0.2">
      <c r="A657" s="91">
        <v>26</v>
      </c>
      <c r="B657" s="261" t="s">
        <v>712</v>
      </c>
      <c r="C657" s="220" t="s">
        <v>691</v>
      </c>
      <c r="D657" s="146" t="s">
        <v>65</v>
      </c>
      <c r="E657" s="106">
        <f t="shared" si="24"/>
        <v>1</v>
      </c>
      <c r="F657" s="80">
        <v>1</v>
      </c>
      <c r="G657" s="260"/>
      <c r="H657" s="47"/>
      <c r="I657" s="86"/>
      <c r="J657" s="86"/>
      <c r="K657" s="86"/>
      <c r="L657" s="146"/>
      <c r="M657" s="86"/>
      <c r="N657" s="86"/>
      <c r="O657" s="25">
        <v>0.04</v>
      </c>
      <c r="P657" s="25">
        <v>0.03</v>
      </c>
      <c r="Q657" s="25">
        <v>2.5000000000000001E-2</v>
      </c>
      <c r="R657" s="28">
        <v>4</v>
      </c>
      <c r="S657" s="221">
        <f t="shared" si="23"/>
        <v>0.16</v>
      </c>
      <c r="T657" s="246"/>
    </row>
    <row r="658" spans="1:20" ht="19.149999999999999" customHeight="1" x14ac:dyDescent="0.2">
      <c r="A658" s="91">
        <v>27</v>
      </c>
      <c r="B658" s="261" t="s">
        <v>713</v>
      </c>
      <c r="C658" s="220" t="s">
        <v>691</v>
      </c>
      <c r="D658" s="146" t="s">
        <v>65</v>
      </c>
      <c r="E658" s="106">
        <f t="shared" si="24"/>
        <v>1</v>
      </c>
      <c r="F658" s="80">
        <v>1</v>
      </c>
      <c r="G658" s="260"/>
      <c r="H658" s="47"/>
      <c r="I658" s="86"/>
      <c r="J658" s="86"/>
      <c r="K658" s="86"/>
      <c r="L658" s="146"/>
      <c r="M658" s="86"/>
      <c r="N658" s="86"/>
      <c r="O658" s="25">
        <v>0.04</v>
      </c>
      <c r="P658" s="25">
        <v>0.03</v>
      </c>
      <c r="Q658" s="25">
        <v>2.5000000000000001E-2</v>
      </c>
      <c r="R658" s="28">
        <v>4</v>
      </c>
      <c r="S658" s="221">
        <f t="shared" si="23"/>
        <v>0.16</v>
      </c>
      <c r="T658" s="246"/>
    </row>
    <row r="659" spans="1:20" ht="19.149999999999999" customHeight="1" x14ac:dyDescent="0.2">
      <c r="A659" s="91">
        <v>28</v>
      </c>
      <c r="B659" s="261" t="s">
        <v>714</v>
      </c>
      <c r="C659" s="220" t="s">
        <v>691</v>
      </c>
      <c r="D659" s="146" t="s">
        <v>65</v>
      </c>
      <c r="E659" s="106">
        <f t="shared" si="24"/>
        <v>1</v>
      </c>
      <c r="F659" s="80">
        <v>1</v>
      </c>
      <c r="G659" s="260"/>
      <c r="H659" s="47"/>
      <c r="I659" s="86"/>
      <c r="J659" s="86"/>
      <c r="K659" s="86"/>
      <c r="L659" s="146"/>
      <c r="M659" s="86"/>
      <c r="N659" s="86"/>
      <c r="O659" s="25">
        <v>0.04</v>
      </c>
      <c r="P659" s="25">
        <v>0.03</v>
      </c>
      <c r="Q659" s="25">
        <v>2.5000000000000001E-2</v>
      </c>
      <c r="R659" s="28">
        <v>4</v>
      </c>
      <c r="S659" s="221">
        <f t="shared" si="23"/>
        <v>0.16</v>
      </c>
      <c r="T659" s="246"/>
    </row>
    <row r="660" spans="1:20" ht="19.149999999999999" customHeight="1" x14ac:dyDescent="0.2">
      <c r="A660" s="91">
        <v>29</v>
      </c>
      <c r="B660" s="261" t="s">
        <v>715</v>
      </c>
      <c r="C660" s="220" t="s">
        <v>691</v>
      </c>
      <c r="D660" s="146" t="s">
        <v>65</v>
      </c>
      <c r="E660" s="106">
        <f t="shared" si="24"/>
        <v>1</v>
      </c>
      <c r="F660" s="80">
        <v>1</v>
      </c>
      <c r="G660" s="260"/>
      <c r="H660" s="47"/>
      <c r="I660" s="86"/>
      <c r="J660" s="86"/>
      <c r="K660" s="86"/>
      <c r="L660" s="146"/>
      <c r="M660" s="86"/>
      <c r="N660" s="86"/>
      <c r="O660" s="25">
        <v>0.04</v>
      </c>
      <c r="P660" s="25">
        <v>0.03</v>
      </c>
      <c r="Q660" s="25">
        <v>2.5000000000000001E-2</v>
      </c>
      <c r="R660" s="28">
        <v>4</v>
      </c>
      <c r="S660" s="221">
        <f t="shared" si="23"/>
        <v>0.16</v>
      </c>
      <c r="T660" s="246"/>
    </row>
    <row r="661" spans="1:20" ht="19.149999999999999" customHeight="1" x14ac:dyDescent="0.2">
      <c r="A661" s="91">
        <v>30</v>
      </c>
      <c r="B661" s="261" t="s">
        <v>716</v>
      </c>
      <c r="C661" s="220" t="s">
        <v>691</v>
      </c>
      <c r="D661" s="146" t="s">
        <v>65</v>
      </c>
      <c r="E661" s="106">
        <f t="shared" si="24"/>
        <v>1</v>
      </c>
      <c r="F661" s="80">
        <v>1</v>
      </c>
      <c r="G661" s="260"/>
      <c r="H661" s="47"/>
      <c r="I661" s="86"/>
      <c r="J661" s="86"/>
      <c r="K661" s="86"/>
      <c r="L661" s="146"/>
      <c r="M661" s="86"/>
      <c r="N661" s="86"/>
      <c r="O661" s="25">
        <v>0.04</v>
      </c>
      <c r="P661" s="25">
        <v>0.03</v>
      </c>
      <c r="Q661" s="25">
        <v>2.5000000000000001E-2</v>
      </c>
      <c r="R661" s="28">
        <v>4</v>
      </c>
      <c r="S661" s="221">
        <f t="shared" si="23"/>
        <v>0.16</v>
      </c>
      <c r="T661" s="246"/>
    </row>
    <row r="662" spans="1:20" ht="19.149999999999999" customHeight="1" x14ac:dyDescent="0.2">
      <c r="A662" s="91">
        <v>31</v>
      </c>
      <c r="B662" s="261" t="s">
        <v>717</v>
      </c>
      <c r="C662" s="220" t="s">
        <v>691</v>
      </c>
      <c r="D662" s="146" t="s">
        <v>65</v>
      </c>
      <c r="E662" s="106">
        <f t="shared" si="24"/>
        <v>1</v>
      </c>
      <c r="F662" s="80">
        <v>1</v>
      </c>
      <c r="G662" s="260"/>
      <c r="H662" s="47"/>
      <c r="I662" s="86"/>
      <c r="J662" s="86"/>
      <c r="K662" s="86"/>
      <c r="L662" s="146"/>
      <c r="M662" s="86"/>
      <c r="N662" s="86"/>
      <c r="O662" s="25">
        <v>0.04</v>
      </c>
      <c r="P662" s="25">
        <v>0.03</v>
      </c>
      <c r="Q662" s="25">
        <v>2.5000000000000001E-2</v>
      </c>
      <c r="R662" s="28">
        <v>4</v>
      </c>
      <c r="S662" s="221">
        <f t="shared" si="23"/>
        <v>0.16</v>
      </c>
      <c r="T662" s="246"/>
    </row>
    <row r="663" spans="1:20" ht="19.149999999999999" customHeight="1" x14ac:dyDescent="0.2">
      <c r="A663" s="91">
        <v>32</v>
      </c>
      <c r="B663" s="261" t="s">
        <v>718</v>
      </c>
      <c r="C663" s="220" t="s">
        <v>691</v>
      </c>
      <c r="D663" s="146" t="s">
        <v>65</v>
      </c>
      <c r="E663" s="106">
        <f t="shared" si="24"/>
        <v>1</v>
      </c>
      <c r="F663" s="80">
        <v>1</v>
      </c>
      <c r="G663" s="260"/>
      <c r="H663" s="47"/>
      <c r="I663" s="86"/>
      <c r="J663" s="86"/>
      <c r="K663" s="86"/>
      <c r="L663" s="146"/>
      <c r="M663" s="86"/>
      <c r="N663" s="86"/>
      <c r="O663" s="25">
        <v>0.04</v>
      </c>
      <c r="P663" s="25">
        <v>0.03</v>
      </c>
      <c r="Q663" s="25">
        <v>2.5000000000000001E-2</v>
      </c>
      <c r="R663" s="28">
        <v>4</v>
      </c>
      <c r="S663" s="221">
        <f t="shared" si="23"/>
        <v>0.16</v>
      </c>
      <c r="T663" s="246"/>
    </row>
    <row r="664" spans="1:20" ht="19.149999999999999" customHeight="1" x14ac:dyDescent="0.2">
      <c r="A664" s="91">
        <v>33</v>
      </c>
      <c r="B664" s="261" t="s">
        <v>719</v>
      </c>
      <c r="C664" s="220" t="s">
        <v>691</v>
      </c>
      <c r="D664" s="146" t="s">
        <v>65</v>
      </c>
      <c r="E664" s="106">
        <f t="shared" si="24"/>
        <v>1</v>
      </c>
      <c r="F664" s="80">
        <v>1</v>
      </c>
      <c r="G664" s="260"/>
      <c r="H664" s="47"/>
      <c r="I664" s="86"/>
      <c r="J664" s="86"/>
      <c r="K664" s="86"/>
      <c r="L664" s="146"/>
      <c r="M664" s="86"/>
      <c r="N664" s="86"/>
      <c r="O664" s="25">
        <v>0.04</v>
      </c>
      <c r="P664" s="25">
        <v>0.03</v>
      </c>
      <c r="Q664" s="25">
        <v>2.5000000000000001E-2</v>
      </c>
      <c r="R664" s="28">
        <v>4</v>
      </c>
      <c r="S664" s="221">
        <f t="shared" si="23"/>
        <v>0.16</v>
      </c>
      <c r="T664" s="246"/>
    </row>
    <row r="665" spans="1:20" ht="19.149999999999999" customHeight="1" x14ac:dyDescent="0.2">
      <c r="A665" s="91">
        <v>34</v>
      </c>
      <c r="B665" s="261" t="s">
        <v>720</v>
      </c>
      <c r="C665" s="220" t="s">
        <v>691</v>
      </c>
      <c r="D665" s="146" t="s">
        <v>65</v>
      </c>
      <c r="E665" s="106">
        <f t="shared" si="24"/>
        <v>1</v>
      </c>
      <c r="F665" s="80">
        <v>1</v>
      </c>
      <c r="G665" s="260"/>
      <c r="H665" s="47"/>
      <c r="I665" s="86"/>
      <c r="J665" s="86"/>
      <c r="K665" s="86"/>
      <c r="L665" s="146"/>
      <c r="M665" s="86"/>
      <c r="N665" s="86"/>
      <c r="O665" s="25">
        <v>0.04</v>
      </c>
      <c r="P665" s="25">
        <v>0.03</v>
      </c>
      <c r="Q665" s="25">
        <v>2.5000000000000001E-2</v>
      </c>
      <c r="R665" s="28">
        <v>4</v>
      </c>
      <c r="S665" s="221">
        <f t="shared" si="23"/>
        <v>0.16</v>
      </c>
      <c r="T665" s="246"/>
    </row>
    <row r="666" spans="1:20" ht="19.149999999999999" customHeight="1" x14ac:dyDescent="0.2">
      <c r="A666" s="91">
        <v>35</v>
      </c>
      <c r="B666" s="235" t="s">
        <v>721</v>
      </c>
      <c r="C666" s="220" t="s">
        <v>691</v>
      </c>
      <c r="D666" s="146" t="s">
        <v>65</v>
      </c>
      <c r="E666" s="106">
        <f t="shared" si="24"/>
        <v>1</v>
      </c>
      <c r="F666" s="80">
        <v>1</v>
      </c>
      <c r="G666" s="260"/>
      <c r="H666" s="47"/>
      <c r="I666" s="86"/>
      <c r="J666" s="86"/>
      <c r="K666" s="86"/>
      <c r="L666" s="146"/>
      <c r="M666" s="86"/>
      <c r="N666" s="86"/>
      <c r="O666" s="25">
        <v>0.04</v>
      </c>
      <c r="P666" s="25">
        <v>0.03</v>
      </c>
      <c r="Q666" s="25">
        <v>2.5000000000000001E-2</v>
      </c>
      <c r="R666" s="28">
        <v>4</v>
      </c>
      <c r="S666" s="221">
        <f t="shared" si="23"/>
        <v>0.16</v>
      </c>
      <c r="T666" s="246"/>
    </row>
    <row r="667" spans="1:20" ht="19.149999999999999" customHeight="1" x14ac:dyDescent="0.2">
      <c r="A667" s="91">
        <v>36</v>
      </c>
      <c r="B667" s="261" t="s">
        <v>722</v>
      </c>
      <c r="C667" s="220" t="s">
        <v>691</v>
      </c>
      <c r="D667" s="146" t="s">
        <v>65</v>
      </c>
      <c r="E667" s="106">
        <f t="shared" si="24"/>
        <v>1</v>
      </c>
      <c r="F667" s="80">
        <v>1</v>
      </c>
      <c r="G667" s="260"/>
      <c r="H667" s="47"/>
      <c r="I667" s="86"/>
      <c r="J667" s="86"/>
      <c r="K667" s="86"/>
      <c r="L667" s="146"/>
      <c r="M667" s="86"/>
      <c r="N667" s="86"/>
      <c r="O667" s="25">
        <v>0.04</v>
      </c>
      <c r="P667" s="25">
        <v>0.03</v>
      </c>
      <c r="Q667" s="25">
        <v>2.5000000000000001E-2</v>
      </c>
      <c r="R667" s="28">
        <v>4</v>
      </c>
      <c r="S667" s="221">
        <f t="shared" si="23"/>
        <v>0.16</v>
      </c>
      <c r="T667" s="246"/>
    </row>
    <row r="668" spans="1:20" ht="19.149999999999999" customHeight="1" x14ac:dyDescent="0.2">
      <c r="A668" s="91">
        <v>37</v>
      </c>
      <c r="B668" s="261" t="s">
        <v>723</v>
      </c>
      <c r="C668" s="220" t="s">
        <v>691</v>
      </c>
      <c r="D668" s="146" t="s">
        <v>65</v>
      </c>
      <c r="E668" s="106">
        <f t="shared" si="24"/>
        <v>1</v>
      </c>
      <c r="F668" s="80">
        <v>1</v>
      </c>
      <c r="G668" s="260"/>
      <c r="H668" s="47"/>
      <c r="I668" s="86"/>
      <c r="J668" s="86"/>
      <c r="K668" s="86"/>
      <c r="L668" s="146"/>
      <c r="M668" s="86"/>
      <c r="N668" s="86"/>
      <c r="O668" s="25">
        <v>0.04</v>
      </c>
      <c r="P668" s="25">
        <v>0.03</v>
      </c>
      <c r="Q668" s="25">
        <v>2.5000000000000001E-2</v>
      </c>
      <c r="R668" s="28">
        <v>4</v>
      </c>
      <c r="S668" s="221">
        <f t="shared" si="23"/>
        <v>0.16</v>
      </c>
      <c r="T668" s="246"/>
    </row>
    <row r="669" spans="1:20" ht="19.149999999999999" customHeight="1" x14ac:dyDescent="0.2">
      <c r="A669" s="91">
        <v>38</v>
      </c>
      <c r="B669" s="261" t="s">
        <v>724</v>
      </c>
      <c r="C669" s="220" t="s">
        <v>691</v>
      </c>
      <c r="D669" s="146" t="s">
        <v>65</v>
      </c>
      <c r="E669" s="106">
        <f t="shared" si="24"/>
        <v>1</v>
      </c>
      <c r="F669" s="80">
        <v>1</v>
      </c>
      <c r="G669" s="260"/>
      <c r="H669" s="47"/>
      <c r="I669" s="86"/>
      <c r="J669" s="86"/>
      <c r="K669" s="86"/>
      <c r="L669" s="146"/>
      <c r="M669" s="86"/>
      <c r="N669" s="86"/>
      <c r="O669" s="25">
        <v>0.04</v>
      </c>
      <c r="P669" s="25">
        <v>0.03</v>
      </c>
      <c r="Q669" s="25">
        <v>2.5000000000000001E-2</v>
      </c>
      <c r="R669" s="28">
        <v>4</v>
      </c>
      <c r="S669" s="221">
        <f t="shared" si="23"/>
        <v>0.16</v>
      </c>
      <c r="T669" s="246"/>
    </row>
    <row r="670" spans="1:20" ht="19.149999999999999" customHeight="1" x14ac:dyDescent="0.2">
      <c r="A670" s="91">
        <v>39</v>
      </c>
      <c r="B670" s="261" t="s">
        <v>725</v>
      </c>
      <c r="C670" s="220" t="s">
        <v>691</v>
      </c>
      <c r="D670" s="146" t="s">
        <v>65</v>
      </c>
      <c r="E670" s="106">
        <f t="shared" si="24"/>
        <v>1</v>
      </c>
      <c r="F670" s="80">
        <v>1</v>
      </c>
      <c r="G670" s="260"/>
      <c r="H670" s="47"/>
      <c r="I670" s="86"/>
      <c r="J670" s="86"/>
      <c r="K670" s="86"/>
      <c r="L670" s="146"/>
      <c r="M670" s="86"/>
      <c r="N670" s="86"/>
      <c r="O670" s="25">
        <v>0.04</v>
      </c>
      <c r="P670" s="25">
        <v>0.03</v>
      </c>
      <c r="Q670" s="25">
        <v>2.5000000000000001E-2</v>
      </c>
      <c r="R670" s="28">
        <v>4</v>
      </c>
      <c r="S670" s="221">
        <f t="shared" si="23"/>
        <v>0.16</v>
      </c>
      <c r="T670" s="246"/>
    </row>
    <row r="671" spans="1:20" ht="19.149999999999999" customHeight="1" x14ac:dyDescent="0.2">
      <c r="A671" s="91">
        <v>40</v>
      </c>
      <c r="B671" s="155" t="s">
        <v>726</v>
      </c>
      <c r="C671" s="220" t="s">
        <v>727</v>
      </c>
      <c r="D671" s="146" t="s">
        <v>65</v>
      </c>
      <c r="E671" s="106">
        <f t="shared" si="24"/>
        <v>1</v>
      </c>
      <c r="F671" s="80"/>
      <c r="G671" s="260"/>
      <c r="H671" s="47">
        <v>1</v>
      </c>
      <c r="I671" s="86"/>
      <c r="J671" s="86"/>
      <c r="K671" s="86"/>
      <c r="L671" s="146"/>
      <c r="M671" s="86"/>
      <c r="N671" s="86"/>
      <c r="O671" s="25">
        <v>0.04</v>
      </c>
      <c r="P671" s="25">
        <v>0.03</v>
      </c>
      <c r="Q671" s="25">
        <v>2.5000000000000001E-2</v>
      </c>
      <c r="R671" s="28">
        <v>4</v>
      </c>
      <c r="S671" s="221">
        <f t="shared" si="23"/>
        <v>0.1</v>
      </c>
      <c r="T671" s="246"/>
    </row>
    <row r="672" spans="1:20" ht="19.149999999999999" customHeight="1" x14ac:dyDescent="0.2">
      <c r="A672" s="91">
        <v>41</v>
      </c>
      <c r="B672" s="155" t="s">
        <v>185</v>
      </c>
      <c r="C672" s="220" t="s">
        <v>727</v>
      </c>
      <c r="D672" s="146" t="s">
        <v>65</v>
      </c>
      <c r="E672" s="106">
        <f t="shared" si="24"/>
        <v>1</v>
      </c>
      <c r="F672" s="80">
        <v>1</v>
      </c>
      <c r="G672" s="260"/>
      <c r="H672" s="47"/>
      <c r="I672" s="86"/>
      <c r="J672" s="86"/>
      <c r="K672" s="86"/>
      <c r="L672" s="146"/>
      <c r="M672" s="86"/>
      <c r="N672" s="86"/>
      <c r="O672" s="25">
        <v>0.04</v>
      </c>
      <c r="P672" s="25">
        <v>0.03</v>
      </c>
      <c r="Q672" s="25">
        <v>2.5000000000000001E-2</v>
      </c>
      <c r="R672" s="28">
        <v>4</v>
      </c>
      <c r="S672" s="221">
        <f t="shared" si="23"/>
        <v>0.16</v>
      </c>
      <c r="T672" s="246"/>
    </row>
    <row r="673" spans="1:20" ht="19.149999999999999" customHeight="1" x14ac:dyDescent="0.2">
      <c r="A673" s="91">
        <v>42</v>
      </c>
      <c r="B673" s="155" t="s">
        <v>728</v>
      </c>
      <c r="C673" s="220" t="s">
        <v>727</v>
      </c>
      <c r="D673" s="146" t="s">
        <v>65</v>
      </c>
      <c r="E673" s="106">
        <f t="shared" si="24"/>
        <v>1</v>
      </c>
      <c r="F673" s="80">
        <v>1</v>
      </c>
      <c r="G673" s="260"/>
      <c r="H673" s="47"/>
      <c r="I673" s="86"/>
      <c r="J673" s="86"/>
      <c r="K673" s="86"/>
      <c r="L673" s="146"/>
      <c r="M673" s="86"/>
      <c r="N673" s="86"/>
      <c r="O673" s="25">
        <v>0.04</v>
      </c>
      <c r="P673" s="25">
        <v>0.03</v>
      </c>
      <c r="Q673" s="25">
        <v>2.5000000000000001E-2</v>
      </c>
      <c r="R673" s="28">
        <v>4</v>
      </c>
      <c r="S673" s="221">
        <f t="shared" si="23"/>
        <v>0.16</v>
      </c>
      <c r="T673" s="246"/>
    </row>
    <row r="674" spans="1:20" ht="19.149999999999999" customHeight="1" x14ac:dyDescent="0.2">
      <c r="A674" s="91">
        <v>43</v>
      </c>
      <c r="B674" s="155" t="s">
        <v>729</v>
      </c>
      <c r="C674" s="220" t="s">
        <v>727</v>
      </c>
      <c r="D674" s="146" t="s">
        <v>65</v>
      </c>
      <c r="E674" s="106">
        <f t="shared" si="24"/>
        <v>1</v>
      </c>
      <c r="F674" s="80">
        <v>1</v>
      </c>
      <c r="G674" s="260"/>
      <c r="H674" s="47"/>
      <c r="I674" s="86"/>
      <c r="J674" s="86"/>
      <c r="K674" s="86"/>
      <c r="L674" s="146"/>
      <c r="M674" s="86"/>
      <c r="N674" s="86"/>
      <c r="O674" s="25">
        <v>0.04</v>
      </c>
      <c r="P674" s="25">
        <v>0.03</v>
      </c>
      <c r="Q674" s="25">
        <v>2.5000000000000001E-2</v>
      </c>
      <c r="R674" s="28">
        <v>4</v>
      </c>
      <c r="S674" s="221">
        <f t="shared" si="23"/>
        <v>0.16</v>
      </c>
      <c r="T674" s="246"/>
    </row>
    <row r="675" spans="1:20" ht="19.149999999999999" customHeight="1" x14ac:dyDescent="0.2">
      <c r="A675" s="91">
        <v>44</v>
      </c>
      <c r="B675" s="155" t="s">
        <v>730</v>
      </c>
      <c r="C675" s="220" t="s">
        <v>727</v>
      </c>
      <c r="D675" s="146" t="s">
        <v>65</v>
      </c>
      <c r="E675" s="106">
        <f t="shared" si="24"/>
        <v>1</v>
      </c>
      <c r="F675" s="80">
        <v>1</v>
      </c>
      <c r="G675" s="260"/>
      <c r="H675" s="47"/>
      <c r="I675" s="86"/>
      <c r="J675" s="86"/>
      <c r="K675" s="86"/>
      <c r="L675" s="146"/>
      <c r="M675" s="86"/>
      <c r="N675" s="86"/>
      <c r="O675" s="25">
        <v>0.04</v>
      </c>
      <c r="P675" s="25">
        <v>0.03</v>
      </c>
      <c r="Q675" s="25">
        <v>2.5000000000000001E-2</v>
      </c>
      <c r="R675" s="28">
        <v>4</v>
      </c>
      <c r="S675" s="221">
        <f t="shared" si="23"/>
        <v>0.16</v>
      </c>
      <c r="T675" s="246"/>
    </row>
    <row r="676" spans="1:20" ht="19.149999999999999" customHeight="1" x14ac:dyDescent="0.2">
      <c r="A676" s="91">
        <v>45</v>
      </c>
      <c r="B676" s="155" t="s">
        <v>731</v>
      </c>
      <c r="C676" s="220" t="s">
        <v>727</v>
      </c>
      <c r="D676" s="146" t="s">
        <v>65</v>
      </c>
      <c r="E676" s="106">
        <f t="shared" si="24"/>
        <v>1</v>
      </c>
      <c r="F676" s="80">
        <v>1</v>
      </c>
      <c r="G676" s="260"/>
      <c r="H676" s="47"/>
      <c r="I676" s="86"/>
      <c r="J676" s="86"/>
      <c r="K676" s="86"/>
      <c r="L676" s="146"/>
      <c r="M676" s="86"/>
      <c r="N676" s="86"/>
      <c r="O676" s="25">
        <v>0.04</v>
      </c>
      <c r="P676" s="25">
        <v>0.03</v>
      </c>
      <c r="Q676" s="25">
        <v>2.5000000000000001E-2</v>
      </c>
      <c r="R676" s="28">
        <v>4</v>
      </c>
      <c r="S676" s="221">
        <f t="shared" si="23"/>
        <v>0.16</v>
      </c>
      <c r="T676" s="246"/>
    </row>
    <row r="677" spans="1:20" ht="19.149999999999999" customHeight="1" x14ac:dyDescent="0.2">
      <c r="A677" s="91">
        <v>46</v>
      </c>
      <c r="B677" s="155" t="s">
        <v>732</v>
      </c>
      <c r="C677" s="220" t="s">
        <v>727</v>
      </c>
      <c r="D677" s="146" t="s">
        <v>65</v>
      </c>
      <c r="E677" s="106">
        <f t="shared" si="24"/>
        <v>1</v>
      </c>
      <c r="F677" s="80">
        <v>1</v>
      </c>
      <c r="G677" s="260"/>
      <c r="H677" s="47"/>
      <c r="I677" s="86"/>
      <c r="J677" s="86"/>
      <c r="K677" s="86"/>
      <c r="L677" s="146"/>
      <c r="M677" s="86"/>
      <c r="N677" s="86"/>
      <c r="O677" s="25">
        <v>0.04</v>
      </c>
      <c r="P677" s="25">
        <v>0.03</v>
      </c>
      <c r="Q677" s="25">
        <v>2.5000000000000001E-2</v>
      </c>
      <c r="R677" s="28">
        <v>4</v>
      </c>
      <c r="S677" s="221">
        <f t="shared" si="23"/>
        <v>0.16</v>
      </c>
      <c r="T677" s="246"/>
    </row>
    <row r="678" spans="1:20" ht="19.149999999999999" customHeight="1" x14ac:dyDescent="0.2">
      <c r="A678" s="91">
        <v>47</v>
      </c>
      <c r="B678" s="155" t="s">
        <v>733</v>
      </c>
      <c r="C678" s="220" t="s">
        <v>727</v>
      </c>
      <c r="D678" s="146" t="s">
        <v>65</v>
      </c>
      <c r="E678" s="106">
        <f t="shared" si="24"/>
        <v>1</v>
      </c>
      <c r="F678" s="80">
        <v>1</v>
      </c>
      <c r="G678" s="260"/>
      <c r="H678" s="47"/>
      <c r="I678" s="86"/>
      <c r="J678" s="86"/>
      <c r="K678" s="86"/>
      <c r="L678" s="146"/>
      <c r="M678" s="86"/>
      <c r="N678" s="86"/>
      <c r="O678" s="25">
        <v>0.04</v>
      </c>
      <c r="P678" s="25">
        <v>0.03</v>
      </c>
      <c r="Q678" s="25">
        <v>2.5000000000000001E-2</v>
      </c>
      <c r="R678" s="28">
        <v>4</v>
      </c>
      <c r="S678" s="221">
        <f t="shared" si="23"/>
        <v>0.16</v>
      </c>
      <c r="T678" s="246"/>
    </row>
    <row r="679" spans="1:20" ht="19.149999999999999" customHeight="1" x14ac:dyDescent="0.2">
      <c r="A679" s="91">
        <v>48</v>
      </c>
      <c r="B679" s="155" t="s">
        <v>734</v>
      </c>
      <c r="C679" s="220" t="s">
        <v>727</v>
      </c>
      <c r="D679" s="146" t="s">
        <v>65</v>
      </c>
      <c r="E679" s="106">
        <f t="shared" si="24"/>
        <v>1</v>
      </c>
      <c r="F679" s="80">
        <v>1</v>
      </c>
      <c r="G679" s="260"/>
      <c r="H679" s="47"/>
      <c r="I679" s="86"/>
      <c r="J679" s="86"/>
      <c r="K679" s="86"/>
      <c r="L679" s="146"/>
      <c r="M679" s="86"/>
      <c r="N679" s="86"/>
      <c r="O679" s="25">
        <v>0.04</v>
      </c>
      <c r="P679" s="25">
        <v>0.03</v>
      </c>
      <c r="Q679" s="25">
        <v>2.5000000000000001E-2</v>
      </c>
      <c r="R679" s="28">
        <v>4</v>
      </c>
      <c r="S679" s="221">
        <f t="shared" si="23"/>
        <v>0.16</v>
      </c>
      <c r="T679" s="246"/>
    </row>
    <row r="680" spans="1:20" ht="19.149999999999999" customHeight="1" x14ac:dyDescent="0.2">
      <c r="A680" s="91">
        <v>49</v>
      </c>
      <c r="B680" s="155" t="s">
        <v>735</v>
      </c>
      <c r="C680" s="220" t="s">
        <v>727</v>
      </c>
      <c r="D680" s="146" t="s">
        <v>65</v>
      </c>
      <c r="E680" s="106">
        <f t="shared" si="24"/>
        <v>1</v>
      </c>
      <c r="F680" s="80">
        <v>1</v>
      </c>
      <c r="G680" s="260"/>
      <c r="H680" s="47"/>
      <c r="I680" s="86"/>
      <c r="J680" s="86"/>
      <c r="K680" s="86"/>
      <c r="L680" s="146"/>
      <c r="M680" s="86"/>
      <c r="N680" s="86"/>
      <c r="O680" s="25">
        <v>0.04</v>
      </c>
      <c r="P680" s="25">
        <v>0.03</v>
      </c>
      <c r="Q680" s="25">
        <v>2.5000000000000001E-2</v>
      </c>
      <c r="R680" s="28">
        <v>4</v>
      </c>
      <c r="S680" s="221">
        <f t="shared" si="23"/>
        <v>0.16</v>
      </c>
      <c r="T680" s="246"/>
    </row>
    <row r="681" spans="1:20" ht="19.149999999999999" customHeight="1" x14ac:dyDescent="0.2">
      <c r="A681" s="91">
        <v>50</v>
      </c>
      <c r="B681" s="155" t="s">
        <v>736</v>
      </c>
      <c r="C681" s="220" t="s">
        <v>727</v>
      </c>
      <c r="D681" s="146" t="s">
        <v>65</v>
      </c>
      <c r="E681" s="106">
        <f t="shared" si="24"/>
        <v>1</v>
      </c>
      <c r="F681" s="80">
        <v>1</v>
      </c>
      <c r="G681" s="260"/>
      <c r="H681" s="47"/>
      <c r="I681" s="86"/>
      <c r="J681" s="86"/>
      <c r="K681" s="86"/>
      <c r="L681" s="146"/>
      <c r="M681" s="86"/>
      <c r="N681" s="86"/>
      <c r="O681" s="25">
        <v>0.04</v>
      </c>
      <c r="P681" s="25">
        <v>0.03</v>
      </c>
      <c r="Q681" s="25">
        <v>2.5000000000000001E-2</v>
      </c>
      <c r="R681" s="28">
        <v>4</v>
      </c>
      <c r="S681" s="221">
        <f t="shared" si="23"/>
        <v>0.16</v>
      </c>
      <c r="T681" s="246"/>
    </row>
    <row r="682" spans="1:20" ht="19.149999999999999" customHeight="1" x14ac:dyDescent="0.2">
      <c r="A682" s="91">
        <v>51</v>
      </c>
      <c r="B682" s="155" t="s">
        <v>737</v>
      </c>
      <c r="C682" s="220" t="s">
        <v>727</v>
      </c>
      <c r="D682" s="146" t="s">
        <v>65</v>
      </c>
      <c r="E682" s="106">
        <f t="shared" si="24"/>
        <v>1</v>
      </c>
      <c r="F682" s="80">
        <v>1</v>
      </c>
      <c r="G682" s="260"/>
      <c r="H682" s="47"/>
      <c r="I682" s="86"/>
      <c r="J682" s="86"/>
      <c r="K682" s="86"/>
      <c r="L682" s="146"/>
      <c r="M682" s="86"/>
      <c r="N682" s="86"/>
      <c r="O682" s="25">
        <v>0.04</v>
      </c>
      <c r="P682" s="25">
        <v>0.03</v>
      </c>
      <c r="Q682" s="25">
        <v>2.5000000000000001E-2</v>
      </c>
      <c r="R682" s="28">
        <v>4</v>
      </c>
      <c r="S682" s="221">
        <f t="shared" si="23"/>
        <v>0.16</v>
      </c>
      <c r="T682" s="246"/>
    </row>
    <row r="683" spans="1:20" ht="19.149999999999999" customHeight="1" x14ac:dyDescent="0.2">
      <c r="A683" s="91">
        <v>52</v>
      </c>
      <c r="B683" s="155" t="s">
        <v>738</v>
      </c>
      <c r="C683" s="220" t="s">
        <v>727</v>
      </c>
      <c r="D683" s="146" t="s">
        <v>65</v>
      </c>
      <c r="E683" s="106">
        <f t="shared" si="24"/>
        <v>1</v>
      </c>
      <c r="F683" s="80">
        <v>1</v>
      </c>
      <c r="G683" s="260"/>
      <c r="H683" s="47"/>
      <c r="I683" s="86"/>
      <c r="J683" s="86"/>
      <c r="K683" s="86"/>
      <c r="L683" s="146"/>
      <c r="M683" s="86"/>
      <c r="N683" s="86"/>
      <c r="O683" s="25">
        <v>0.04</v>
      </c>
      <c r="P683" s="25">
        <v>0.03</v>
      </c>
      <c r="Q683" s="25">
        <v>2.5000000000000001E-2</v>
      </c>
      <c r="R683" s="28">
        <v>4</v>
      </c>
      <c r="S683" s="221">
        <f t="shared" si="23"/>
        <v>0.16</v>
      </c>
      <c r="T683" s="246"/>
    </row>
    <row r="684" spans="1:20" ht="19.149999999999999" customHeight="1" x14ac:dyDescent="0.2">
      <c r="A684" s="91">
        <v>53</v>
      </c>
      <c r="B684" s="155" t="s">
        <v>739</v>
      </c>
      <c r="C684" s="220" t="s">
        <v>727</v>
      </c>
      <c r="D684" s="146" t="s">
        <v>65</v>
      </c>
      <c r="E684" s="106">
        <f t="shared" si="24"/>
        <v>1</v>
      </c>
      <c r="F684" s="80">
        <v>1</v>
      </c>
      <c r="G684" s="260"/>
      <c r="H684" s="47"/>
      <c r="I684" s="86"/>
      <c r="J684" s="86"/>
      <c r="K684" s="86"/>
      <c r="L684" s="146"/>
      <c r="M684" s="86"/>
      <c r="N684" s="86"/>
      <c r="O684" s="25">
        <v>0.04</v>
      </c>
      <c r="P684" s="25">
        <v>0.03</v>
      </c>
      <c r="Q684" s="25">
        <v>2.5000000000000001E-2</v>
      </c>
      <c r="R684" s="28">
        <v>4</v>
      </c>
      <c r="S684" s="221">
        <f t="shared" si="23"/>
        <v>0.16</v>
      </c>
      <c r="T684" s="246"/>
    </row>
    <row r="685" spans="1:20" ht="19.149999999999999" customHeight="1" x14ac:dyDescent="0.2">
      <c r="A685" s="91">
        <v>54</v>
      </c>
      <c r="B685" s="155" t="s">
        <v>740</v>
      </c>
      <c r="C685" s="220" t="s">
        <v>727</v>
      </c>
      <c r="D685" s="146" t="s">
        <v>65</v>
      </c>
      <c r="E685" s="106">
        <f t="shared" si="24"/>
        <v>1</v>
      </c>
      <c r="F685" s="80">
        <v>1</v>
      </c>
      <c r="G685" s="260"/>
      <c r="H685" s="47"/>
      <c r="I685" s="86"/>
      <c r="J685" s="86"/>
      <c r="K685" s="86"/>
      <c r="L685" s="146"/>
      <c r="M685" s="86"/>
      <c r="N685" s="86"/>
      <c r="O685" s="25">
        <v>0.04</v>
      </c>
      <c r="P685" s="25">
        <v>0.03</v>
      </c>
      <c r="Q685" s="25">
        <v>2.5000000000000001E-2</v>
      </c>
      <c r="R685" s="28">
        <v>4</v>
      </c>
      <c r="S685" s="221">
        <f t="shared" si="23"/>
        <v>0.16</v>
      </c>
      <c r="T685" s="246"/>
    </row>
    <row r="686" spans="1:20" ht="19.149999999999999" customHeight="1" x14ac:dyDescent="0.2">
      <c r="A686" s="91">
        <v>55</v>
      </c>
      <c r="B686" s="155" t="s">
        <v>741</v>
      </c>
      <c r="C686" s="220" t="s">
        <v>727</v>
      </c>
      <c r="D686" s="146" t="s">
        <v>65</v>
      </c>
      <c r="E686" s="106">
        <f t="shared" si="24"/>
        <v>1</v>
      </c>
      <c r="F686" s="80">
        <v>1</v>
      </c>
      <c r="G686" s="260"/>
      <c r="H686" s="47"/>
      <c r="I686" s="86"/>
      <c r="J686" s="86"/>
      <c r="K686" s="86"/>
      <c r="L686" s="146"/>
      <c r="M686" s="86"/>
      <c r="N686" s="86"/>
      <c r="O686" s="25">
        <v>0.04</v>
      </c>
      <c r="P686" s="25">
        <v>0.03</v>
      </c>
      <c r="Q686" s="25">
        <v>2.5000000000000001E-2</v>
      </c>
      <c r="R686" s="28">
        <v>4</v>
      </c>
      <c r="S686" s="221">
        <f t="shared" si="23"/>
        <v>0.16</v>
      </c>
      <c r="T686" s="246"/>
    </row>
    <row r="687" spans="1:20" ht="19.149999999999999" customHeight="1" x14ac:dyDescent="0.2">
      <c r="A687" s="91">
        <v>56</v>
      </c>
      <c r="B687" s="155" t="s">
        <v>742</v>
      </c>
      <c r="C687" s="220" t="s">
        <v>727</v>
      </c>
      <c r="D687" s="146" t="s">
        <v>65</v>
      </c>
      <c r="E687" s="106">
        <f t="shared" si="24"/>
        <v>1</v>
      </c>
      <c r="F687" s="80">
        <v>1</v>
      </c>
      <c r="G687" s="260"/>
      <c r="H687" s="47"/>
      <c r="I687" s="86"/>
      <c r="J687" s="86"/>
      <c r="K687" s="86"/>
      <c r="L687" s="146"/>
      <c r="M687" s="86"/>
      <c r="N687" s="86"/>
      <c r="O687" s="25">
        <v>0.04</v>
      </c>
      <c r="P687" s="25">
        <v>0.03</v>
      </c>
      <c r="Q687" s="25">
        <v>2.5000000000000001E-2</v>
      </c>
      <c r="R687" s="28">
        <v>4</v>
      </c>
      <c r="S687" s="221">
        <f t="shared" si="23"/>
        <v>0.16</v>
      </c>
      <c r="T687" s="246"/>
    </row>
    <row r="688" spans="1:20" ht="19.149999999999999" customHeight="1" x14ac:dyDescent="0.2">
      <c r="A688" s="91">
        <v>57</v>
      </c>
      <c r="B688" s="155" t="s">
        <v>743</v>
      </c>
      <c r="C688" s="220" t="s">
        <v>727</v>
      </c>
      <c r="D688" s="146" t="s">
        <v>65</v>
      </c>
      <c r="E688" s="106">
        <f t="shared" si="24"/>
        <v>1</v>
      </c>
      <c r="F688" s="80"/>
      <c r="G688" s="260"/>
      <c r="H688" s="47">
        <v>1</v>
      </c>
      <c r="I688" s="86"/>
      <c r="J688" s="86"/>
      <c r="K688" s="86"/>
      <c r="L688" s="146"/>
      <c r="M688" s="86"/>
      <c r="N688" s="86"/>
      <c r="O688" s="25">
        <v>0.04</v>
      </c>
      <c r="P688" s="25">
        <v>0.03</v>
      </c>
      <c r="Q688" s="25">
        <v>2.5000000000000001E-2</v>
      </c>
      <c r="R688" s="28">
        <v>4</v>
      </c>
      <c r="S688" s="221">
        <f t="shared" si="23"/>
        <v>0.1</v>
      </c>
      <c r="T688" s="246"/>
    </row>
    <row r="689" spans="1:20" ht="19.149999999999999" customHeight="1" x14ac:dyDescent="0.2">
      <c r="A689" s="91">
        <v>58</v>
      </c>
      <c r="B689" s="155" t="s">
        <v>744</v>
      </c>
      <c r="C689" s="220" t="s">
        <v>727</v>
      </c>
      <c r="D689" s="146" t="s">
        <v>65</v>
      </c>
      <c r="E689" s="106">
        <f t="shared" si="24"/>
        <v>1</v>
      </c>
      <c r="F689" s="80">
        <v>1</v>
      </c>
      <c r="G689" s="260"/>
      <c r="H689" s="47"/>
      <c r="I689" s="86"/>
      <c r="J689" s="86"/>
      <c r="K689" s="86"/>
      <c r="L689" s="146"/>
      <c r="M689" s="86"/>
      <c r="N689" s="86"/>
      <c r="O689" s="25">
        <v>0.04</v>
      </c>
      <c r="P689" s="25">
        <v>0.03</v>
      </c>
      <c r="Q689" s="25">
        <v>2.5000000000000001E-2</v>
      </c>
      <c r="R689" s="28">
        <v>4</v>
      </c>
      <c r="S689" s="221">
        <f t="shared" si="23"/>
        <v>0.16</v>
      </c>
      <c r="T689" s="246"/>
    </row>
    <row r="690" spans="1:20" ht="19.149999999999999" customHeight="1" x14ac:dyDescent="0.2">
      <c r="A690" s="91">
        <v>59</v>
      </c>
      <c r="B690" s="155" t="s">
        <v>745</v>
      </c>
      <c r="C690" s="220" t="s">
        <v>727</v>
      </c>
      <c r="D690" s="146" t="s">
        <v>65</v>
      </c>
      <c r="E690" s="106">
        <f t="shared" si="24"/>
        <v>1</v>
      </c>
      <c r="F690" s="80">
        <v>1</v>
      </c>
      <c r="G690" s="260"/>
      <c r="H690" s="47"/>
      <c r="I690" s="86"/>
      <c r="J690" s="86"/>
      <c r="K690" s="86"/>
      <c r="L690" s="146"/>
      <c r="M690" s="86"/>
      <c r="N690" s="86"/>
      <c r="O690" s="25">
        <v>0.04</v>
      </c>
      <c r="P690" s="25">
        <v>0.03</v>
      </c>
      <c r="Q690" s="25">
        <v>2.5000000000000001E-2</v>
      </c>
      <c r="R690" s="28">
        <v>4</v>
      </c>
      <c r="S690" s="221">
        <f t="shared" si="23"/>
        <v>0.16</v>
      </c>
      <c r="T690" s="246"/>
    </row>
    <row r="691" spans="1:20" ht="19.149999999999999" customHeight="1" x14ac:dyDescent="0.2">
      <c r="A691" s="91">
        <v>60</v>
      </c>
      <c r="B691" s="155" t="s">
        <v>746</v>
      </c>
      <c r="C691" s="220" t="s">
        <v>727</v>
      </c>
      <c r="D691" s="146" t="s">
        <v>65</v>
      </c>
      <c r="E691" s="106">
        <f t="shared" si="24"/>
        <v>1</v>
      </c>
      <c r="F691" s="80">
        <v>1</v>
      </c>
      <c r="G691" s="260"/>
      <c r="H691" s="47"/>
      <c r="I691" s="86"/>
      <c r="J691" s="86"/>
      <c r="K691" s="86"/>
      <c r="L691" s="146"/>
      <c r="M691" s="86"/>
      <c r="N691" s="86"/>
      <c r="O691" s="25">
        <v>0.04</v>
      </c>
      <c r="P691" s="25">
        <v>0.03</v>
      </c>
      <c r="Q691" s="25">
        <v>2.5000000000000001E-2</v>
      </c>
      <c r="R691" s="28">
        <v>4</v>
      </c>
      <c r="S691" s="221">
        <f t="shared" si="23"/>
        <v>0.16</v>
      </c>
      <c r="T691" s="246"/>
    </row>
    <row r="692" spans="1:20" ht="19.149999999999999" customHeight="1" x14ac:dyDescent="0.2">
      <c r="A692" s="91">
        <v>61</v>
      </c>
      <c r="B692" s="155" t="s">
        <v>747</v>
      </c>
      <c r="C692" s="220" t="s">
        <v>727</v>
      </c>
      <c r="D692" s="146" t="s">
        <v>65</v>
      </c>
      <c r="E692" s="106">
        <f t="shared" si="24"/>
        <v>1</v>
      </c>
      <c r="F692" s="80">
        <v>1</v>
      </c>
      <c r="G692" s="260"/>
      <c r="H692" s="47"/>
      <c r="I692" s="86"/>
      <c r="J692" s="86"/>
      <c r="K692" s="86"/>
      <c r="L692" s="146"/>
      <c r="M692" s="86"/>
      <c r="N692" s="86"/>
      <c r="O692" s="25">
        <v>0.04</v>
      </c>
      <c r="P692" s="25">
        <v>0.03</v>
      </c>
      <c r="Q692" s="25">
        <v>2.5000000000000001E-2</v>
      </c>
      <c r="R692" s="28">
        <v>4</v>
      </c>
      <c r="S692" s="221">
        <f t="shared" si="23"/>
        <v>0.16</v>
      </c>
      <c r="T692" s="246"/>
    </row>
    <row r="693" spans="1:20" ht="19.149999999999999" customHeight="1" x14ac:dyDescent="0.2">
      <c r="A693" s="91">
        <v>62</v>
      </c>
      <c r="B693" s="155" t="s">
        <v>748</v>
      </c>
      <c r="C693" s="220" t="s">
        <v>727</v>
      </c>
      <c r="D693" s="146" t="s">
        <v>65</v>
      </c>
      <c r="E693" s="106">
        <f t="shared" si="24"/>
        <v>1</v>
      </c>
      <c r="F693" s="80">
        <v>1</v>
      </c>
      <c r="G693" s="260"/>
      <c r="H693" s="47"/>
      <c r="I693" s="86"/>
      <c r="J693" s="86"/>
      <c r="K693" s="86"/>
      <c r="L693" s="146"/>
      <c r="M693" s="86"/>
      <c r="N693" s="86"/>
      <c r="O693" s="25">
        <v>0.04</v>
      </c>
      <c r="P693" s="25">
        <v>0.03</v>
      </c>
      <c r="Q693" s="25">
        <v>2.5000000000000001E-2</v>
      </c>
      <c r="R693" s="28">
        <v>4</v>
      </c>
      <c r="S693" s="221">
        <f t="shared" si="23"/>
        <v>0.16</v>
      </c>
      <c r="T693" s="246"/>
    </row>
    <row r="694" spans="1:20" ht="19.149999999999999" customHeight="1" x14ac:dyDescent="0.2">
      <c r="A694" s="91">
        <v>63</v>
      </c>
      <c r="B694" s="155" t="s">
        <v>749</v>
      </c>
      <c r="C694" s="220" t="s">
        <v>727</v>
      </c>
      <c r="D694" s="146" t="s">
        <v>65</v>
      </c>
      <c r="E694" s="106">
        <f t="shared" si="24"/>
        <v>1</v>
      </c>
      <c r="F694" s="80">
        <v>1</v>
      </c>
      <c r="G694" s="260"/>
      <c r="H694" s="47"/>
      <c r="I694" s="86"/>
      <c r="J694" s="86"/>
      <c r="K694" s="86"/>
      <c r="L694" s="146"/>
      <c r="M694" s="86"/>
      <c r="N694" s="86"/>
      <c r="O694" s="25">
        <v>0.04</v>
      </c>
      <c r="P694" s="25">
        <v>0.03</v>
      </c>
      <c r="Q694" s="25">
        <v>2.5000000000000001E-2</v>
      </c>
      <c r="R694" s="28">
        <v>4</v>
      </c>
      <c r="S694" s="221">
        <f t="shared" si="23"/>
        <v>0.16</v>
      </c>
      <c r="T694" s="246"/>
    </row>
    <row r="695" spans="1:20" ht="19.149999999999999" customHeight="1" x14ac:dyDescent="0.2">
      <c r="A695" s="91">
        <v>64</v>
      </c>
      <c r="B695" s="155" t="s">
        <v>750</v>
      </c>
      <c r="C695" s="220" t="s">
        <v>727</v>
      </c>
      <c r="D695" s="146" t="s">
        <v>65</v>
      </c>
      <c r="E695" s="106">
        <f t="shared" si="24"/>
        <v>1</v>
      </c>
      <c r="F695" s="80">
        <v>1</v>
      </c>
      <c r="G695" s="260"/>
      <c r="H695" s="47"/>
      <c r="I695" s="86"/>
      <c r="J695" s="86"/>
      <c r="K695" s="86"/>
      <c r="L695" s="146"/>
      <c r="M695" s="86"/>
      <c r="N695" s="86"/>
      <c r="O695" s="25">
        <v>0.04</v>
      </c>
      <c r="P695" s="25">
        <v>0.03</v>
      </c>
      <c r="Q695" s="25">
        <v>2.5000000000000001E-2</v>
      </c>
      <c r="R695" s="28">
        <v>4</v>
      </c>
      <c r="S695" s="221">
        <f t="shared" ref="S695:S728" si="25">((F695*O695+G695*P695+H695*Q695)+(I695*O695+J695*P695+K695*Q695)*70%+(L695*O695+M695*P695+N695*Q695)*50%)*R695</f>
        <v>0.16</v>
      </c>
      <c r="T695" s="246"/>
    </row>
    <row r="696" spans="1:20" ht="19.149999999999999" customHeight="1" x14ac:dyDescent="0.2">
      <c r="A696" s="91">
        <v>65</v>
      </c>
      <c r="B696" s="262" t="s">
        <v>751</v>
      </c>
      <c r="C696" s="220" t="s">
        <v>752</v>
      </c>
      <c r="D696" s="146" t="s">
        <v>65</v>
      </c>
      <c r="E696" s="106">
        <f t="shared" si="24"/>
        <v>1</v>
      </c>
      <c r="F696" s="80">
        <v>1</v>
      </c>
      <c r="G696" s="260"/>
      <c r="H696" s="47"/>
      <c r="I696" s="86"/>
      <c r="J696" s="86"/>
      <c r="K696" s="86"/>
      <c r="L696" s="146"/>
      <c r="M696" s="86"/>
      <c r="N696" s="86"/>
      <c r="O696" s="25">
        <v>0.04</v>
      </c>
      <c r="P696" s="25">
        <v>0.03</v>
      </c>
      <c r="Q696" s="25">
        <v>2.5000000000000001E-2</v>
      </c>
      <c r="R696" s="28">
        <v>4</v>
      </c>
      <c r="S696" s="221">
        <f t="shared" si="25"/>
        <v>0.16</v>
      </c>
      <c r="T696" s="246"/>
    </row>
    <row r="697" spans="1:20" ht="19.149999999999999" customHeight="1" x14ac:dyDescent="0.2">
      <c r="A697" s="91">
        <v>66</v>
      </c>
      <c r="B697" s="235" t="s">
        <v>753</v>
      </c>
      <c r="C697" s="220" t="s">
        <v>752</v>
      </c>
      <c r="D697" s="146" t="s">
        <v>65</v>
      </c>
      <c r="E697" s="106">
        <f t="shared" si="24"/>
        <v>1</v>
      </c>
      <c r="F697" s="80">
        <v>1</v>
      </c>
      <c r="G697" s="260"/>
      <c r="H697" s="47"/>
      <c r="I697" s="86"/>
      <c r="J697" s="86"/>
      <c r="K697" s="86"/>
      <c r="L697" s="146"/>
      <c r="M697" s="86"/>
      <c r="N697" s="86"/>
      <c r="O697" s="25">
        <v>0.04</v>
      </c>
      <c r="P697" s="25">
        <v>0.03</v>
      </c>
      <c r="Q697" s="25">
        <v>2.5000000000000001E-2</v>
      </c>
      <c r="R697" s="28">
        <v>4</v>
      </c>
      <c r="S697" s="221">
        <f t="shared" si="25"/>
        <v>0.16</v>
      </c>
      <c r="T697" s="246"/>
    </row>
    <row r="698" spans="1:20" ht="19.149999999999999" customHeight="1" x14ac:dyDescent="0.2">
      <c r="A698" s="91">
        <v>67</v>
      </c>
      <c r="B698" s="263" t="s">
        <v>754</v>
      </c>
      <c r="C698" s="220" t="s">
        <v>752</v>
      </c>
      <c r="D698" s="146" t="s">
        <v>65</v>
      </c>
      <c r="E698" s="106">
        <f t="shared" si="24"/>
        <v>1</v>
      </c>
      <c r="F698" s="80">
        <v>1</v>
      </c>
      <c r="G698" s="260"/>
      <c r="H698" s="47"/>
      <c r="I698" s="86"/>
      <c r="J698" s="86"/>
      <c r="K698" s="86"/>
      <c r="L698" s="146"/>
      <c r="M698" s="86"/>
      <c r="N698" s="86"/>
      <c r="O698" s="25">
        <v>0.04</v>
      </c>
      <c r="P698" s="25">
        <v>0.03</v>
      </c>
      <c r="Q698" s="25">
        <v>2.5000000000000001E-2</v>
      </c>
      <c r="R698" s="28">
        <v>4</v>
      </c>
      <c r="S698" s="221">
        <f t="shared" si="25"/>
        <v>0.16</v>
      </c>
      <c r="T698" s="246"/>
    </row>
    <row r="699" spans="1:20" ht="19.149999999999999" customHeight="1" x14ac:dyDescent="0.2">
      <c r="A699" s="91">
        <v>68</v>
      </c>
      <c r="B699" s="263" t="s">
        <v>755</v>
      </c>
      <c r="C699" s="220" t="s">
        <v>752</v>
      </c>
      <c r="D699" s="146" t="s">
        <v>65</v>
      </c>
      <c r="E699" s="106">
        <f t="shared" si="24"/>
        <v>1</v>
      </c>
      <c r="F699" s="80">
        <v>1</v>
      </c>
      <c r="G699" s="260"/>
      <c r="H699" s="47"/>
      <c r="I699" s="86"/>
      <c r="J699" s="86"/>
      <c r="K699" s="86"/>
      <c r="L699" s="146"/>
      <c r="M699" s="86"/>
      <c r="N699" s="86"/>
      <c r="O699" s="25">
        <v>0.04</v>
      </c>
      <c r="P699" s="25">
        <v>0.03</v>
      </c>
      <c r="Q699" s="25">
        <v>2.5000000000000001E-2</v>
      </c>
      <c r="R699" s="28">
        <v>4</v>
      </c>
      <c r="S699" s="221">
        <f t="shared" si="25"/>
        <v>0.16</v>
      </c>
      <c r="T699" s="246"/>
    </row>
    <row r="700" spans="1:20" ht="19.149999999999999" customHeight="1" x14ac:dyDescent="0.2">
      <c r="A700" s="91">
        <v>69</v>
      </c>
      <c r="B700" s="263" t="s">
        <v>756</v>
      </c>
      <c r="C700" s="220" t="s">
        <v>752</v>
      </c>
      <c r="D700" s="146" t="s">
        <v>65</v>
      </c>
      <c r="E700" s="106">
        <f t="shared" si="24"/>
        <v>1</v>
      </c>
      <c r="F700" s="80">
        <v>1</v>
      </c>
      <c r="G700" s="260"/>
      <c r="H700" s="47"/>
      <c r="I700" s="86"/>
      <c r="J700" s="86"/>
      <c r="K700" s="86"/>
      <c r="L700" s="146"/>
      <c r="M700" s="86"/>
      <c r="N700" s="86"/>
      <c r="O700" s="25">
        <v>0.04</v>
      </c>
      <c r="P700" s="25">
        <v>0.03</v>
      </c>
      <c r="Q700" s="25">
        <v>2.5000000000000001E-2</v>
      </c>
      <c r="R700" s="28">
        <v>4</v>
      </c>
      <c r="S700" s="221">
        <f t="shared" si="25"/>
        <v>0.16</v>
      </c>
      <c r="T700" s="246"/>
    </row>
    <row r="701" spans="1:20" ht="19.149999999999999" customHeight="1" x14ac:dyDescent="0.2">
      <c r="A701" s="91">
        <v>70</v>
      </c>
      <c r="B701" s="263" t="s">
        <v>757</v>
      </c>
      <c r="C701" s="220" t="s">
        <v>752</v>
      </c>
      <c r="D701" s="146" t="s">
        <v>65</v>
      </c>
      <c r="E701" s="106">
        <f t="shared" si="24"/>
        <v>1</v>
      </c>
      <c r="F701" s="80">
        <v>1</v>
      </c>
      <c r="G701" s="260"/>
      <c r="H701" s="47"/>
      <c r="I701" s="86"/>
      <c r="J701" s="86"/>
      <c r="K701" s="86"/>
      <c r="L701" s="146"/>
      <c r="M701" s="86"/>
      <c r="N701" s="86"/>
      <c r="O701" s="25">
        <v>0.04</v>
      </c>
      <c r="P701" s="25">
        <v>0.03</v>
      </c>
      <c r="Q701" s="25">
        <v>2.5000000000000001E-2</v>
      </c>
      <c r="R701" s="28">
        <v>4</v>
      </c>
      <c r="S701" s="221">
        <f t="shared" si="25"/>
        <v>0.16</v>
      </c>
      <c r="T701" s="246"/>
    </row>
    <row r="702" spans="1:20" ht="19.149999999999999" customHeight="1" x14ac:dyDescent="0.2">
      <c r="A702" s="91">
        <v>71</v>
      </c>
      <c r="B702" s="263" t="s">
        <v>758</v>
      </c>
      <c r="C702" s="220" t="s">
        <v>752</v>
      </c>
      <c r="D702" s="146" t="s">
        <v>65</v>
      </c>
      <c r="E702" s="106">
        <f t="shared" si="24"/>
        <v>1</v>
      </c>
      <c r="F702" s="80"/>
      <c r="G702" s="260"/>
      <c r="H702" s="47">
        <v>1</v>
      </c>
      <c r="I702" s="86"/>
      <c r="J702" s="86"/>
      <c r="K702" s="86"/>
      <c r="L702" s="146"/>
      <c r="M702" s="86"/>
      <c r="N702" s="86"/>
      <c r="O702" s="25">
        <v>0.04</v>
      </c>
      <c r="P702" s="25">
        <v>0.03</v>
      </c>
      <c r="Q702" s="25">
        <v>2.5000000000000001E-2</v>
      </c>
      <c r="R702" s="28">
        <v>4</v>
      </c>
      <c r="S702" s="221">
        <f t="shared" si="25"/>
        <v>0.1</v>
      </c>
      <c r="T702" s="246"/>
    </row>
    <row r="703" spans="1:20" ht="19.149999999999999" customHeight="1" x14ac:dyDescent="0.2">
      <c r="A703" s="91">
        <v>72</v>
      </c>
      <c r="B703" s="263" t="s">
        <v>759</v>
      </c>
      <c r="C703" s="220" t="s">
        <v>752</v>
      </c>
      <c r="D703" s="146" t="s">
        <v>65</v>
      </c>
      <c r="E703" s="106">
        <f t="shared" si="24"/>
        <v>1</v>
      </c>
      <c r="F703" s="80">
        <v>1</v>
      </c>
      <c r="G703" s="260"/>
      <c r="H703" s="47"/>
      <c r="I703" s="86"/>
      <c r="J703" s="86"/>
      <c r="K703" s="86"/>
      <c r="L703" s="146"/>
      <c r="M703" s="86"/>
      <c r="N703" s="86"/>
      <c r="O703" s="25">
        <v>0.04</v>
      </c>
      <c r="P703" s="25">
        <v>0.03</v>
      </c>
      <c r="Q703" s="25">
        <v>2.5000000000000001E-2</v>
      </c>
      <c r="R703" s="28">
        <v>4</v>
      </c>
      <c r="S703" s="221">
        <f t="shared" si="25"/>
        <v>0.16</v>
      </c>
      <c r="T703" s="246"/>
    </row>
    <row r="704" spans="1:20" ht="19.149999999999999" customHeight="1" x14ac:dyDescent="0.2">
      <c r="A704" s="91">
        <v>73</v>
      </c>
      <c r="B704" s="263" t="s">
        <v>760</v>
      </c>
      <c r="C704" s="220" t="s">
        <v>752</v>
      </c>
      <c r="D704" s="146" t="s">
        <v>65</v>
      </c>
      <c r="E704" s="106">
        <f t="shared" si="24"/>
        <v>1</v>
      </c>
      <c r="F704" s="80">
        <v>1</v>
      </c>
      <c r="G704" s="260"/>
      <c r="H704" s="47"/>
      <c r="I704" s="86"/>
      <c r="J704" s="86"/>
      <c r="K704" s="86"/>
      <c r="L704" s="146"/>
      <c r="M704" s="86"/>
      <c r="N704" s="86"/>
      <c r="O704" s="25">
        <v>0.04</v>
      </c>
      <c r="P704" s="25">
        <v>0.03</v>
      </c>
      <c r="Q704" s="25">
        <v>2.5000000000000001E-2</v>
      </c>
      <c r="R704" s="28">
        <v>4</v>
      </c>
      <c r="S704" s="221">
        <f t="shared" si="25"/>
        <v>0.16</v>
      </c>
      <c r="T704" s="246"/>
    </row>
    <row r="705" spans="1:20" ht="19.149999999999999" customHeight="1" x14ac:dyDescent="0.2">
      <c r="A705" s="91">
        <v>74</v>
      </c>
      <c r="B705" s="264" t="s">
        <v>761</v>
      </c>
      <c r="C705" s="220" t="s">
        <v>752</v>
      </c>
      <c r="D705" s="146" t="s">
        <v>65</v>
      </c>
      <c r="E705" s="106">
        <f t="shared" si="24"/>
        <v>1</v>
      </c>
      <c r="F705" s="80">
        <v>1</v>
      </c>
      <c r="G705" s="260"/>
      <c r="H705" s="47"/>
      <c r="I705" s="86"/>
      <c r="J705" s="86"/>
      <c r="K705" s="86"/>
      <c r="L705" s="146"/>
      <c r="M705" s="86"/>
      <c r="N705" s="86"/>
      <c r="O705" s="25">
        <v>0.04</v>
      </c>
      <c r="P705" s="25">
        <v>0.03</v>
      </c>
      <c r="Q705" s="25">
        <v>2.5000000000000001E-2</v>
      </c>
      <c r="R705" s="28">
        <v>4</v>
      </c>
      <c r="S705" s="221">
        <f t="shared" si="25"/>
        <v>0.16</v>
      </c>
      <c r="T705" s="246"/>
    </row>
    <row r="706" spans="1:20" ht="19.149999999999999" customHeight="1" x14ac:dyDescent="0.2">
      <c r="A706" s="91">
        <v>75</v>
      </c>
      <c r="B706" s="263" t="s">
        <v>762</v>
      </c>
      <c r="C706" s="220" t="s">
        <v>752</v>
      </c>
      <c r="D706" s="146" t="s">
        <v>65</v>
      </c>
      <c r="E706" s="106">
        <f t="shared" si="24"/>
        <v>1</v>
      </c>
      <c r="F706" s="80">
        <v>1</v>
      </c>
      <c r="G706" s="260"/>
      <c r="H706" s="47"/>
      <c r="I706" s="86"/>
      <c r="J706" s="86"/>
      <c r="K706" s="86"/>
      <c r="L706" s="146"/>
      <c r="M706" s="86"/>
      <c r="N706" s="86"/>
      <c r="O706" s="25">
        <v>0.04</v>
      </c>
      <c r="P706" s="25">
        <v>0.03</v>
      </c>
      <c r="Q706" s="25">
        <v>2.5000000000000001E-2</v>
      </c>
      <c r="R706" s="28">
        <v>4</v>
      </c>
      <c r="S706" s="221">
        <f t="shared" si="25"/>
        <v>0.16</v>
      </c>
      <c r="T706" s="246"/>
    </row>
    <row r="707" spans="1:20" ht="19.149999999999999" customHeight="1" x14ac:dyDescent="0.2">
      <c r="A707" s="91">
        <v>76</v>
      </c>
      <c r="B707" s="263" t="s">
        <v>763</v>
      </c>
      <c r="C707" s="220" t="s">
        <v>752</v>
      </c>
      <c r="D707" s="146" t="s">
        <v>65</v>
      </c>
      <c r="E707" s="106">
        <f t="shared" si="24"/>
        <v>1</v>
      </c>
      <c r="F707" s="80">
        <v>1</v>
      </c>
      <c r="G707" s="260"/>
      <c r="H707" s="47"/>
      <c r="I707" s="86"/>
      <c r="J707" s="86"/>
      <c r="K707" s="86"/>
      <c r="L707" s="146"/>
      <c r="M707" s="86"/>
      <c r="N707" s="86"/>
      <c r="O707" s="25">
        <v>0.04</v>
      </c>
      <c r="P707" s="25">
        <v>0.03</v>
      </c>
      <c r="Q707" s="25">
        <v>2.5000000000000001E-2</v>
      </c>
      <c r="R707" s="28">
        <v>4</v>
      </c>
      <c r="S707" s="221">
        <f t="shared" si="25"/>
        <v>0.16</v>
      </c>
      <c r="T707" s="246"/>
    </row>
    <row r="708" spans="1:20" ht="19.149999999999999" customHeight="1" x14ac:dyDescent="0.2">
      <c r="A708" s="91">
        <v>77</v>
      </c>
      <c r="B708" s="263" t="s">
        <v>764</v>
      </c>
      <c r="C708" s="220" t="s">
        <v>752</v>
      </c>
      <c r="D708" s="146" t="s">
        <v>65</v>
      </c>
      <c r="E708" s="106">
        <f t="shared" si="24"/>
        <v>1</v>
      </c>
      <c r="F708" s="80">
        <v>1</v>
      </c>
      <c r="G708" s="260"/>
      <c r="H708" s="47"/>
      <c r="I708" s="86"/>
      <c r="J708" s="86"/>
      <c r="K708" s="86"/>
      <c r="L708" s="146"/>
      <c r="M708" s="86"/>
      <c r="N708" s="86"/>
      <c r="O708" s="25">
        <v>0.04</v>
      </c>
      <c r="P708" s="25">
        <v>0.03</v>
      </c>
      <c r="Q708" s="25">
        <v>2.5000000000000001E-2</v>
      </c>
      <c r="R708" s="28">
        <v>4</v>
      </c>
      <c r="S708" s="221">
        <f t="shared" si="25"/>
        <v>0.16</v>
      </c>
      <c r="T708" s="246"/>
    </row>
    <row r="709" spans="1:20" ht="19.149999999999999" customHeight="1" x14ac:dyDescent="0.2">
      <c r="A709" s="91">
        <v>78</v>
      </c>
      <c r="B709" s="263" t="s">
        <v>765</v>
      </c>
      <c r="C709" s="220" t="s">
        <v>752</v>
      </c>
      <c r="D709" s="146" t="s">
        <v>65</v>
      </c>
      <c r="E709" s="106">
        <f t="shared" si="24"/>
        <v>1</v>
      </c>
      <c r="F709" s="80">
        <v>1</v>
      </c>
      <c r="G709" s="260"/>
      <c r="H709" s="47"/>
      <c r="I709" s="86"/>
      <c r="J709" s="86"/>
      <c r="K709" s="86"/>
      <c r="L709" s="146"/>
      <c r="M709" s="86"/>
      <c r="N709" s="86"/>
      <c r="O709" s="25">
        <v>0.04</v>
      </c>
      <c r="P709" s="25">
        <v>0.03</v>
      </c>
      <c r="Q709" s="25">
        <v>2.5000000000000001E-2</v>
      </c>
      <c r="R709" s="28">
        <v>4</v>
      </c>
      <c r="S709" s="221">
        <f t="shared" si="25"/>
        <v>0.16</v>
      </c>
      <c r="T709" s="246"/>
    </row>
    <row r="710" spans="1:20" ht="19.149999999999999" customHeight="1" x14ac:dyDescent="0.2">
      <c r="A710" s="91">
        <v>79</v>
      </c>
      <c r="B710" s="258" t="s">
        <v>766</v>
      </c>
      <c r="C710" s="220" t="s">
        <v>752</v>
      </c>
      <c r="D710" s="146" t="s">
        <v>65</v>
      </c>
      <c r="E710" s="106">
        <f t="shared" si="24"/>
        <v>1</v>
      </c>
      <c r="F710" s="80">
        <v>1</v>
      </c>
      <c r="G710" s="260"/>
      <c r="H710" s="47"/>
      <c r="I710" s="86"/>
      <c r="J710" s="86"/>
      <c r="K710" s="86"/>
      <c r="L710" s="146"/>
      <c r="M710" s="86"/>
      <c r="N710" s="86"/>
      <c r="O710" s="25">
        <v>0.04</v>
      </c>
      <c r="P710" s="25">
        <v>0.03</v>
      </c>
      <c r="Q710" s="25">
        <v>2.5000000000000001E-2</v>
      </c>
      <c r="R710" s="28">
        <v>4</v>
      </c>
      <c r="S710" s="221">
        <f t="shared" si="25"/>
        <v>0.16</v>
      </c>
      <c r="T710" s="246"/>
    </row>
    <row r="711" spans="1:20" ht="19.149999999999999" customHeight="1" x14ac:dyDescent="0.2">
      <c r="A711" s="91">
        <v>80</v>
      </c>
      <c r="B711" s="258" t="s">
        <v>767</v>
      </c>
      <c r="C711" s="220" t="s">
        <v>752</v>
      </c>
      <c r="D711" s="146" t="s">
        <v>65</v>
      </c>
      <c r="E711" s="106">
        <f t="shared" si="24"/>
        <v>1</v>
      </c>
      <c r="F711" s="80">
        <v>1</v>
      </c>
      <c r="G711" s="260"/>
      <c r="H711" s="47"/>
      <c r="I711" s="86"/>
      <c r="J711" s="86"/>
      <c r="K711" s="86"/>
      <c r="L711" s="146"/>
      <c r="M711" s="86"/>
      <c r="N711" s="86"/>
      <c r="O711" s="25">
        <v>0.04</v>
      </c>
      <c r="P711" s="25">
        <v>0.03</v>
      </c>
      <c r="Q711" s="25">
        <v>2.5000000000000001E-2</v>
      </c>
      <c r="R711" s="28">
        <v>4</v>
      </c>
      <c r="S711" s="221">
        <f t="shared" si="25"/>
        <v>0.16</v>
      </c>
      <c r="T711" s="246"/>
    </row>
    <row r="712" spans="1:20" ht="19.149999999999999" customHeight="1" x14ac:dyDescent="0.2">
      <c r="A712" s="91">
        <v>81</v>
      </c>
      <c r="B712" s="258" t="s">
        <v>768</v>
      </c>
      <c r="C712" s="220" t="s">
        <v>752</v>
      </c>
      <c r="D712" s="146" t="s">
        <v>65</v>
      </c>
      <c r="E712" s="106">
        <f t="shared" si="24"/>
        <v>1</v>
      </c>
      <c r="F712" s="80">
        <v>1</v>
      </c>
      <c r="G712" s="260"/>
      <c r="H712" s="47"/>
      <c r="I712" s="86"/>
      <c r="J712" s="86"/>
      <c r="K712" s="86"/>
      <c r="L712" s="146"/>
      <c r="M712" s="86"/>
      <c r="N712" s="86"/>
      <c r="O712" s="25">
        <v>0.04</v>
      </c>
      <c r="P712" s="25">
        <v>0.03</v>
      </c>
      <c r="Q712" s="25">
        <v>2.5000000000000001E-2</v>
      </c>
      <c r="R712" s="28">
        <v>4</v>
      </c>
      <c r="S712" s="221">
        <f t="shared" si="25"/>
        <v>0.16</v>
      </c>
      <c r="T712" s="246"/>
    </row>
    <row r="713" spans="1:20" ht="19.149999999999999" customHeight="1" x14ac:dyDescent="0.2">
      <c r="A713" s="91">
        <v>82</v>
      </c>
      <c r="B713" s="258" t="s">
        <v>769</v>
      </c>
      <c r="C713" s="220" t="s">
        <v>752</v>
      </c>
      <c r="D713" s="146" t="s">
        <v>65</v>
      </c>
      <c r="E713" s="106">
        <f t="shared" si="24"/>
        <v>1</v>
      </c>
      <c r="F713" s="80">
        <v>1</v>
      </c>
      <c r="G713" s="260"/>
      <c r="H713" s="47"/>
      <c r="I713" s="86"/>
      <c r="J713" s="86"/>
      <c r="K713" s="86"/>
      <c r="L713" s="146"/>
      <c r="M713" s="86"/>
      <c r="N713" s="86"/>
      <c r="O713" s="25">
        <v>0.04</v>
      </c>
      <c r="P713" s="25">
        <v>0.03</v>
      </c>
      <c r="Q713" s="25">
        <v>2.5000000000000001E-2</v>
      </c>
      <c r="R713" s="28">
        <v>4</v>
      </c>
      <c r="S713" s="221">
        <f t="shared" si="25"/>
        <v>0.16</v>
      </c>
      <c r="T713" s="246"/>
    </row>
    <row r="714" spans="1:20" ht="19.149999999999999" customHeight="1" x14ac:dyDescent="0.2">
      <c r="A714" s="91">
        <v>83</v>
      </c>
      <c r="B714" s="258" t="s">
        <v>770</v>
      </c>
      <c r="C714" s="220" t="s">
        <v>752</v>
      </c>
      <c r="D714" s="146" t="s">
        <v>65</v>
      </c>
      <c r="E714" s="106">
        <f t="shared" ref="E714:E777" si="26">SUM(F714:N714)</f>
        <v>1</v>
      </c>
      <c r="F714" s="80">
        <v>1</v>
      </c>
      <c r="G714" s="260"/>
      <c r="H714" s="47"/>
      <c r="I714" s="86"/>
      <c r="J714" s="86"/>
      <c r="K714" s="86"/>
      <c r="L714" s="146"/>
      <c r="M714" s="86"/>
      <c r="N714" s="86"/>
      <c r="O714" s="25">
        <v>0.04</v>
      </c>
      <c r="P714" s="25">
        <v>0.03</v>
      </c>
      <c r="Q714" s="25">
        <v>2.5000000000000001E-2</v>
      </c>
      <c r="R714" s="28">
        <v>4</v>
      </c>
      <c r="S714" s="221">
        <f t="shared" si="25"/>
        <v>0.16</v>
      </c>
      <c r="T714" s="246"/>
    </row>
    <row r="715" spans="1:20" ht="19.149999999999999" customHeight="1" x14ac:dyDescent="0.2">
      <c r="A715" s="91">
        <v>84</v>
      </c>
      <c r="B715" s="258" t="s">
        <v>771</v>
      </c>
      <c r="C715" s="220" t="s">
        <v>752</v>
      </c>
      <c r="D715" s="146" t="s">
        <v>65</v>
      </c>
      <c r="E715" s="106">
        <f t="shared" si="26"/>
        <v>1</v>
      </c>
      <c r="F715" s="80">
        <v>1</v>
      </c>
      <c r="G715" s="260"/>
      <c r="H715" s="47"/>
      <c r="I715" s="86"/>
      <c r="J715" s="86"/>
      <c r="K715" s="86"/>
      <c r="L715" s="146"/>
      <c r="M715" s="86"/>
      <c r="N715" s="86"/>
      <c r="O715" s="25">
        <v>0.04</v>
      </c>
      <c r="P715" s="25">
        <v>0.03</v>
      </c>
      <c r="Q715" s="25">
        <v>2.5000000000000001E-2</v>
      </c>
      <c r="R715" s="28">
        <v>4</v>
      </c>
      <c r="S715" s="221">
        <f t="shared" si="25"/>
        <v>0.16</v>
      </c>
      <c r="T715" s="246"/>
    </row>
    <row r="716" spans="1:20" ht="19.149999999999999" customHeight="1" x14ac:dyDescent="0.2">
      <c r="A716" s="91">
        <v>85</v>
      </c>
      <c r="B716" s="258" t="s">
        <v>772</v>
      </c>
      <c r="C716" s="220" t="s">
        <v>752</v>
      </c>
      <c r="D716" s="146" t="s">
        <v>65</v>
      </c>
      <c r="E716" s="106">
        <f t="shared" si="26"/>
        <v>1</v>
      </c>
      <c r="F716" s="80">
        <v>1</v>
      </c>
      <c r="G716" s="260"/>
      <c r="H716" s="47"/>
      <c r="I716" s="86"/>
      <c r="J716" s="86"/>
      <c r="K716" s="86"/>
      <c r="L716" s="146"/>
      <c r="M716" s="86"/>
      <c r="N716" s="86"/>
      <c r="O716" s="25">
        <v>0.04</v>
      </c>
      <c r="P716" s="25">
        <v>0.03</v>
      </c>
      <c r="Q716" s="25">
        <v>2.5000000000000001E-2</v>
      </c>
      <c r="R716" s="28">
        <v>4</v>
      </c>
      <c r="S716" s="221">
        <f t="shared" si="25"/>
        <v>0.16</v>
      </c>
      <c r="T716" s="246"/>
    </row>
    <row r="717" spans="1:20" ht="19.149999999999999" customHeight="1" x14ac:dyDescent="0.2">
      <c r="A717" s="91">
        <v>86</v>
      </c>
      <c r="B717" s="258" t="s">
        <v>773</v>
      </c>
      <c r="C717" s="220" t="s">
        <v>752</v>
      </c>
      <c r="D717" s="146" t="s">
        <v>65</v>
      </c>
      <c r="E717" s="106">
        <f t="shared" si="26"/>
        <v>1</v>
      </c>
      <c r="F717" s="80">
        <v>1</v>
      </c>
      <c r="G717" s="260"/>
      <c r="H717" s="47"/>
      <c r="I717" s="86"/>
      <c r="J717" s="86"/>
      <c r="K717" s="86"/>
      <c r="L717" s="146"/>
      <c r="M717" s="86"/>
      <c r="N717" s="86"/>
      <c r="O717" s="25">
        <v>0.04</v>
      </c>
      <c r="P717" s="25">
        <v>0.03</v>
      </c>
      <c r="Q717" s="25">
        <v>2.5000000000000001E-2</v>
      </c>
      <c r="R717" s="28">
        <v>4</v>
      </c>
      <c r="S717" s="221">
        <f t="shared" si="25"/>
        <v>0.16</v>
      </c>
      <c r="T717" s="246"/>
    </row>
    <row r="718" spans="1:20" ht="19.149999999999999" customHeight="1" x14ac:dyDescent="0.2">
      <c r="A718" s="91">
        <v>87</v>
      </c>
      <c r="B718" s="258" t="s">
        <v>774</v>
      </c>
      <c r="C718" s="220" t="s">
        <v>752</v>
      </c>
      <c r="D718" s="146" t="s">
        <v>65</v>
      </c>
      <c r="E718" s="106">
        <f t="shared" si="26"/>
        <v>1</v>
      </c>
      <c r="F718" s="80"/>
      <c r="G718" s="260"/>
      <c r="H718" s="47">
        <v>1</v>
      </c>
      <c r="I718" s="86"/>
      <c r="J718" s="86"/>
      <c r="K718" s="86"/>
      <c r="L718" s="146"/>
      <c r="M718" s="86"/>
      <c r="N718" s="86"/>
      <c r="O718" s="25">
        <v>0.04</v>
      </c>
      <c r="P718" s="25">
        <v>0.03</v>
      </c>
      <c r="Q718" s="25">
        <v>2.5000000000000001E-2</v>
      </c>
      <c r="R718" s="28">
        <v>4</v>
      </c>
      <c r="S718" s="221">
        <f t="shared" si="25"/>
        <v>0.1</v>
      </c>
      <c r="T718" s="246"/>
    </row>
    <row r="719" spans="1:20" ht="19.149999999999999" customHeight="1" x14ac:dyDescent="0.2">
      <c r="A719" s="91">
        <v>88</v>
      </c>
      <c r="B719" s="258" t="s">
        <v>775</v>
      </c>
      <c r="C719" s="220" t="s">
        <v>752</v>
      </c>
      <c r="D719" s="146" t="s">
        <v>65</v>
      </c>
      <c r="E719" s="106">
        <f t="shared" si="26"/>
        <v>1</v>
      </c>
      <c r="F719" s="80">
        <v>1</v>
      </c>
      <c r="G719" s="260"/>
      <c r="H719" s="47"/>
      <c r="I719" s="86"/>
      <c r="J719" s="86"/>
      <c r="K719" s="86"/>
      <c r="L719" s="146"/>
      <c r="M719" s="86"/>
      <c r="N719" s="86"/>
      <c r="O719" s="25">
        <v>0.04</v>
      </c>
      <c r="P719" s="25">
        <v>0.03</v>
      </c>
      <c r="Q719" s="25">
        <v>2.5000000000000001E-2</v>
      </c>
      <c r="R719" s="28">
        <v>4</v>
      </c>
      <c r="S719" s="221">
        <f t="shared" si="25"/>
        <v>0.16</v>
      </c>
      <c r="T719" s="246"/>
    </row>
    <row r="720" spans="1:20" ht="19.149999999999999" customHeight="1" x14ac:dyDescent="0.2">
      <c r="A720" s="91">
        <v>89</v>
      </c>
      <c r="B720" s="162" t="s">
        <v>776</v>
      </c>
      <c r="C720" s="220" t="s">
        <v>752</v>
      </c>
      <c r="D720" s="146" t="s">
        <v>65</v>
      </c>
      <c r="E720" s="106">
        <f t="shared" si="26"/>
        <v>1</v>
      </c>
      <c r="F720" s="80">
        <v>1</v>
      </c>
      <c r="G720" s="260"/>
      <c r="H720" s="47"/>
      <c r="I720" s="86"/>
      <c r="J720" s="86"/>
      <c r="K720" s="86"/>
      <c r="L720" s="146"/>
      <c r="M720" s="86"/>
      <c r="N720" s="86"/>
      <c r="O720" s="25">
        <v>0.04</v>
      </c>
      <c r="P720" s="25">
        <v>0.03</v>
      </c>
      <c r="Q720" s="25">
        <v>2.5000000000000001E-2</v>
      </c>
      <c r="R720" s="28">
        <v>4</v>
      </c>
      <c r="S720" s="221">
        <f t="shared" si="25"/>
        <v>0.16</v>
      </c>
      <c r="T720" s="246"/>
    </row>
    <row r="721" spans="1:20" ht="19.149999999999999" customHeight="1" x14ac:dyDescent="0.2">
      <c r="A721" s="91">
        <v>90</v>
      </c>
      <c r="B721" s="258" t="s">
        <v>777</v>
      </c>
      <c r="C721" s="220" t="s">
        <v>752</v>
      </c>
      <c r="D721" s="146" t="s">
        <v>65</v>
      </c>
      <c r="E721" s="106">
        <f t="shared" si="26"/>
        <v>1</v>
      </c>
      <c r="F721" s="80">
        <v>1</v>
      </c>
      <c r="G721" s="260"/>
      <c r="H721" s="47"/>
      <c r="I721" s="86"/>
      <c r="J721" s="86"/>
      <c r="K721" s="86"/>
      <c r="L721" s="146"/>
      <c r="M721" s="86"/>
      <c r="N721" s="86"/>
      <c r="O721" s="25">
        <v>0.04</v>
      </c>
      <c r="P721" s="25">
        <v>0.03</v>
      </c>
      <c r="Q721" s="25">
        <v>2.5000000000000001E-2</v>
      </c>
      <c r="R721" s="28">
        <v>4</v>
      </c>
      <c r="S721" s="221">
        <f t="shared" si="25"/>
        <v>0.16</v>
      </c>
      <c r="T721" s="246"/>
    </row>
    <row r="722" spans="1:20" ht="19.149999999999999" customHeight="1" x14ac:dyDescent="0.2">
      <c r="A722" s="91">
        <v>91</v>
      </c>
      <c r="B722" s="258" t="s">
        <v>778</v>
      </c>
      <c r="C722" s="220" t="s">
        <v>752</v>
      </c>
      <c r="D722" s="146" t="s">
        <v>65</v>
      </c>
      <c r="E722" s="106">
        <f t="shared" si="26"/>
        <v>1</v>
      </c>
      <c r="F722" s="80">
        <v>1</v>
      </c>
      <c r="G722" s="260"/>
      <c r="H722" s="47"/>
      <c r="I722" s="86"/>
      <c r="J722" s="86"/>
      <c r="K722" s="86"/>
      <c r="L722" s="146"/>
      <c r="M722" s="86"/>
      <c r="N722" s="86"/>
      <c r="O722" s="25">
        <v>0.04</v>
      </c>
      <c r="P722" s="25">
        <v>0.03</v>
      </c>
      <c r="Q722" s="25">
        <v>2.5000000000000001E-2</v>
      </c>
      <c r="R722" s="28">
        <v>4</v>
      </c>
      <c r="S722" s="221">
        <f t="shared" si="25"/>
        <v>0.16</v>
      </c>
      <c r="T722" s="246"/>
    </row>
    <row r="723" spans="1:20" ht="19.149999999999999" customHeight="1" x14ac:dyDescent="0.2">
      <c r="A723" s="91">
        <v>92</v>
      </c>
      <c r="B723" s="258" t="s">
        <v>779</v>
      </c>
      <c r="C723" s="220" t="s">
        <v>752</v>
      </c>
      <c r="D723" s="146" t="s">
        <v>65</v>
      </c>
      <c r="E723" s="106">
        <f t="shared" si="26"/>
        <v>1</v>
      </c>
      <c r="F723" s="80">
        <v>1</v>
      </c>
      <c r="G723" s="260"/>
      <c r="H723" s="47"/>
      <c r="I723" s="86"/>
      <c r="J723" s="86"/>
      <c r="K723" s="86"/>
      <c r="L723" s="146"/>
      <c r="M723" s="86"/>
      <c r="N723" s="86"/>
      <c r="O723" s="25">
        <v>0.04</v>
      </c>
      <c r="P723" s="25">
        <v>0.03</v>
      </c>
      <c r="Q723" s="25">
        <v>2.5000000000000001E-2</v>
      </c>
      <c r="R723" s="28">
        <v>4</v>
      </c>
      <c r="S723" s="221">
        <f t="shared" si="25"/>
        <v>0.16</v>
      </c>
      <c r="T723" s="246"/>
    </row>
    <row r="724" spans="1:20" ht="19.149999999999999" customHeight="1" x14ac:dyDescent="0.2">
      <c r="A724" s="91">
        <v>93</v>
      </c>
      <c r="B724" s="258" t="s">
        <v>780</v>
      </c>
      <c r="C724" s="220" t="s">
        <v>752</v>
      </c>
      <c r="D724" s="146" t="s">
        <v>65</v>
      </c>
      <c r="E724" s="106">
        <f t="shared" si="26"/>
        <v>1</v>
      </c>
      <c r="F724" s="80">
        <v>1</v>
      </c>
      <c r="G724" s="260"/>
      <c r="H724" s="47"/>
      <c r="I724" s="86"/>
      <c r="J724" s="86"/>
      <c r="K724" s="86"/>
      <c r="L724" s="146"/>
      <c r="M724" s="86"/>
      <c r="N724" s="86"/>
      <c r="O724" s="25">
        <v>0.04</v>
      </c>
      <c r="P724" s="25">
        <v>0.03</v>
      </c>
      <c r="Q724" s="25">
        <v>2.5000000000000001E-2</v>
      </c>
      <c r="R724" s="28">
        <v>4</v>
      </c>
      <c r="S724" s="221">
        <f t="shared" si="25"/>
        <v>0.16</v>
      </c>
      <c r="T724" s="246"/>
    </row>
    <row r="725" spans="1:20" ht="19.149999999999999" customHeight="1" x14ac:dyDescent="0.2">
      <c r="A725" s="91">
        <v>94</v>
      </c>
      <c r="B725" s="258" t="s">
        <v>781</v>
      </c>
      <c r="C725" s="220" t="s">
        <v>752</v>
      </c>
      <c r="D725" s="146" t="s">
        <v>65</v>
      </c>
      <c r="E725" s="106">
        <f t="shared" si="26"/>
        <v>1</v>
      </c>
      <c r="F725" s="80">
        <v>1</v>
      </c>
      <c r="G725" s="260"/>
      <c r="H725" s="47"/>
      <c r="I725" s="86"/>
      <c r="J725" s="86"/>
      <c r="K725" s="86"/>
      <c r="L725" s="146"/>
      <c r="M725" s="86"/>
      <c r="N725" s="86"/>
      <c r="O725" s="25">
        <v>0.04</v>
      </c>
      <c r="P725" s="25">
        <v>0.03</v>
      </c>
      <c r="Q725" s="25">
        <v>2.5000000000000001E-2</v>
      </c>
      <c r="R725" s="28">
        <v>4</v>
      </c>
      <c r="S725" s="221">
        <f t="shared" si="25"/>
        <v>0.16</v>
      </c>
      <c r="T725" s="246"/>
    </row>
    <row r="726" spans="1:20" ht="19.149999999999999" customHeight="1" x14ac:dyDescent="0.2">
      <c r="A726" s="91">
        <v>95</v>
      </c>
      <c r="B726" s="258" t="s">
        <v>782</v>
      </c>
      <c r="C726" s="220" t="s">
        <v>752</v>
      </c>
      <c r="D726" s="146" t="s">
        <v>65</v>
      </c>
      <c r="E726" s="106">
        <f t="shared" si="26"/>
        <v>1</v>
      </c>
      <c r="F726" s="80">
        <v>1</v>
      </c>
      <c r="G726" s="260"/>
      <c r="H726" s="47"/>
      <c r="I726" s="86"/>
      <c r="J726" s="86"/>
      <c r="K726" s="86"/>
      <c r="L726" s="146"/>
      <c r="M726" s="86"/>
      <c r="N726" s="86"/>
      <c r="O726" s="25">
        <v>0.04</v>
      </c>
      <c r="P726" s="25">
        <v>0.03</v>
      </c>
      <c r="Q726" s="25">
        <v>2.5000000000000001E-2</v>
      </c>
      <c r="R726" s="28">
        <v>4</v>
      </c>
      <c r="S726" s="221">
        <f t="shared" si="25"/>
        <v>0.16</v>
      </c>
      <c r="T726" s="246"/>
    </row>
    <row r="727" spans="1:20" ht="19.149999999999999" customHeight="1" x14ac:dyDescent="0.2">
      <c r="A727" s="91">
        <v>96</v>
      </c>
      <c r="B727" s="258" t="s">
        <v>783</v>
      </c>
      <c r="C727" s="220" t="s">
        <v>752</v>
      </c>
      <c r="D727" s="146" t="s">
        <v>65</v>
      </c>
      <c r="E727" s="106">
        <f t="shared" si="26"/>
        <v>1</v>
      </c>
      <c r="F727" s="80">
        <v>1</v>
      </c>
      <c r="G727" s="260"/>
      <c r="H727" s="47"/>
      <c r="I727" s="86"/>
      <c r="J727" s="86"/>
      <c r="K727" s="86"/>
      <c r="L727" s="146"/>
      <c r="M727" s="86"/>
      <c r="N727" s="86"/>
      <c r="O727" s="25">
        <v>0.04</v>
      </c>
      <c r="P727" s="25">
        <v>0.03</v>
      </c>
      <c r="Q727" s="25">
        <v>2.5000000000000001E-2</v>
      </c>
      <c r="R727" s="28">
        <v>4</v>
      </c>
      <c r="S727" s="221">
        <f t="shared" si="25"/>
        <v>0.16</v>
      </c>
      <c r="T727" s="246"/>
    </row>
    <row r="728" spans="1:20" ht="19.149999999999999" customHeight="1" x14ac:dyDescent="0.2">
      <c r="A728" s="91">
        <v>97</v>
      </c>
      <c r="B728" s="258" t="s">
        <v>784</v>
      </c>
      <c r="C728" s="220" t="s">
        <v>752</v>
      </c>
      <c r="D728" s="146" t="s">
        <v>65</v>
      </c>
      <c r="E728" s="106">
        <f t="shared" si="26"/>
        <v>1</v>
      </c>
      <c r="F728" s="80">
        <v>1</v>
      </c>
      <c r="G728" s="260"/>
      <c r="H728" s="47"/>
      <c r="I728" s="86"/>
      <c r="J728" s="86"/>
      <c r="K728" s="86"/>
      <c r="L728" s="146"/>
      <c r="M728" s="86"/>
      <c r="N728" s="86"/>
      <c r="O728" s="25">
        <v>0.04</v>
      </c>
      <c r="P728" s="25">
        <v>0.03</v>
      </c>
      <c r="Q728" s="25">
        <v>2.5000000000000001E-2</v>
      </c>
      <c r="R728" s="28">
        <v>4</v>
      </c>
      <c r="S728" s="221">
        <f t="shared" si="25"/>
        <v>0.16</v>
      </c>
      <c r="T728" s="246"/>
    </row>
    <row r="729" spans="1:20" ht="19.149999999999999" customHeight="1" x14ac:dyDescent="0.2">
      <c r="A729" s="91"/>
      <c r="B729" s="95"/>
      <c r="C729" s="30"/>
      <c r="D729" s="47"/>
      <c r="E729" s="106">
        <f t="shared" si="26"/>
        <v>0</v>
      </c>
      <c r="F729" s="80"/>
      <c r="G729" s="260"/>
      <c r="H729" s="47"/>
      <c r="I729" s="86"/>
      <c r="J729" s="86"/>
      <c r="K729" s="86"/>
      <c r="L729" s="104"/>
      <c r="M729" s="86"/>
      <c r="N729" s="86"/>
      <c r="O729" s="25"/>
      <c r="P729" s="25"/>
      <c r="Q729" s="25"/>
      <c r="R729" s="28"/>
      <c r="S729" s="221"/>
      <c r="T729" s="250"/>
    </row>
    <row r="730" spans="1:20" s="212" customFormat="1" ht="19.149999999999999" customHeight="1" x14ac:dyDescent="0.2">
      <c r="A730" s="60"/>
      <c r="B730" s="217" t="s">
        <v>785</v>
      </c>
      <c r="C730" s="24"/>
      <c r="D730" s="24"/>
      <c r="E730" s="60">
        <f>SUM(E731:E771)</f>
        <v>40</v>
      </c>
      <c r="F730" s="60">
        <f>SUM(F731:F771)</f>
        <v>31</v>
      </c>
      <c r="G730" s="60">
        <f t="shared" ref="G730:N730" si="27">SUM(G731:G771)</f>
        <v>0</v>
      </c>
      <c r="H730" s="60">
        <f t="shared" si="27"/>
        <v>1</v>
      </c>
      <c r="I730" s="60">
        <f t="shared" si="27"/>
        <v>0</v>
      </c>
      <c r="J730" s="60">
        <f t="shared" si="27"/>
        <v>0</v>
      </c>
      <c r="K730" s="60">
        <f t="shared" si="27"/>
        <v>8</v>
      </c>
      <c r="L730" s="60">
        <f t="shared" si="27"/>
        <v>0</v>
      </c>
      <c r="M730" s="60">
        <f t="shared" si="27"/>
        <v>0</v>
      </c>
      <c r="N730" s="60">
        <f t="shared" si="27"/>
        <v>0</v>
      </c>
      <c r="O730" s="60"/>
      <c r="P730" s="60"/>
      <c r="Q730" s="60"/>
      <c r="R730" s="60"/>
      <c r="S730" s="229">
        <f>SUM(S731:S771)</f>
        <v>5.6200000000000028</v>
      </c>
      <c r="T730" s="265"/>
    </row>
    <row r="731" spans="1:20" ht="19.149999999999999" customHeight="1" x14ac:dyDescent="0.2">
      <c r="A731" s="104">
        <v>1</v>
      </c>
      <c r="B731" s="266" t="s">
        <v>786</v>
      </c>
      <c r="C731" s="267" t="s">
        <v>787</v>
      </c>
      <c r="D731" s="268" t="s">
        <v>663</v>
      </c>
      <c r="E731" s="106">
        <f t="shared" si="26"/>
        <v>1</v>
      </c>
      <c r="F731" s="104"/>
      <c r="G731" s="104"/>
      <c r="H731" s="104">
        <v>1</v>
      </c>
      <c r="I731" s="28"/>
      <c r="J731" s="28"/>
      <c r="K731" s="28"/>
      <c r="L731" s="28"/>
      <c r="M731" s="28"/>
      <c r="N731" s="28"/>
      <c r="O731" s="25">
        <v>0.04</v>
      </c>
      <c r="P731" s="25">
        <v>0.03</v>
      </c>
      <c r="Q731" s="25">
        <v>2.5000000000000001E-2</v>
      </c>
      <c r="R731" s="28">
        <v>4</v>
      </c>
      <c r="S731" s="221">
        <f t="shared" ref="S731:S774" si="28">((F731*O731+G731*P731+H731*Q731)+(I731*O731+J731*P731+K731*Q731)*70%+(L731*O731+M731*P731+N731*Q731)*50%)*R731</f>
        <v>0.1</v>
      </c>
      <c r="T731" s="269"/>
    </row>
    <row r="732" spans="1:20" ht="19.149999999999999" customHeight="1" x14ac:dyDescent="0.2">
      <c r="A732" s="106">
        <v>2</v>
      </c>
      <c r="B732" s="266" t="s">
        <v>788</v>
      </c>
      <c r="C732" s="267" t="s">
        <v>789</v>
      </c>
      <c r="D732" s="270" t="s">
        <v>790</v>
      </c>
      <c r="E732" s="106">
        <f t="shared" si="26"/>
        <v>1</v>
      </c>
      <c r="F732" s="110"/>
      <c r="G732" s="110"/>
      <c r="H732" s="110"/>
      <c r="I732" s="28"/>
      <c r="J732" s="28"/>
      <c r="K732" s="86">
        <v>1</v>
      </c>
      <c r="L732" s="28"/>
      <c r="M732" s="28"/>
      <c r="N732" s="28"/>
      <c r="O732" s="25">
        <v>0.04</v>
      </c>
      <c r="P732" s="25">
        <v>0.03</v>
      </c>
      <c r="Q732" s="25">
        <v>2.5000000000000001E-2</v>
      </c>
      <c r="R732" s="28">
        <v>4</v>
      </c>
      <c r="S732" s="221">
        <f t="shared" si="28"/>
        <v>6.9999999999999993E-2</v>
      </c>
      <c r="T732" s="271"/>
    </row>
    <row r="733" spans="1:20" ht="19.149999999999999" customHeight="1" x14ac:dyDescent="0.2">
      <c r="A733" s="106">
        <v>3</v>
      </c>
      <c r="B733" s="272" t="s">
        <v>791</v>
      </c>
      <c r="C733" s="267" t="s">
        <v>789</v>
      </c>
      <c r="D733" s="270" t="s">
        <v>790</v>
      </c>
      <c r="E733" s="106">
        <f t="shared" si="26"/>
        <v>1</v>
      </c>
      <c r="F733" s="110"/>
      <c r="G733" s="110"/>
      <c r="H733" s="110"/>
      <c r="I733" s="28"/>
      <c r="J733" s="28"/>
      <c r="K733" s="86">
        <v>1</v>
      </c>
      <c r="L733" s="28"/>
      <c r="M733" s="28"/>
      <c r="N733" s="28"/>
      <c r="O733" s="25">
        <v>0.04</v>
      </c>
      <c r="P733" s="25">
        <v>0.03</v>
      </c>
      <c r="Q733" s="25">
        <v>2.5000000000000001E-2</v>
      </c>
      <c r="R733" s="28">
        <v>4</v>
      </c>
      <c r="S733" s="221">
        <f t="shared" si="28"/>
        <v>6.9999999999999993E-2</v>
      </c>
      <c r="T733" s="271"/>
    </row>
    <row r="734" spans="1:20" ht="19.149999999999999" customHeight="1" x14ac:dyDescent="0.2">
      <c r="A734" s="106">
        <v>4</v>
      </c>
      <c r="B734" s="272" t="s">
        <v>667</v>
      </c>
      <c r="C734" s="267" t="s">
        <v>789</v>
      </c>
      <c r="D734" s="270" t="s">
        <v>790</v>
      </c>
      <c r="E734" s="106">
        <f t="shared" si="26"/>
        <v>1</v>
      </c>
      <c r="F734" s="110"/>
      <c r="G734" s="110"/>
      <c r="H734" s="110"/>
      <c r="I734" s="28"/>
      <c r="J734" s="28"/>
      <c r="K734" s="86">
        <v>1</v>
      </c>
      <c r="L734" s="28"/>
      <c r="M734" s="28"/>
      <c r="N734" s="28"/>
      <c r="O734" s="25">
        <v>0.04</v>
      </c>
      <c r="P734" s="25">
        <v>0.03</v>
      </c>
      <c r="Q734" s="25">
        <v>2.5000000000000001E-2</v>
      </c>
      <c r="R734" s="28">
        <v>4</v>
      </c>
      <c r="S734" s="221">
        <f t="shared" si="28"/>
        <v>6.9999999999999993E-2</v>
      </c>
      <c r="T734" s="271"/>
    </row>
    <row r="735" spans="1:20" ht="19.149999999999999" customHeight="1" x14ac:dyDescent="0.2">
      <c r="A735" s="106">
        <v>5</v>
      </c>
      <c r="B735" s="272" t="s">
        <v>792</v>
      </c>
      <c r="C735" s="267" t="s">
        <v>789</v>
      </c>
      <c r="D735" s="270" t="s">
        <v>790</v>
      </c>
      <c r="E735" s="106">
        <f t="shared" si="26"/>
        <v>1</v>
      </c>
      <c r="F735" s="110"/>
      <c r="G735" s="110"/>
      <c r="H735" s="110"/>
      <c r="I735" s="28"/>
      <c r="J735" s="28"/>
      <c r="K735" s="273">
        <v>1</v>
      </c>
      <c r="L735" s="28"/>
      <c r="M735" s="28"/>
      <c r="N735" s="28"/>
      <c r="O735" s="25">
        <v>0.04</v>
      </c>
      <c r="P735" s="25">
        <v>0.03</v>
      </c>
      <c r="Q735" s="25">
        <v>2.5000000000000001E-2</v>
      </c>
      <c r="R735" s="28">
        <v>4</v>
      </c>
      <c r="S735" s="221">
        <f t="shared" si="28"/>
        <v>6.9999999999999993E-2</v>
      </c>
      <c r="T735" s="271"/>
    </row>
    <row r="736" spans="1:20" ht="19.149999999999999" customHeight="1" x14ac:dyDescent="0.2">
      <c r="A736" s="106">
        <v>6</v>
      </c>
      <c r="B736" s="272" t="s">
        <v>793</v>
      </c>
      <c r="C736" s="267" t="s">
        <v>794</v>
      </c>
      <c r="D736" s="270" t="s">
        <v>790</v>
      </c>
      <c r="E736" s="106">
        <f t="shared" si="26"/>
        <v>1</v>
      </c>
      <c r="F736" s="110"/>
      <c r="G736" s="110"/>
      <c r="H736" s="110"/>
      <c r="I736" s="28"/>
      <c r="J736" s="28"/>
      <c r="K736" s="86">
        <v>1</v>
      </c>
      <c r="L736" s="28"/>
      <c r="M736" s="28"/>
      <c r="N736" s="28"/>
      <c r="O736" s="25">
        <v>0.04</v>
      </c>
      <c r="P736" s="25">
        <v>0.03</v>
      </c>
      <c r="Q736" s="25">
        <v>2.5000000000000001E-2</v>
      </c>
      <c r="R736" s="28">
        <v>4</v>
      </c>
      <c r="S736" s="221">
        <f t="shared" si="28"/>
        <v>6.9999999999999993E-2</v>
      </c>
      <c r="T736" s="271"/>
    </row>
    <row r="737" spans="1:20" ht="19.149999999999999" customHeight="1" x14ac:dyDescent="0.2">
      <c r="A737" s="106">
        <v>7</v>
      </c>
      <c r="B737" s="272" t="s">
        <v>795</v>
      </c>
      <c r="C737" s="267" t="s">
        <v>794</v>
      </c>
      <c r="D737" s="270" t="s">
        <v>790</v>
      </c>
      <c r="E737" s="106">
        <f t="shared" si="26"/>
        <v>1</v>
      </c>
      <c r="F737" s="110"/>
      <c r="G737" s="110"/>
      <c r="H737" s="110"/>
      <c r="I737" s="28"/>
      <c r="J737" s="28"/>
      <c r="K737" s="273">
        <v>1</v>
      </c>
      <c r="L737" s="28"/>
      <c r="M737" s="28"/>
      <c r="N737" s="28"/>
      <c r="O737" s="25">
        <v>0.04</v>
      </c>
      <c r="P737" s="25">
        <v>0.03</v>
      </c>
      <c r="Q737" s="25">
        <v>2.5000000000000001E-2</v>
      </c>
      <c r="R737" s="28">
        <v>4</v>
      </c>
      <c r="S737" s="221">
        <f t="shared" si="28"/>
        <v>6.9999999999999993E-2</v>
      </c>
      <c r="T737" s="271"/>
    </row>
    <row r="738" spans="1:20" ht="19.149999999999999" customHeight="1" x14ac:dyDescent="0.2">
      <c r="A738" s="106">
        <v>8</v>
      </c>
      <c r="B738" s="272" t="s">
        <v>796</v>
      </c>
      <c r="C738" s="267" t="s">
        <v>794</v>
      </c>
      <c r="D738" s="270" t="s">
        <v>790</v>
      </c>
      <c r="E738" s="106">
        <f t="shared" si="26"/>
        <v>1</v>
      </c>
      <c r="F738" s="110"/>
      <c r="G738" s="110"/>
      <c r="H738" s="110"/>
      <c r="I738" s="28"/>
      <c r="J738" s="28"/>
      <c r="K738" s="86">
        <v>1</v>
      </c>
      <c r="L738" s="28"/>
      <c r="M738" s="28"/>
      <c r="N738" s="28"/>
      <c r="O738" s="25">
        <v>0.04</v>
      </c>
      <c r="P738" s="25">
        <v>0.03</v>
      </c>
      <c r="Q738" s="25">
        <v>2.5000000000000001E-2</v>
      </c>
      <c r="R738" s="28">
        <v>4</v>
      </c>
      <c r="S738" s="221">
        <f t="shared" si="28"/>
        <v>6.9999999999999993E-2</v>
      </c>
      <c r="T738" s="271"/>
    </row>
    <row r="739" spans="1:20" ht="19.149999999999999" customHeight="1" x14ac:dyDescent="0.2">
      <c r="A739" s="106">
        <v>9</v>
      </c>
      <c r="B739" s="272" t="s">
        <v>797</v>
      </c>
      <c r="C739" s="270" t="s">
        <v>794</v>
      </c>
      <c r="D739" s="270" t="s">
        <v>790</v>
      </c>
      <c r="E739" s="106">
        <f t="shared" si="26"/>
        <v>1</v>
      </c>
      <c r="F739" s="110"/>
      <c r="G739" s="110"/>
      <c r="H739" s="110"/>
      <c r="I739" s="28"/>
      <c r="J739" s="28"/>
      <c r="K739" s="86">
        <v>1</v>
      </c>
      <c r="L739" s="28"/>
      <c r="M739" s="28"/>
      <c r="N739" s="28"/>
      <c r="O739" s="25">
        <v>0.04</v>
      </c>
      <c r="P739" s="25">
        <v>0.03</v>
      </c>
      <c r="Q739" s="25">
        <v>2.5000000000000001E-2</v>
      </c>
      <c r="R739" s="28">
        <v>4</v>
      </c>
      <c r="S739" s="221">
        <f t="shared" si="28"/>
        <v>6.9999999999999993E-2</v>
      </c>
      <c r="T739" s="271"/>
    </row>
    <row r="740" spans="1:20" ht="19.149999999999999" customHeight="1" x14ac:dyDescent="0.2">
      <c r="A740" s="106">
        <v>10</v>
      </c>
      <c r="B740" s="274" t="s">
        <v>798</v>
      </c>
      <c r="C740" s="267" t="s">
        <v>787</v>
      </c>
      <c r="D740" s="268" t="s">
        <v>65</v>
      </c>
      <c r="E740" s="106">
        <f t="shared" si="26"/>
        <v>1</v>
      </c>
      <c r="F740" s="110">
        <v>1</v>
      </c>
      <c r="G740" s="110"/>
      <c r="H740" s="110"/>
      <c r="I740" s="28"/>
      <c r="J740" s="28"/>
      <c r="K740" s="28"/>
      <c r="L740" s="28"/>
      <c r="M740" s="28"/>
      <c r="N740" s="28"/>
      <c r="O740" s="25">
        <v>0.04</v>
      </c>
      <c r="P740" s="25">
        <v>0.03</v>
      </c>
      <c r="Q740" s="25">
        <v>2.5000000000000001E-2</v>
      </c>
      <c r="R740" s="28">
        <v>4</v>
      </c>
      <c r="S740" s="221">
        <f t="shared" si="28"/>
        <v>0.16</v>
      </c>
      <c r="T740" s="271"/>
    </row>
    <row r="741" spans="1:20" ht="19.149999999999999" customHeight="1" x14ac:dyDescent="0.2">
      <c r="A741" s="106">
        <v>11</v>
      </c>
      <c r="B741" s="275" t="s">
        <v>799</v>
      </c>
      <c r="C741" s="267" t="s">
        <v>787</v>
      </c>
      <c r="D741" s="268" t="s">
        <v>65</v>
      </c>
      <c r="E741" s="106">
        <f t="shared" si="26"/>
        <v>1</v>
      </c>
      <c r="F741" s="110">
        <v>1</v>
      </c>
      <c r="G741" s="110"/>
      <c r="H741" s="110"/>
      <c r="I741" s="28"/>
      <c r="J741" s="28"/>
      <c r="K741" s="28"/>
      <c r="L741" s="28"/>
      <c r="M741" s="28"/>
      <c r="N741" s="28"/>
      <c r="O741" s="25">
        <v>0.04</v>
      </c>
      <c r="P741" s="25">
        <v>0.03</v>
      </c>
      <c r="Q741" s="25">
        <v>2.5000000000000001E-2</v>
      </c>
      <c r="R741" s="28">
        <v>4</v>
      </c>
      <c r="S741" s="221">
        <f t="shared" si="28"/>
        <v>0.16</v>
      </c>
      <c r="T741" s="271"/>
    </row>
    <row r="742" spans="1:20" ht="19.149999999999999" customHeight="1" x14ac:dyDescent="0.2">
      <c r="A742" s="106">
        <v>12</v>
      </c>
      <c r="B742" s="275" t="s">
        <v>800</v>
      </c>
      <c r="C742" s="267" t="s">
        <v>787</v>
      </c>
      <c r="D742" s="268" t="s">
        <v>65</v>
      </c>
      <c r="E742" s="106">
        <f t="shared" si="26"/>
        <v>1</v>
      </c>
      <c r="F742" s="110">
        <v>1</v>
      </c>
      <c r="G742" s="110"/>
      <c r="H742" s="110"/>
      <c r="I742" s="28"/>
      <c r="J742" s="28"/>
      <c r="K742" s="28"/>
      <c r="L742" s="28"/>
      <c r="M742" s="28"/>
      <c r="N742" s="28"/>
      <c r="O742" s="25">
        <v>0.04</v>
      </c>
      <c r="P742" s="25">
        <v>0.03</v>
      </c>
      <c r="Q742" s="25">
        <v>2.5000000000000001E-2</v>
      </c>
      <c r="R742" s="28">
        <v>4</v>
      </c>
      <c r="S742" s="221">
        <f t="shared" si="28"/>
        <v>0.16</v>
      </c>
      <c r="T742" s="271"/>
    </row>
    <row r="743" spans="1:20" ht="19.149999999999999" customHeight="1" x14ac:dyDescent="0.2">
      <c r="A743" s="106">
        <v>13</v>
      </c>
      <c r="B743" s="275" t="s">
        <v>801</v>
      </c>
      <c r="C743" s="267" t="s">
        <v>787</v>
      </c>
      <c r="D743" s="268" t="s">
        <v>65</v>
      </c>
      <c r="E743" s="106">
        <f t="shared" si="26"/>
        <v>1</v>
      </c>
      <c r="F743" s="110">
        <v>1</v>
      </c>
      <c r="G743" s="110"/>
      <c r="H743" s="110"/>
      <c r="I743" s="28"/>
      <c r="J743" s="28"/>
      <c r="K743" s="28"/>
      <c r="L743" s="28"/>
      <c r="M743" s="28"/>
      <c r="N743" s="28"/>
      <c r="O743" s="25">
        <v>0.04</v>
      </c>
      <c r="P743" s="25">
        <v>0.03</v>
      </c>
      <c r="Q743" s="25">
        <v>2.5000000000000001E-2</v>
      </c>
      <c r="R743" s="28">
        <v>4</v>
      </c>
      <c r="S743" s="221">
        <f t="shared" si="28"/>
        <v>0.16</v>
      </c>
      <c r="T743" s="271"/>
    </row>
    <row r="744" spans="1:20" ht="19.149999999999999" customHeight="1" x14ac:dyDescent="0.2">
      <c r="A744" s="106">
        <v>14</v>
      </c>
      <c r="B744" s="275" t="s">
        <v>759</v>
      </c>
      <c r="C744" s="267" t="s">
        <v>787</v>
      </c>
      <c r="D744" s="268" t="s">
        <v>65</v>
      </c>
      <c r="E744" s="106">
        <f t="shared" si="26"/>
        <v>1</v>
      </c>
      <c r="F744" s="110">
        <v>1</v>
      </c>
      <c r="G744" s="110"/>
      <c r="H744" s="110"/>
      <c r="I744" s="28"/>
      <c r="J744" s="28"/>
      <c r="K744" s="28"/>
      <c r="L744" s="28"/>
      <c r="M744" s="28"/>
      <c r="N744" s="28"/>
      <c r="O744" s="25">
        <v>0.04</v>
      </c>
      <c r="P744" s="25">
        <v>0.03</v>
      </c>
      <c r="Q744" s="25">
        <v>2.5000000000000001E-2</v>
      </c>
      <c r="R744" s="28">
        <v>4</v>
      </c>
      <c r="S744" s="221">
        <f t="shared" si="28"/>
        <v>0.16</v>
      </c>
      <c r="T744" s="271"/>
    </row>
    <row r="745" spans="1:20" ht="19.149999999999999" customHeight="1" x14ac:dyDescent="0.2">
      <c r="A745" s="106">
        <v>15</v>
      </c>
      <c r="B745" s="275" t="s">
        <v>802</v>
      </c>
      <c r="C745" s="267" t="s">
        <v>787</v>
      </c>
      <c r="D745" s="268" t="s">
        <v>65</v>
      </c>
      <c r="E745" s="106">
        <f t="shared" si="26"/>
        <v>1</v>
      </c>
      <c r="F745" s="110">
        <v>1</v>
      </c>
      <c r="G745" s="110"/>
      <c r="H745" s="110"/>
      <c r="I745" s="28"/>
      <c r="J745" s="28"/>
      <c r="K745" s="28"/>
      <c r="L745" s="28"/>
      <c r="M745" s="28"/>
      <c r="N745" s="28"/>
      <c r="O745" s="25">
        <v>0.04</v>
      </c>
      <c r="P745" s="25">
        <v>0.03</v>
      </c>
      <c r="Q745" s="25">
        <v>2.5000000000000001E-2</v>
      </c>
      <c r="R745" s="28">
        <v>4</v>
      </c>
      <c r="S745" s="221">
        <f t="shared" si="28"/>
        <v>0.16</v>
      </c>
      <c r="T745" s="271"/>
    </row>
    <row r="746" spans="1:20" ht="19.149999999999999" customHeight="1" x14ac:dyDescent="0.2">
      <c r="A746" s="106">
        <v>16</v>
      </c>
      <c r="B746" s="275" t="s">
        <v>803</v>
      </c>
      <c r="C746" s="267" t="s">
        <v>787</v>
      </c>
      <c r="D746" s="268" t="s">
        <v>65</v>
      </c>
      <c r="E746" s="106">
        <f t="shared" si="26"/>
        <v>1</v>
      </c>
      <c r="F746" s="110">
        <v>1</v>
      </c>
      <c r="G746" s="110"/>
      <c r="H746" s="110"/>
      <c r="I746" s="28"/>
      <c r="J746" s="28"/>
      <c r="K746" s="28"/>
      <c r="L746" s="28"/>
      <c r="M746" s="28"/>
      <c r="N746" s="28"/>
      <c r="O746" s="25">
        <v>0.04</v>
      </c>
      <c r="P746" s="25">
        <v>0.03</v>
      </c>
      <c r="Q746" s="25">
        <v>2.5000000000000001E-2</v>
      </c>
      <c r="R746" s="28">
        <v>4</v>
      </c>
      <c r="S746" s="221">
        <f t="shared" si="28"/>
        <v>0.16</v>
      </c>
      <c r="T746" s="271"/>
    </row>
    <row r="747" spans="1:20" ht="19.149999999999999" customHeight="1" x14ac:dyDescent="0.2">
      <c r="A747" s="106">
        <v>17</v>
      </c>
      <c r="B747" s="275" t="s">
        <v>804</v>
      </c>
      <c r="C747" s="267" t="s">
        <v>787</v>
      </c>
      <c r="D747" s="268" t="s">
        <v>65</v>
      </c>
      <c r="E747" s="106">
        <f t="shared" si="26"/>
        <v>1</v>
      </c>
      <c r="F747" s="110">
        <v>1</v>
      </c>
      <c r="G747" s="110"/>
      <c r="H747" s="110"/>
      <c r="I747" s="28"/>
      <c r="J747" s="28"/>
      <c r="K747" s="28"/>
      <c r="L747" s="28"/>
      <c r="M747" s="28"/>
      <c r="N747" s="28"/>
      <c r="O747" s="25">
        <v>0.04</v>
      </c>
      <c r="P747" s="25">
        <v>0.03</v>
      </c>
      <c r="Q747" s="25">
        <v>2.5000000000000001E-2</v>
      </c>
      <c r="R747" s="28">
        <v>4</v>
      </c>
      <c r="S747" s="221">
        <f t="shared" si="28"/>
        <v>0.16</v>
      </c>
      <c r="T747" s="271"/>
    </row>
    <row r="748" spans="1:20" ht="19.149999999999999" customHeight="1" x14ac:dyDescent="0.2">
      <c r="A748" s="106">
        <v>18</v>
      </c>
      <c r="B748" s="274" t="s">
        <v>805</v>
      </c>
      <c r="C748" s="267" t="s">
        <v>787</v>
      </c>
      <c r="D748" s="268" t="s">
        <v>65</v>
      </c>
      <c r="E748" s="106">
        <f t="shared" si="26"/>
        <v>1</v>
      </c>
      <c r="F748" s="110">
        <v>1</v>
      </c>
      <c r="G748" s="110"/>
      <c r="H748" s="110"/>
      <c r="I748" s="28"/>
      <c r="J748" s="28"/>
      <c r="K748" s="28"/>
      <c r="L748" s="28"/>
      <c r="M748" s="28"/>
      <c r="N748" s="28"/>
      <c r="O748" s="25">
        <v>0.04</v>
      </c>
      <c r="P748" s="25">
        <v>0.03</v>
      </c>
      <c r="Q748" s="25">
        <v>2.5000000000000001E-2</v>
      </c>
      <c r="R748" s="28">
        <v>4</v>
      </c>
      <c r="S748" s="221">
        <f t="shared" si="28"/>
        <v>0.16</v>
      </c>
      <c r="T748" s="271"/>
    </row>
    <row r="749" spans="1:20" ht="19.149999999999999" customHeight="1" x14ac:dyDescent="0.2">
      <c r="A749" s="106">
        <v>19</v>
      </c>
      <c r="B749" s="275" t="s">
        <v>806</v>
      </c>
      <c r="C749" s="267" t="s">
        <v>787</v>
      </c>
      <c r="D749" s="268" t="s">
        <v>65</v>
      </c>
      <c r="E749" s="106">
        <f t="shared" si="26"/>
        <v>1</v>
      </c>
      <c r="F749" s="110">
        <v>1</v>
      </c>
      <c r="G749" s="110"/>
      <c r="H749" s="110"/>
      <c r="I749" s="28"/>
      <c r="J749" s="28"/>
      <c r="K749" s="28"/>
      <c r="L749" s="28"/>
      <c r="M749" s="28"/>
      <c r="N749" s="28"/>
      <c r="O749" s="25">
        <v>0.04</v>
      </c>
      <c r="P749" s="25">
        <v>0.03</v>
      </c>
      <c r="Q749" s="25">
        <v>2.5000000000000001E-2</v>
      </c>
      <c r="R749" s="28">
        <v>4</v>
      </c>
      <c r="S749" s="221">
        <f t="shared" si="28"/>
        <v>0.16</v>
      </c>
      <c r="T749" s="271"/>
    </row>
    <row r="750" spans="1:20" ht="19.149999999999999" customHeight="1" x14ac:dyDescent="0.2">
      <c r="A750" s="106">
        <v>20</v>
      </c>
      <c r="B750" s="275" t="s">
        <v>807</v>
      </c>
      <c r="C750" s="267" t="s">
        <v>787</v>
      </c>
      <c r="D750" s="268" t="s">
        <v>65</v>
      </c>
      <c r="E750" s="106">
        <f t="shared" si="26"/>
        <v>1</v>
      </c>
      <c r="F750" s="110">
        <v>1</v>
      </c>
      <c r="G750" s="110"/>
      <c r="H750" s="110"/>
      <c r="I750" s="28"/>
      <c r="J750" s="28"/>
      <c r="K750" s="28"/>
      <c r="L750" s="28"/>
      <c r="M750" s="28"/>
      <c r="N750" s="28"/>
      <c r="O750" s="25">
        <v>0.04</v>
      </c>
      <c r="P750" s="25">
        <v>0.03</v>
      </c>
      <c r="Q750" s="25">
        <v>2.5000000000000001E-2</v>
      </c>
      <c r="R750" s="28">
        <v>4</v>
      </c>
      <c r="S750" s="221">
        <f t="shared" si="28"/>
        <v>0.16</v>
      </c>
      <c r="T750" s="271"/>
    </row>
    <row r="751" spans="1:20" ht="19.149999999999999" customHeight="1" x14ac:dyDescent="0.2">
      <c r="A751" s="106">
        <v>21</v>
      </c>
      <c r="B751" s="275" t="s">
        <v>808</v>
      </c>
      <c r="C751" s="267" t="s">
        <v>787</v>
      </c>
      <c r="D751" s="268" t="s">
        <v>65</v>
      </c>
      <c r="E751" s="106">
        <f t="shared" si="26"/>
        <v>1</v>
      </c>
      <c r="F751" s="110">
        <v>1</v>
      </c>
      <c r="G751" s="110"/>
      <c r="H751" s="110"/>
      <c r="I751" s="28"/>
      <c r="J751" s="28"/>
      <c r="K751" s="28"/>
      <c r="L751" s="28"/>
      <c r="M751" s="28"/>
      <c r="N751" s="28"/>
      <c r="O751" s="25">
        <v>0.04</v>
      </c>
      <c r="P751" s="25">
        <v>0.03</v>
      </c>
      <c r="Q751" s="25">
        <v>2.5000000000000001E-2</v>
      </c>
      <c r="R751" s="28">
        <v>4</v>
      </c>
      <c r="S751" s="221">
        <f t="shared" si="28"/>
        <v>0.16</v>
      </c>
      <c r="T751" s="271"/>
    </row>
    <row r="752" spans="1:20" ht="19.149999999999999" customHeight="1" x14ac:dyDescent="0.2">
      <c r="A752" s="106">
        <v>22</v>
      </c>
      <c r="B752" s="275" t="s">
        <v>809</v>
      </c>
      <c r="C752" s="267" t="s">
        <v>787</v>
      </c>
      <c r="D752" s="268" t="s">
        <v>65</v>
      </c>
      <c r="E752" s="106">
        <f t="shared" si="26"/>
        <v>1</v>
      </c>
      <c r="F752" s="110">
        <v>1</v>
      </c>
      <c r="G752" s="110"/>
      <c r="H752" s="110"/>
      <c r="I752" s="28"/>
      <c r="J752" s="28"/>
      <c r="K752" s="28"/>
      <c r="L752" s="28"/>
      <c r="M752" s="28"/>
      <c r="N752" s="28"/>
      <c r="O752" s="25">
        <v>0.04</v>
      </c>
      <c r="P752" s="25">
        <v>0.03</v>
      </c>
      <c r="Q752" s="25">
        <v>2.5000000000000001E-2</v>
      </c>
      <c r="R752" s="28">
        <v>4</v>
      </c>
      <c r="S752" s="221">
        <f t="shared" si="28"/>
        <v>0.16</v>
      </c>
      <c r="T752" s="271"/>
    </row>
    <row r="753" spans="1:20" ht="19.149999999999999" customHeight="1" x14ac:dyDescent="0.2">
      <c r="A753" s="106">
        <v>23</v>
      </c>
      <c r="B753" s="275" t="s">
        <v>810</v>
      </c>
      <c r="C753" s="267" t="s">
        <v>787</v>
      </c>
      <c r="D753" s="268" t="s">
        <v>65</v>
      </c>
      <c r="E753" s="106">
        <f t="shared" si="26"/>
        <v>1</v>
      </c>
      <c r="F753" s="110">
        <v>1</v>
      </c>
      <c r="G753" s="110"/>
      <c r="H753" s="110"/>
      <c r="I753" s="28"/>
      <c r="J753" s="28"/>
      <c r="K753" s="28"/>
      <c r="L753" s="28"/>
      <c r="M753" s="28"/>
      <c r="N753" s="28"/>
      <c r="O753" s="25">
        <v>0.04</v>
      </c>
      <c r="P753" s="25">
        <v>0.03</v>
      </c>
      <c r="Q753" s="25">
        <v>2.5000000000000001E-2</v>
      </c>
      <c r="R753" s="28">
        <v>4</v>
      </c>
      <c r="S753" s="221">
        <f t="shared" si="28"/>
        <v>0.16</v>
      </c>
      <c r="T753" s="271"/>
    </row>
    <row r="754" spans="1:20" ht="19.149999999999999" customHeight="1" x14ac:dyDescent="0.2">
      <c r="A754" s="106">
        <v>24</v>
      </c>
      <c r="B754" s="275" t="s">
        <v>811</v>
      </c>
      <c r="C754" s="267" t="s">
        <v>787</v>
      </c>
      <c r="D754" s="268" t="s">
        <v>65</v>
      </c>
      <c r="E754" s="106">
        <f t="shared" si="26"/>
        <v>1</v>
      </c>
      <c r="F754" s="110">
        <v>1</v>
      </c>
      <c r="G754" s="110"/>
      <c r="H754" s="110"/>
      <c r="I754" s="28"/>
      <c r="J754" s="28"/>
      <c r="K754" s="28"/>
      <c r="L754" s="28"/>
      <c r="M754" s="28"/>
      <c r="N754" s="28"/>
      <c r="O754" s="25">
        <v>0.04</v>
      </c>
      <c r="P754" s="25">
        <v>0.03</v>
      </c>
      <c r="Q754" s="25">
        <v>2.5000000000000001E-2</v>
      </c>
      <c r="R754" s="28">
        <v>4</v>
      </c>
      <c r="S754" s="221">
        <f t="shared" si="28"/>
        <v>0.16</v>
      </c>
      <c r="T754" s="271"/>
    </row>
    <row r="755" spans="1:20" ht="19.149999999999999" customHeight="1" x14ac:dyDescent="0.2">
      <c r="A755" s="106">
        <v>25</v>
      </c>
      <c r="B755" s="275" t="s">
        <v>812</v>
      </c>
      <c r="C755" s="267" t="s">
        <v>787</v>
      </c>
      <c r="D755" s="268" t="s">
        <v>65</v>
      </c>
      <c r="E755" s="106">
        <f t="shared" si="26"/>
        <v>1</v>
      </c>
      <c r="F755" s="110">
        <v>1</v>
      </c>
      <c r="G755" s="110"/>
      <c r="H755" s="110"/>
      <c r="I755" s="28"/>
      <c r="J755" s="28"/>
      <c r="K755" s="28"/>
      <c r="L755" s="28"/>
      <c r="M755" s="28"/>
      <c r="N755" s="28"/>
      <c r="O755" s="25">
        <v>0.04</v>
      </c>
      <c r="P755" s="25">
        <v>0.03</v>
      </c>
      <c r="Q755" s="25">
        <v>2.5000000000000001E-2</v>
      </c>
      <c r="R755" s="28">
        <v>4</v>
      </c>
      <c r="S755" s="221">
        <f t="shared" si="28"/>
        <v>0.16</v>
      </c>
      <c r="T755" s="271"/>
    </row>
    <row r="756" spans="1:20" ht="19.149999999999999" customHeight="1" x14ac:dyDescent="0.2">
      <c r="A756" s="106">
        <v>26</v>
      </c>
      <c r="B756" s="275" t="s">
        <v>813</v>
      </c>
      <c r="C756" s="267" t="s">
        <v>787</v>
      </c>
      <c r="D756" s="268" t="s">
        <v>65</v>
      </c>
      <c r="E756" s="106">
        <f t="shared" si="26"/>
        <v>1</v>
      </c>
      <c r="F756" s="110">
        <v>1</v>
      </c>
      <c r="G756" s="110"/>
      <c r="H756" s="110"/>
      <c r="I756" s="28"/>
      <c r="J756" s="28"/>
      <c r="K756" s="28"/>
      <c r="L756" s="28"/>
      <c r="M756" s="28"/>
      <c r="N756" s="28"/>
      <c r="O756" s="25">
        <v>0.04</v>
      </c>
      <c r="P756" s="25">
        <v>0.03</v>
      </c>
      <c r="Q756" s="25">
        <v>2.5000000000000001E-2</v>
      </c>
      <c r="R756" s="28">
        <v>4</v>
      </c>
      <c r="S756" s="221">
        <f t="shared" si="28"/>
        <v>0.16</v>
      </c>
      <c r="T756" s="271"/>
    </row>
    <row r="757" spans="1:20" ht="19.149999999999999" customHeight="1" x14ac:dyDescent="0.2">
      <c r="A757" s="106">
        <v>27</v>
      </c>
      <c r="B757" s="275" t="s">
        <v>814</v>
      </c>
      <c r="C757" s="267" t="s">
        <v>787</v>
      </c>
      <c r="D757" s="268" t="s">
        <v>65</v>
      </c>
      <c r="E757" s="106">
        <f t="shared" si="26"/>
        <v>1</v>
      </c>
      <c r="F757" s="110">
        <v>1</v>
      </c>
      <c r="G757" s="110"/>
      <c r="H757" s="110"/>
      <c r="I757" s="28"/>
      <c r="J757" s="28"/>
      <c r="K757" s="28"/>
      <c r="L757" s="28"/>
      <c r="M757" s="28"/>
      <c r="N757" s="28"/>
      <c r="O757" s="25">
        <v>0.04</v>
      </c>
      <c r="P757" s="25">
        <v>0.03</v>
      </c>
      <c r="Q757" s="25">
        <v>2.5000000000000001E-2</v>
      </c>
      <c r="R757" s="28">
        <v>4</v>
      </c>
      <c r="S757" s="221">
        <f t="shared" si="28"/>
        <v>0.16</v>
      </c>
      <c r="T757" s="271"/>
    </row>
    <row r="758" spans="1:20" ht="19.149999999999999" customHeight="1" x14ac:dyDescent="0.2">
      <c r="A758" s="106">
        <v>28</v>
      </c>
      <c r="B758" s="275" t="s">
        <v>815</v>
      </c>
      <c r="C758" s="267" t="s">
        <v>787</v>
      </c>
      <c r="D758" s="268" t="s">
        <v>65</v>
      </c>
      <c r="E758" s="106">
        <f t="shared" si="26"/>
        <v>1</v>
      </c>
      <c r="F758" s="110">
        <v>1</v>
      </c>
      <c r="G758" s="110"/>
      <c r="H758" s="110"/>
      <c r="I758" s="28"/>
      <c r="J758" s="28"/>
      <c r="K758" s="28"/>
      <c r="L758" s="28"/>
      <c r="M758" s="28"/>
      <c r="N758" s="28"/>
      <c r="O758" s="25">
        <v>0.04</v>
      </c>
      <c r="P758" s="25">
        <v>0.03</v>
      </c>
      <c r="Q758" s="25">
        <v>2.5000000000000001E-2</v>
      </c>
      <c r="R758" s="28">
        <v>4</v>
      </c>
      <c r="S758" s="221">
        <f t="shared" si="28"/>
        <v>0.16</v>
      </c>
      <c r="T758" s="271"/>
    </row>
    <row r="759" spans="1:20" ht="19.149999999999999" customHeight="1" x14ac:dyDescent="0.2">
      <c r="A759" s="106">
        <v>29</v>
      </c>
      <c r="B759" s="274" t="s">
        <v>816</v>
      </c>
      <c r="C759" s="267" t="s">
        <v>787</v>
      </c>
      <c r="D759" s="268" t="s">
        <v>65</v>
      </c>
      <c r="E759" s="106">
        <f t="shared" si="26"/>
        <v>1</v>
      </c>
      <c r="F759" s="110">
        <v>1</v>
      </c>
      <c r="G759" s="110"/>
      <c r="H759" s="110"/>
      <c r="I759" s="28"/>
      <c r="J759" s="28"/>
      <c r="K759" s="28"/>
      <c r="L759" s="28"/>
      <c r="M759" s="28"/>
      <c r="N759" s="28"/>
      <c r="O759" s="25">
        <v>0.04</v>
      </c>
      <c r="P759" s="25">
        <v>0.03</v>
      </c>
      <c r="Q759" s="25">
        <v>2.5000000000000001E-2</v>
      </c>
      <c r="R759" s="28">
        <v>4</v>
      </c>
      <c r="S759" s="221">
        <f t="shared" si="28"/>
        <v>0.16</v>
      </c>
      <c r="T759" s="271"/>
    </row>
    <row r="760" spans="1:20" ht="19.149999999999999" customHeight="1" x14ac:dyDescent="0.2">
      <c r="A760" s="106">
        <v>30</v>
      </c>
      <c r="B760" s="274" t="s">
        <v>817</v>
      </c>
      <c r="C760" s="267" t="s">
        <v>787</v>
      </c>
      <c r="D760" s="268" t="s">
        <v>65</v>
      </c>
      <c r="E760" s="106">
        <f t="shared" si="26"/>
        <v>1</v>
      </c>
      <c r="F760" s="110">
        <v>1</v>
      </c>
      <c r="G760" s="110"/>
      <c r="H760" s="110"/>
      <c r="I760" s="28"/>
      <c r="J760" s="28"/>
      <c r="K760" s="28"/>
      <c r="L760" s="28"/>
      <c r="M760" s="28"/>
      <c r="N760" s="28"/>
      <c r="O760" s="25">
        <v>0.04</v>
      </c>
      <c r="P760" s="25">
        <v>0.03</v>
      </c>
      <c r="Q760" s="25">
        <v>2.5000000000000001E-2</v>
      </c>
      <c r="R760" s="28">
        <v>4</v>
      </c>
      <c r="S760" s="221">
        <f t="shared" si="28"/>
        <v>0.16</v>
      </c>
      <c r="T760" s="271"/>
    </row>
    <row r="761" spans="1:20" ht="19.149999999999999" customHeight="1" x14ac:dyDescent="0.2">
      <c r="A761" s="106">
        <v>31</v>
      </c>
      <c r="B761" s="274" t="s">
        <v>818</v>
      </c>
      <c r="C761" s="267" t="s">
        <v>787</v>
      </c>
      <c r="D761" s="268" t="s">
        <v>65</v>
      </c>
      <c r="E761" s="106">
        <f t="shared" si="26"/>
        <v>1</v>
      </c>
      <c r="F761" s="110">
        <v>1</v>
      </c>
      <c r="G761" s="110"/>
      <c r="H761" s="110"/>
      <c r="I761" s="28"/>
      <c r="J761" s="28"/>
      <c r="K761" s="28"/>
      <c r="L761" s="28"/>
      <c r="M761" s="28"/>
      <c r="N761" s="28"/>
      <c r="O761" s="25">
        <v>0.04</v>
      </c>
      <c r="P761" s="25">
        <v>0.03</v>
      </c>
      <c r="Q761" s="25">
        <v>2.5000000000000001E-2</v>
      </c>
      <c r="R761" s="28">
        <v>4</v>
      </c>
      <c r="S761" s="221">
        <f t="shared" si="28"/>
        <v>0.16</v>
      </c>
      <c r="T761" s="271"/>
    </row>
    <row r="762" spans="1:20" ht="19.149999999999999" customHeight="1" x14ac:dyDescent="0.2">
      <c r="A762" s="106">
        <v>32</v>
      </c>
      <c r="B762" s="274" t="s">
        <v>743</v>
      </c>
      <c r="C762" s="267" t="s">
        <v>787</v>
      </c>
      <c r="D762" s="268" t="s">
        <v>65</v>
      </c>
      <c r="E762" s="106">
        <f t="shared" si="26"/>
        <v>1</v>
      </c>
      <c r="F762" s="110">
        <v>1</v>
      </c>
      <c r="G762" s="110"/>
      <c r="H762" s="110"/>
      <c r="I762" s="28"/>
      <c r="J762" s="28"/>
      <c r="K762" s="28"/>
      <c r="L762" s="28"/>
      <c r="M762" s="28"/>
      <c r="N762" s="28"/>
      <c r="O762" s="25">
        <v>0.04</v>
      </c>
      <c r="P762" s="25">
        <v>0.03</v>
      </c>
      <c r="Q762" s="25">
        <v>2.5000000000000001E-2</v>
      </c>
      <c r="R762" s="28">
        <v>4</v>
      </c>
      <c r="S762" s="221">
        <f t="shared" si="28"/>
        <v>0.16</v>
      </c>
      <c r="T762" s="271"/>
    </row>
    <row r="763" spans="1:20" ht="19.149999999999999" customHeight="1" x14ac:dyDescent="0.2">
      <c r="A763" s="106">
        <v>33</v>
      </c>
      <c r="B763" s="274" t="s">
        <v>819</v>
      </c>
      <c r="C763" s="267" t="s">
        <v>787</v>
      </c>
      <c r="D763" s="268" t="s">
        <v>65</v>
      </c>
      <c r="E763" s="106">
        <f t="shared" si="26"/>
        <v>1</v>
      </c>
      <c r="F763" s="110">
        <v>1</v>
      </c>
      <c r="G763" s="110"/>
      <c r="H763" s="110"/>
      <c r="I763" s="28"/>
      <c r="J763" s="28"/>
      <c r="K763" s="28"/>
      <c r="L763" s="28"/>
      <c r="M763" s="28"/>
      <c r="N763" s="28"/>
      <c r="O763" s="25">
        <v>0.04</v>
      </c>
      <c r="P763" s="25">
        <v>0.03</v>
      </c>
      <c r="Q763" s="25">
        <v>2.5000000000000001E-2</v>
      </c>
      <c r="R763" s="28">
        <v>4</v>
      </c>
      <c r="S763" s="221">
        <f t="shared" si="28"/>
        <v>0.16</v>
      </c>
      <c r="T763" s="271"/>
    </row>
    <row r="764" spans="1:20" ht="19.149999999999999" customHeight="1" x14ac:dyDescent="0.2">
      <c r="A764" s="106">
        <v>34</v>
      </c>
      <c r="B764" s="274" t="s">
        <v>820</v>
      </c>
      <c r="C764" s="267" t="s">
        <v>787</v>
      </c>
      <c r="D764" s="268" t="s">
        <v>65</v>
      </c>
      <c r="E764" s="106">
        <f t="shared" si="26"/>
        <v>1</v>
      </c>
      <c r="F764" s="110">
        <v>1</v>
      </c>
      <c r="G764" s="110"/>
      <c r="H764" s="110"/>
      <c r="I764" s="28"/>
      <c r="J764" s="28"/>
      <c r="K764" s="28"/>
      <c r="L764" s="28"/>
      <c r="M764" s="28"/>
      <c r="N764" s="28"/>
      <c r="O764" s="25">
        <v>0.04</v>
      </c>
      <c r="P764" s="25">
        <v>0.03</v>
      </c>
      <c r="Q764" s="25">
        <v>2.5000000000000001E-2</v>
      </c>
      <c r="R764" s="28">
        <v>4</v>
      </c>
      <c r="S764" s="221">
        <f t="shared" si="28"/>
        <v>0.16</v>
      </c>
      <c r="T764" s="271"/>
    </row>
    <row r="765" spans="1:20" ht="19.149999999999999" customHeight="1" x14ac:dyDescent="0.2">
      <c r="A765" s="106">
        <v>35</v>
      </c>
      <c r="B765" s="274" t="s">
        <v>821</v>
      </c>
      <c r="C765" s="267" t="s">
        <v>787</v>
      </c>
      <c r="D765" s="268" t="s">
        <v>65</v>
      </c>
      <c r="E765" s="106">
        <f t="shared" si="26"/>
        <v>1</v>
      </c>
      <c r="F765" s="110">
        <v>1</v>
      </c>
      <c r="G765" s="110"/>
      <c r="H765" s="110"/>
      <c r="I765" s="28"/>
      <c r="J765" s="28"/>
      <c r="K765" s="28"/>
      <c r="L765" s="28"/>
      <c r="M765" s="28"/>
      <c r="N765" s="28"/>
      <c r="O765" s="25">
        <v>0.04</v>
      </c>
      <c r="P765" s="25">
        <v>0.03</v>
      </c>
      <c r="Q765" s="25">
        <v>2.5000000000000001E-2</v>
      </c>
      <c r="R765" s="28">
        <v>4</v>
      </c>
      <c r="S765" s="221">
        <f t="shared" si="28"/>
        <v>0.16</v>
      </c>
      <c r="T765" s="271"/>
    </row>
    <row r="766" spans="1:20" ht="19.149999999999999" customHeight="1" x14ac:dyDescent="0.2">
      <c r="A766" s="106">
        <v>36</v>
      </c>
      <c r="B766" s="274" t="s">
        <v>822</v>
      </c>
      <c r="C766" s="267" t="s">
        <v>787</v>
      </c>
      <c r="D766" s="268" t="s">
        <v>65</v>
      </c>
      <c r="E766" s="106">
        <f t="shared" si="26"/>
        <v>1</v>
      </c>
      <c r="F766" s="110">
        <v>1</v>
      </c>
      <c r="G766" s="110"/>
      <c r="H766" s="110"/>
      <c r="I766" s="28"/>
      <c r="J766" s="28"/>
      <c r="K766" s="28"/>
      <c r="L766" s="28"/>
      <c r="M766" s="28"/>
      <c r="N766" s="28"/>
      <c r="O766" s="25">
        <v>0.04</v>
      </c>
      <c r="P766" s="25">
        <v>0.03</v>
      </c>
      <c r="Q766" s="25">
        <v>2.5000000000000001E-2</v>
      </c>
      <c r="R766" s="28">
        <v>4</v>
      </c>
      <c r="S766" s="221">
        <f t="shared" si="28"/>
        <v>0.16</v>
      </c>
      <c r="T766" s="271"/>
    </row>
    <row r="767" spans="1:20" ht="19.149999999999999" customHeight="1" x14ac:dyDescent="0.2">
      <c r="A767" s="106">
        <v>37</v>
      </c>
      <c r="B767" s="274" t="s">
        <v>359</v>
      </c>
      <c r="C767" s="267" t="s">
        <v>787</v>
      </c>
      <c r="D767" s="268" t="s">
        <v>65</v>
      </c>
      <c r="E767" s="106">
        <f t="shared" si="26"/>
        <v>1</v>
      </c>
      <c r="F767" s="110">
        <v>1</v>
      </c>
      <c r="G767" s="110"/>
      <c r="H767" s="110"/>
      <c r="I767" s="28"/>
      <c r="J767" s="28"/>
      <c r="K767" s="28"/>
      <c r="L767" s="28"/>
      <c r="M767" s="28"/>
      <c r="N767" s="28"/>
      <c r="O767" s="25">
        <v>0.04</v>
      </c>
      <c r="P767" s="25">
        <v>0.03</v>
      </c>
      <c r="Q767" s="25">
        <v>2.5000000000000001E-2</v>
      </c>
      <c r="R767" s="28">
        <v>4</v>
      </c>
      <c r="S767" s="221">
        <f t="shared" si="28"/>
        <v>0.16</v>
      </c>
      <c r="T767" s="271"/>
    </row>
    <row r="768" spans="1:20" ht="19.149999999999999" customHeight="1" x14ac:dyDescent="0.2">
      <c r="A768" s="106">
        <v>38</v>
      </c>
      <c r="B768" s="274" t="s">
        <v>823</v>
      </c>
      <c r="C768" s="267" t="s">
        <v>787</v>
      </c>
      <c r="D768" s="268" t="s">
        <v>65</v>
      </c>
      <c r="E768" s="106">
        <f t="shared" si="26"/>
        <v>1</v>
      </c>
      <c r="F768" s="110">
        <v>1</v>
      </c>
      <c r="G768" s="110"/>
      <c r="H768" s="110"/>
      <c r="I768" s="28"/>
      <c r="J768" s="28"/>
      <c r="K768" s="28"/>
      <c r="L768" s="28"/>
      <c r="M768" s="28"/>
      <c r="N768" s="28"/>
      <c r="O768" s="25">
        <v>0.04</v>
      </c>
      <c r="P768" s="25">
        <v>0.03</v>
      </c>
      <c r="Q768" s="25">
        <v>2.5000000000000001E-2</v>
      </c>
      <c r="R768" s="28">
        <v>4</v>
      </c>
      <c r="S768" s="221">
        <f t="shared" si="28"/>
        <v>0.16</v>
      </c>
      <c r="T768" s="271"/>
    </row>
    <row r="769" spans="1:20" ht="19.149999999999999" customHeight="1" x14ac:dyDescent="0.2">
      <c r="A769" s="106">
        <v>39</v>
      </c>
      <c r="B769" s="274" t="s">
        <v>824</v>
      </c>
      <c r="C769" s="267" t="s">
        <v>787</v>
      </c>
      <c r="D769" s="268" t="s">
        <v>65</v>
      </c>
      <c r="E769" s="106">
        <f t="shared" si="26"/>
        <v>1</v>
      </c>
      <c r="F769" s="110">
        <v>1</v>
      </c>
      <c r="G769" s="110"/>
      <c r="H769" s="110"/>
      <c r="I769" s="28"/>
      <c r="J769" s="28"/>
      <c r="K769" s="28"/>
      <c r="L769" s="28"/>
      <c r="M769" s="28"/>
      <c r="N769" s="28"/>
      <c r="O769" s="25">
        <v>0.04</v>
      </c>
      <c r="P769" s="25">
        <v>0.03</v>
      </c>
      <c r="Q769" s="25">
        <v>2.5000000000000001E-2</v>
      </c>
      <c r="R769" s="28">
        <v>4</v>
      </c>
      <c r="S769" s="221">
        <f t="shared" si="28"/>
        <v>0.16</v>
      </c>
      <c r="T769" s="271"/>
    </row>
    <row r="770" spans="1:20" ht="19.149999999999999" customHeight="1" x14ac:dyDescent="0.2">
      <c r="A770" s="106">
        <v>40</v>
      </c>
      <c r="B770" s="274" t="s">
        <v>7</v>
      </c>
      <c r="C770" s="267" t="s">
        <v>787</v>
      </c>
      <c r="D770" s="268" t="s">
        <v>65</v>
      </c>
      <c r="E770" s="106">
        <f t="shared" si="26"/>
        <v>1</v>
      </c>
      <c r="F770" s="110">
        <v>1</v>
      </c>
      <c r="G770" s="110"/>
      <c r="H770" s="110"/>
      <c r="I770" s="28"/>
      <c r="J770" s="28"/>
      <c r="K770" s="28"/>
      <c r="L770" s="28"/>
      <c r="M770" s="28"/>
      <c r="N770" s="28"/>
      <c r="O770" s="25">
        <v>0.04</v>
      </c>
      <c r="P770" s="25">
        <v>0.03</v>
      </c>
      <c r="Q770" s="25">
        <v>2.5000000000000001E-2</v>
      </c>
      <c r="R770" s="28">
        <v>4</v>
      </c>
      <c r="S770" s="221">
        <f t="shared" si="28"/>
        <v>0.16</v>
      </c>
      <c r="T770" s="271"/>
    </row>
    <row r="771" spans="1:20" ht="19.149999999999999" customHeight="1" x14ac:dyDescent="0.2">
      <c r="A771" s="104"/>
      <c r="B771" s="276"/>
      <c r="C771" s="80"/>
      <c r="D771" s="277"/>
      <c r="E771" s="106">
        <f t="shared" si="26"/>
        <v>0</v>
      </c>
      <c r="F771" s="110"/>
      <c r="G771" s="104"/>
      <c r="H771" s="104"/>
      <c r="I771" s="28"/>
      <c r="J771" s="28"/>
      <c r="K771" s="28"/>
      <c r="L771" s="28"/>
      <c r="M771" s="28"/>
      <c r="N771" s="28"/>
      <c r="O771" s="25"/>
      <c r="P771" s="25"/>
      <c r="Q771" s="25"/>
      <c r="R771" s="28"/>
      <c r="S771" s="221"/>
      <c r="T771" s="278"/>
    </row>
    <row r="772" spans="1:20" s="282" customFormat="1" ht="19.5" customHeight="1" x14ac:dyDescent="0.25">
      <c r="A772" s="279"/>
      <c r="B772" s="217" t="s">
        <v>825</v>
      </c>
      <c r="C772" s="60"/>
      <c r="D772" s="280">
        <f>SUM(D773:D844)</f>
        <v>0</v>
      </c>
      <c r="E772" s="280">
        <f>SUM(E773:E845)</f>
        <v>72</v>
      </c>
      <c r="F772" s="280">
        <f>SUM(F773:F845)</f>
        <v>63</v>
      </c>
      <c r="G772" s="280">
        <f t="shared" ref="G772:M772" si="29">SUM(G773:G845)</f>
        <v>0</v>
      </c>
      <c r="H772" s="280">
        <f t="shared" si="29"/>
        <v>2</v>
      </c>
      <c r="I772" s="280">
        <f t="shared" si="29"/>
        <v>0</v>
      </c>
      <c r="J772" s="280">
        <f t="shared" si="29"/>
        <v>0</v>
      </c>
      <c r="K772" s="280">
        <f t="shared" si="29"/>
        <v>7</v>
      </c>
      <c r="L772" s="280">
        <f t="shared" si="29"/>
        <v>0</v>
      </c>
      <c r="M772" s="280">
        <f t="shared" si="29"/>
        <v>0</v>
      </c>
      <c r="N772" s="280">
        <f t="shared" ref="N772" si="30">SUM(N773:N845)</f>
        <v>0</v>
      </c>
      <c r="O772" s="280"/>
      <c r="P772" s="280"/>
      <c r="Q772" s="280"/>
      <c r="R772" s="280"/>
      <c r="S772" s="229">
        <f>SUM(S773:S845)</f>
        <v>10.770000000000007</v>
      </c>
      <c r="T772" s="281"/>
    </row>
    <row r="773" spans="1:20" ht="19.149999999999999" customHeight="1" x14ac:dyDescent="0.2">
      <c r="A773" s="283">
        <v>1</v>
      </c>
      <c r="B773" s="152" t="s">
        <v>400</v>
      </c>
      <c r="C773" s="220" t="s">
        <v>2742</v>
      </c>
      <c r="D773" s="104" t="s">
        <v>826</v>
      </c>
      <c r="E773" s="106">
        <f t="shared" si="26"/>
        <v>1</v>
      </c>
      <c r="F773" s="53"/>
      <c r="G773" s="53"/>
      <c r="H773" s="53"/>
      <c r="I773" s="53"/>
      <c r="J773" s="53"/>
      <c r="K773" s="104">
        <v>1</v>
      </c>
      <c r="L773" s="53"/>
      <c r="M773" s="53"/>
      <c r="N773" s="53"/>
      <c r="O773" s="25">
        <v>0.04</v>
      </c>
      <c r="P773" s="25">
        <v>0.03</v>
      </c>
      <c r="Q773" s="25">
        <v>2.5000000000000001E-2</v>
      </c>
      <c r="R773" s="28">
        <v>4</v>
      </c>
      <c r="S773" s="221">
        <f t="shared" si="28"/>
        <v>6.9999999999999993E-2</v>
      </c>
      <c r="T773" s="284"/>
    </row>
    <row r="774" spans="1:20" ht="19.149999999999999" customHeight="1" x14ac:dyDescent="0.2">
      <c r="A774" s="283">
        <v>2</v>
      </c>
      <c r="B774" s="152" t="s">
        <v>827</v>
      </c>
      <c r="C774" s="220" t="s">
        <v>2743</v>
      </c>
      <c r="D774" s="104" t="s">
        <v>828</v>
      </c>
      <c r="E774" s="106">
        <f t="shared" si="26"/>
        <v>1</v>
      </c>
      <c r="F774" s="28"/>
      <c r="G774" s="28"/>
      <c r="H774" s="285"/>
      <c r="I774" s="53"/>
      <c r="J774" s="53"/>
      <c r="K774" s="104">
        <v>1</v>
      </c>
      <c r="L774" s="53"/>
      <c r="M774" s="53"/>
      <c r="N774" s="53"/>
      <c r="O774" s="25">
        <v>0.04</v>
      </c>
      <c r="P774" s="25">
        <v>0.03</v>
      </c>
      <c r="Q774" s="25">
        <v>2.5000000000000001E-2</v>
      </c>
      <c r="R774" s="28">
        <v>4</v>
      </c>
      <c r="S774" s="221">
        <f t="shared" si="28"/>
        <v>6.9999999999999993E-2</v>
      </c>
      <c r="T774" s="284"/>
    </row>
    <row r="775" spans="1:20" ht="19.149999999999999" customHeight="1" x14ac:dyDescent="0.2">
      <c r="A775" s="283">
        <v>3</v>
      </c>
      <c r="B775" s="152" t="s">
        <v>829</v>
      </c>
      <c r="C775" s="220" t="s">
        <v>2744</v>
      </c>
      <c r="D775" s="104" t="s">
        <v>828</v>
      </c>
      <c r="E775" s="106">
        <f t="shared" si="26"/>
        <v>1</v>
      </c>
      <c r="F775" s="28"/>
      <c r="G775" s="28"/>
      <c r="H775" s="28"/>
      <c r="I775" s="53"/>
      <c r="J775" s="53"/>
      <c r="K775" s="104">
        <v>1</v>
      </c>
      <c r="L775" s="53"/>
      <c r="M775" s="53"/>
      <c r="N775" s="53"/>
      <c r="O775" s="25">
        <v>0.04</v>
      </c>
      <c r="P775" s="25">
        <v>0.03</v>
      </c>
      <c r="Q775" s="25">
        <v>2.5000000000000001E-2</v>
      </c>
      <c r="R775" s="28">
        <v>4</v>
      </c>
      <c r="S775" s="221">
        <f t="shared" ref="S775:S883" si="31">((F775*O775+G775*P775+H775*Q775)+(I775*O775+J775*P775+K775*Q775)*70%+(L775*O775+M775*P775+N775*Q775)*50%)*R775</f>
        <v>6.9999999999999993E-2</v>
      </c>
      <c r="T775" s="284"/>
    </row>
    <row r="776" spans="1:20" ht="24.75" customHeight="1" x14ac:dyDescent="0.2">
      <c r="A776" s="283">
        <v>4</v>
      </c>
      <c r="B776" s="152" t="s">
        <v>830</v>
      </c>
      <c r="C776" s="220" t="s">
        <v>831</v>
      </c>
      <c r="D776" s="104" t="s">
        <v>828</v>
      </c>
      <c r="E776" s="106">
        <f t="shared" si="26"/>
        <v>1</v>
      </c>
      <c r="F776" s="28"/>
      <c r="G776" s="28"/>
      <c r="H776" s="28"/>
      <c r="I776" s="53"/>
      <c r="J776" s="53"/>
      <c r="K776" s="104">
        <v>1</v>
      </c>
      <c r="L776" s="53"/>
      <c r="M776" s="53"/>
      <c r="N776" s="53"/>
      <c r="O776" s="25">
        <v>0.04</v>
      </c>
      <c r="P776" s="25">
        <v>0.03</v>
      </c>
      <c r="Q776" s="25">
        <v>2.5000000000000001E-2</v>
      </c>
      <c r="R776" s="28">
        <v>4</v>
      </c>
      <c r="S776" s="221">
        <f t="shared" si="31"/>
        <v>6.9999999999999993E-2</v>
      </c>
      <c r="T776" s="284"/>
    </row>
    <row r="777" spans="1:20" ht="24.75" customHeight="1" x14ac:dyDescent="0.2">
      <c r="A777" s="283">
        <v>5</v>
      </c>
      <c r="B777" s="235" t="s">
        <v>832</v>
      </c>
      <c r="C777" s="220" t="s">
        <v>833</v>
      </c>
      <c r="D777" s="104" t="s">
        <v>834</v>
      </c>
      <c r="E777" s="106">
        <f t="shared" si="26"/>
        <v>1</v>
      </c>
      <c r="F777" s="28"/>
      <c r="G777" s="28"/>
      <c r="H777" s="28"/>
      <c r="I777" s="53"/>
      <c r="J777" s="53"/>
      <c r="K777" s="104">
        <v>1</v>
      </c>
      <c r="L777" s="53"/>
      <c r="M777" s="53"/>
      <c r="N777" s="53"/>
      <c r="O777" s="25">
        <v>0.04</v>
      </c>
      <c r="P777" s="25">
        <v>0.03</v>
      </c>
      <c r="Q777" s="25">
        <v>2.5000000000000001E-2</v>
      </c>
      <c r="R777" s="28">
        <v>4</v>
      </c>
      <c r="S777" s="221">
        <f t="shared" si="31"/>
        <v>6.9999999999999993E-2</v>
      </c>
      <c r="T777" s="284"/>
    </row>
    <row r="778" spans="1:20" ht="24.75" customHeight="1" x14ac:dyDescent="0.2">
      <c r="A778" s="283">
        <v>6</v>
      </c>
      <c r="B778" s="235" t="s">
        <v>835</v>
      </c>
      <c r="C778" s="220" t="s">
        <v>833</v>
      </c>
      <c r="D778" s="104" t="s">
        <v>828</v>
      </c>
      <c r="E778" s="106">
        <f t="shared" ref="E778:E841" si="32">SUM(F778:N778)</f>
        <v>1</v>
      </c>
      <c r="F778" s="28"/>
      <c r="G778" s="28"/>
      <c r="H778" s="28"/>
      <c r="I778" s="53"/>
      <c r="J778" s="53"/>
      <c r="K778" s="104">
        <v>1</v>
      </c>
      <c r="L778" s="53"/>
      <c r="M778" s="53"/>
      <c r="N778" s="53"/>
      <c r="O778" s="25">
        <v>0.04</v>
      </c>
      <c r="P778" s="25">
        <v>0.03</v>
      </c>
      <c r="Q778" s="25">
        <v>2.5000000000000001E-2</v>
      </c>
      <c r="R778" s="28">
        <v>4</v>
      </c>
      <c r="S778" s="221">
        <f t="shared" si="31"/>
        <v>6.9999999999999993E-2</v>
      </c>
      <c r="T778" s="284"/>
    </row>
    <row r="779" spans="1:20" ht="24.75" customHeight="1" x14ac:dyDescent="0.2">
      <c r="A779" s="283">
        <v>7</v>
      </c>
      <c r="B779" s="235" t="s">
        <v>836</v>
      </c>
      <c r="C779" s="220" t="s">
        <v>833</v>
      </c>
      <c r="D779" s="104" t="s">
        <v>828</v>
      </c>
      <c r="E779" s="106">
        <f t="shared" si="32"/>
        <v>1</v>
      </c>
      <c r="F779" s="28"/>
      <c r="G779" s="28"/>
      <c r="H779" s="28"/>
      <c r="I779" s="53"/>
      <c r="J779" s="53"/>
      <c r="K779" s="104">
        <v>1</v>
      </c>
      <c r="L779" s="53"/>
      <c r="M779" s="53"/>
      <c r="N779" s="53"/>
      <c r="O779" s="25">
        <v>0.04</v>
      </c>
      <c r="P779" s="25">
        <v>0.03</v>
      </c>
      <c r="Q779" s="25">
        <v>2.5000000000000001E-2</v>
      </c>
      <c r="R779" s="28">
        <v>4</v>
      </c>
      <c r="S779" s="221">
        <f t="shared" si="31"/>
        <v>6.9999999999999993E-2</v>
      </c>
      <c r="T779" s="284"/>
    </row>
    <row r="780" spans="1:20" ht="24.75" customHeight="1" x14ac:dyDescent="0.2">
      <c r="A780" s="283">
        <v>8</v>
      </c>
      <c r="B780" s="155" t="s">
        <v>837</v>
      </c>
      <c r="C780" s="220" t="s">
        <v>838</v>
      </c>
      <c r="D780" s="104" t="s">
        <v>839</v>
      </c>
      <c r="E780" s="106">
        <f t="shared" si="32"/>
        <v>1</v>
      </c>
      <c r="F780" s="104">
        <v>1</v>
      </c>
      <c r="G780" s="28"/>
      <c r="H780" s="28"/>
      <c r="I780" s="53"/>
      <c r="J780" s="53"/>
      <c r="K780" s="53"/>
      <c r="L780" s="53"/>
      <c r="M780" s="53"/>
      <c r="N780" s="53"/>
      <c r="O780" s="25">
        <v>0.04</v>
      </c>
      <c r="P780" s="25">
        <v>0.03</v>
      </c>
      <c r="Q780" s="25">
        <v>2.5000000000000001E-2</v>
      </c>
      <c r="R780" s="28">
        <v>4</v>
      </c>
      <c r="S780" s="221">
        <f t="shared" si="31"/>
        <v>0.16</v>
      </c>
      <c r="T780" s="284"/>
    </row>
    <row r="781" spans="1:20" ht="24.75" customHeight="1" x14ac:dyDescent="0.2">
      <c r="A781" s="283">
        <v>9</v>
      </c>
      <c r="B781" s="155" t="s">
        <v>840</v>
      </c>
      <c r="C781" s="220" t="str">
        <f t="shared" ref="C781:C812" si="33">C780</f>
        <v>MG 5 - 6 tuổi D1</v>
      </c>
      <c r="D781" s="104" t="s">
        <v>839</v>
      </c>
      <c r="E781" s="106">
        <f t="shared" si="32"/>
        <v>1</v>
      </c>
      <c r="F781" s="104">
        <v>1</v>
      </c>
      <c r="G781" s="28"/>
      <c r="H781" s="28"/>
      <c r="I781" s="53"/>
      <c r="J781" s="53"/>
      <c r="K781" s="53"/>
      <c r="L781" s="53"/>
      <c r="M781" s="53"/>
      <c r="N781" s="53"/>
      <c r="O781" s="25">
        <v>0.04</v>
      </c>
      <c r="P781" s="25">
        <v>0.03</v>
      </c>
      <c r="Q781" s="25">
        <v>2.5000000000000001E-2</v>
      </c>
      <c r="R781" s="28">
        <v>4</v>
      </c>
      <c r="S781" s="221">
        <f t="shared" si="31"/>
        <v>0.16</v>
      </c>
      <c r="T781" s="284"/>
    </row>
    <row r="782" spans="1:20" ht="24.75" customHeight="1" x14ac:dyDescent="0.2">
      <c r="A782" s="283">
        <v>10</v>
      </c>
      <c r="B782" s="155" t="s">
        <v>841</v>
      </c>
      <c r="C782" s="220" t="str">
        <f t="shared" si="33"/>
        <v>MG 5 - 6 tuổi D1</v>
      </c>
      <c r="D782" s="104" t="s">
        <v>839</v>
      </c>
      <c r="E782" s="106">
        <f t="shared" si="32"/>
        <v>1</v>
      </c>
      <c r="F782" s="104">
        <v>1</v>
      </c>
      <c r="G782" s="28"/>
      <c r="H782" s="28"/>
      <c r="I782" s="53"/>
      <c r="J782" s="53"/>
      <c r="K782" s="53"/>
      <c r="L782" s="53"/>
      <c r="M782" s="53"/>
      <c r="N782" s="53"/>
      <c r="O782" s="25">
        <v>0.04</v>
      </c>
      <c r="P782" s="25">
        <v>0.03</v>
      </c>
      <c r="Q782" s="25">
        <v>2.5000000000000001E-2</v>
      </c>
      <c r="R782" s="28">
        <v>4</v>
      </c>
      <c r="S782" s="221">
        <f t="shared" si="31"/>
        <v>0.16</v>
      </c>
      <c r="T782" s="284"/>
    </row>
    <row r="783" spans="1:20" ht="24.75" customHeight="1" x14ac:dyDescent="0.2">
      <c r="A783" s="283">
        <v>11</v>
      </c>
      <c r="B783" s="155" t="s">
        <v>842</v>
      </c>
      <c r="C783" s="220" t="str">
        <f t="shared" si="33"/>
        <v>MG 5 - 6 tuổi D1</v>
      </c>
      <c r="D783" s="104" t="s">
        <v>839</v>
      </c>
      <c r="E783" s="106">
        <f t="shared" si="32"/>
        <v>1</v>
      </c>
      <c r="F783" s="104">
        <v>1</v>
      </c>
      <c r="G783" s="28"/>
      <c r="H783" s="28"/>
      <c r="I783" s="53"/>
      <c r="J783" s="53"/>
      <c r="K783" s="53"/>
      <c r="L783" s="53"/>
      <c r="M783" s="53"/>
      <c r="N783" s="53"/>
      <c r="O783" s="25">
        <v>0.04</v>
      </c>
      <c r="P783" s="25">
        <v>0.03</v>
      </c>
      <c r="Q783" s="25">
        <v>2.5000000000000001E-2</v>
      </c>
      <c r="R783" s="28">
        <v>4</v>
      </c>
      <c r="S783" s="221">
        <f t="shared" si="31"/>
        <v>0.16</v>
      </c>
      <c r="T783" s="284"/>
    </row>
    <row r="784" spans="1:20" ht="24.75" customHeight="1" x14ac:dyDescent="0.2">
      <c r="A784" s="283">
        <v>12</v>
      </c>
      <c r="B784" s="155" t="s">
        <v>383</v>
      </c>
      <c r="C784" s="220" t="str">
        <f t="shared" si="33"/>
        <v>MG 5 - 6 tuổi D1</v>
      </c>
      <c r="D784" s="104" t="s">
        <v>839</v>
      </c>
      <c r="E784" s="106">
        <f t="shared" si="32"/>
        <v>1</v>
      </c>
      <c r="F784" s="104">
        <v>1</v>
      </c>
      <c r="G784" s="28"/>
      <c r="H784" s="28"/>
      <c r="I784" s="53"/>
      <c r="J784" s="53"/>
      <c r="K784" s="53"/>
      <c r="L784" s="53"/>
      <c r="M784" s="53"/>
      <c r="N784" s="53"/>
      <c r="O784" s="25">
        <v>0.04</v>
      </c>
      <c r="P784" s="25">
        <v>0.03</v>
      </c>
      <c r="Q784" s="25">
        <v>2.5000000000000001E-2</v>
      </c>
      <c r="R784" s="28">
        <v>4</v>
      </c>
      <c r="S784" s="221">
        <f t="shared" si="31"/>
        <v>0.16</v>
      </c>
      <c r="T784" s="284"/>
    </row>
    <row r="785" spans="1:20" ht="24.75" customHeight="1" x14ac:dyDescent="0.2">
      <c r="A785" s="283">
        <v>13</v>
      </c>
      <c r="B785" s="155" t="s">
        <v>843</v>
      </c>
      <c r="C785" s="220" t="str">
        <f t="shared" si="33"/>
        <v>MG 5 - 6 tuổi D1</v>
      </c>
      <c r="D785" s="104" t="s">
        <v>839</v>
      </c>
      <c r="E785" s="106">
        <f t="shared" si="32"/>
        <v>1</v>
      </c>
      <c r="F785" s="104">
        <v>1</v>
      </c>
      <c r="G785" s="28"/>
      <c r="H785" s="28"/>
      <c r="I785" s="53"/>
      <c r="J785" s="53"/>
      <c r="K785" s="53"/>
      <c r="L785" s="53"/>
      <c r="M785" s="53"/>
      <c r="N785" s="53"/>
      <c r="O785" s="25">
        <v>0.04</v>
      </c>
      <c r="P785" s="25">
        <v>0.03</v>
      </c>
      <c r="Q785" s="25">
        <v>2.5000000000000001E-2</v>
      </c>
      <c r="R785" s="28">
        <v>4</v>
      </c>
      <c r="S785" s="221">
        <f t="shared" si="31"/>
        <v>0.16</v>
      </c>
      <c r="T785" s="284"/>
    </row>
    <row r="786" spans="1:20" ht="24.75" customHeight="1" x14ac:dyDescent="0.2">
      <c r="A786" s="283">
        <v>14</v>
      </c>
      <c r="B786" s="155" t="s">
        <v>844</v>
      </c>
      <c r="C786" s="220" t="str">
        <f t="shared" si="33"/>
        <v>MG 5 - 6 tuổi D1</v>
      </c>
      <c r="D786" s="104" t="s">
        <v>845</v>
      </c>
      <c r="E786" s="106">
        <f t="shared" si="32"/>
        <v>1</v>
      </c>
      <c r="F786" s="104"/>
      <c r="G786" s="28"/>
      <c r="H786" s="28">
        <v>1</v>
      </c>
      <c r="I786" s="53"/>
      <c r="J786" s="53"/>
      <c r="K786" s="53"/>
      <c r="L786" s="53"/>
      <c r="M786" s="53"/>
      <c r="N786" s="53"/>
      <c r="O786" s="25">
        <v>0.04</v>
      </c>
      <c r="P786" s="25">
        <v>0.03</v>
      </c>
      <c r="Q786" s="25">
        <v>2.5000000000000001E-2</v>
      </c>
      <c r="R786" s="28">
        <v>4</v>
      </c>
      <c r="S786" s="221">
        <f t="shared" si="31"/>
        <v>0.1</v>
      </c>
      <c r="T786" s="284"/>
    </row>
    <row r="787" spans="1:20" ht="24.75" customHeight="1" x14ac:dyDescent="0.2">
      <c r="A787" s="283">
        <v>15</v>
      </c>
      <c r="B787" s="155" t="s">
        <v>846</v>
      </c>
      <c r="C787" s="220" t="str">
        <f t="shared" si="33"/>
        <v>MG 5 - 6 tuổi D1</v>
      </c>
      <c r="D787" s="104" t="s">
        <v>839</v>
      </c>
      <c r="E787" s="106">
        <f t="shared" si="32"/>
        <v>1</v>
      </c>
      <c r="F787" s="104">
        <v>1</v>
      </c>
      <c r="G787" s="28"/>
      <c r="H787" s="28"/>
      <c r="I787" s="53"/>
      <c r="J787" s="53"/>
      <c r="K787" s="53"/>
      <c r="L787" s="53"/>
      <c r="M787" s="53"/>
      <c r="N787" s="53"/>
      <c r="O787" s="25">
        <v>0.04</v>
      </c>
      <c r="P787" s="25">
        <v>0.03</v>
      </c>
      <c r="Q787" s="25">
        <v>2.5000000000000001E-2</v>
      </c>
      <c r="R787" s="28">
        <v>4</v>
      </c>
      <c r="S787" s="221">
        <f t="shared" si="31"/>
        <v>0.16</v>
      </c>
      <c r="T787" s="284"/>
    </row>
    <row r="788" spans="1:20" ht="24.75" customHeight="1" x14ac:dyDescent="0.2">
      <c r="A788" s="283">
        <v>16</v>
      </c>
      <c r="B788" s="155" t="s">
        <v>847</v>
      </c>
      <c r="C788" s="220" t="str">
        <f t="shared" si="33"/>
        <v>MG 5 - 6 tuổi D1</v>
      </c>
      <c r="D788" s="104" t="s">
        <v>839</v>
      </c>
      <c r="E788" s="106">
        <f t="shared" si="32"/>
        <v>1</v>
      </c>
      <c r="F788" s="104">
        <v>1</v>
      </c>
      <c r="G788" s="28"/>
      <c r="H788" s="28"/>
      <c r="I788" s="53"/>
      <c r="J788" s="53"/>
      <c r="K788" s="53"/>
      <c r="L788" s="53"/>
      <c r="M788" s="53"/>
      <c r="N788" s="53"/>
      <c r="O788" s="25">
        <v>0.04</v>
      </c>
      <c r="P788" s="25">
        <v>0.03</v>
      </c>
      <c r="Q788" s="25">
        <v>2.5000000000000001E-2</v>
      </c>
      <c r="R788" s="28">
        <v>4</v>
      </c>
      <c r="S788" s="221">
        <f t="shared" si="31"/>
        <v>0.16</v>
      </c>
      <c r="T788" s="284"/>
    </row>
    <row r="789" spans="1:20" ht="24.75" customHeight="1" x14ac:dyDescent="0.2">
      <c r="A789" s="283">
        <v>17</v>
      </c>
      <c r="B789" s="155" t="s">
        <v>848</v>
      </c>
      <c r="C789" s="220" t="str">
        <f t="shared" si="33"/>
        <v>MG 5 - 6 tuổi D1</v>
      </c>
      <c r="D789" s="104" t="s">
        <v>839</v>
      </c>
      <c r="E789" s="106">
        <f t="shared" si="32"/>
        <v>1</v>
      </c>
      <c r="F789" s="104">
        <v>1</v>
      </c>
      <c r="G789" s="28"/>
      <c r="H789" s="28"/>
      <c r="I789" s="53"/>
      <c r="J789" s="53"/>
      <c r="K789" s="53"/>
      <c r="L789" s="53"/>
      <c r="M789" s="53"/>
      <c r="N789" s="53"/>
      <c r="O789" s="25">
        <v>0.04</v>
      </c>
      <c r="P789" s="25">
        <v>0.03</v>
      </c>
      <c r="Q789" s="25">
        <v>2.5000000000000001E-2</v>
      </c>
      <c r="R789" s="28">
        <v>4</v>
      </c>
      <c r="S789" s="221">
        <f t="shared" si="31"/>
        <v>0.16</v>
      </c>
      <c r="T789" s="284"/>
    </row>
    <row r="790" spans="1:20" ht="24.75" customHeight="1" x14ac:dyDescent="0.2">
      <c r="A790" s="283">
        <v>18</v>
      </c>
      <c r="B790" s="155" t="s">
        <v>849</v>
      </c>
      <c r="C790" s="220" t="str">
        <f t="shared" si="33"/>
        <v>MG 5 - 6 tuổi D1</v>
      </c>
      <c r="D790" s="104" t="s">
        <v>839</v>
      </c>
      <c r="E790" s="106">
        <f t="shared" si="32"/>
        <v>1</v>
      </c>
      <c r="F790" s="104">
        <v>1</v>
      </c>
      <c r="G790" s="28"/>
      <c r="H790" s="28"/>
      <c r="I790" s="53"/>
      <c r="J790" s="53"/>
      <c r="K790" s="53"/>
      <c r="L790" s="53"/>
      <c r="M790" s="53"/>
      <c r="N790" s="53"/>
      <c r="O790" s="25">
        <v>0.04</v>
      </c>
      <c r="P790" s="25">
        <v>0.03</v>
      </c>
      <c r="Q790" s="25">
        <v>2.5000000000000001E-2</v>
      </c>
      <c r="R790" s="28">
        <v>4</v>
      </c>
      <c r="S790" s="221">
        <f t="shared" si="31"/>
        <v>0.16</v>
      </c>
      <c r="T790" s="284"/>
    </row>
    <row r="791" spans="1:20" ht="24.75" customHeight="1" x14ac:dyDescent="0.2">
      <c r="A791" s="283">
        <v>19</v>
      </c>
      <c r="B791" s="155" t="s">
        <v>850</v>
      </c>
      <c r="C791" s="220" t="str">
        <f t="shared" si="33"/>
        <v>MG 5 - 6 tuổi D1</v>
      </c>
      <c r="D791" s="104" t="s">
        <v>839</v>
      </c>
      <c r="E791" s="106">
        <f t="shared" si="32"/>
        <v>1</v>
      </c>
      <c r="F791" s="104">
        <v>1</v>
      </c>
      <c r="G791" s="28"/>
      <c r="H791" s="28"/>
      <c r="I791" s="53"/>
      <c r="J791" s="53"/>
      <c r="K791" s="53"/>
      <c r="L791" s="53"/>
      <c r="M791" s="53"/>
      <c r="N791" s="53"/>
      <c r="O791" s="25">
        <v>0.04</v>
      </c>
      <c r="P791" s="25">
        <v>0.03</v>
      </c>
      <c r="Q791" s="25">
        <v>2.5000000000000001E-2</v>
      </c>
      <c r="R791" s="28">
        <v>4</v>
      </c>
      <c r="S791" s="221">
        <f t="shared" si="31"/>
        <v>0.16</v>
      </c>
      <c r="T791" s="284"/>
    </row>
    <row r="792" spans="1:20" ht="24.75" customHeight="1" x14ac:dyDescent="0.2">
      <c r="A792" s="283">
        <v>20</v>
      </c>
      <c r="B792" s="155" t="s">
        <v>6</v>
      </c>
      <c r="C792" s="220" t="str">
        <f t="shared" si="33"/>
        <v>MG 5 - 6 tuổi D1</v>
      </c>
      <c r="D792" s="104" t="s">
        <v>839</v>
      </c>
      <c r="E792" s="106">
        <f t="shared" si="32"/>
        <v>1</v>
      </c>
      <c r="F792" s="104">
        <v>1</v>
      </c>
      <c r="G792" s="28"/>
      <c r="H792" s="28"/>
      <c r="I792" s="53"/>
      <c r="J792" s="53"/>
      <c r="K792" s="53"/>
      <c r="L792" s="53"/>
      <c r="M792" s="53"/>
      <c r="N792" s="53"/>
      <c r="O792" s="25">
        <v>0.04</v>
      </c>
      <c r="P792" s="25">
        <v>0.03</v>
      </c>
      <c r="Q792" s="25">
        <v>2.5000000000000001E-2</v>
      </c>
      <c r="R792" s="28">
        <v>4</v>
      </c>
      <c r="S792" s="221">
        <f t="shared" si="31"/>
        <v>0.16</v>
      </c>
      <c r="T792" s="284"/>
    </row>
    <row r="793" spans="1:20" ht="24.75" customHeight="1" x14ac:dyDescent="0.2">
      <c r="A793" s="283">
        <v>21</v>
      </c>
      <c r="B793" s="155" t="s">
        <v>6</v>
      </c>
      <c r="C793" s="220" t="str">
        <f t="shared" si="33"/>
        <v>MG 5 - 6 tuổi D1</v>
      </c>
      <c r="D793" s="104" t="s">
        <v>839</v>
      </c>
      <c r="E793" s="106">
        <f t="shared" si="32"/>
        <v>1</v>
      </c>
      <c r="F793" s="104">
        <v>1</v>
      </c>
      <c r="G793" s="28"/>
      <c r="H793" s="28"/>
      <c r="I793" s="53"/>
      <c r="J793" s="53"/>
      <c r="K793" s="53"/>
      <c r="L793" s="53"/>
      <c r="M793" s="53"/>
      <c r="N793" s="53"/>
      <c r="O793" s="25">
        <v>0.04</v>
      </c>
      <c r="P793" s="25">
        <v>0.03</v>
      </c>
      <c r="Q793" s="25">
        <v>2.5000000000000001E-2</v>
      </c>
      <c r="R793" s="28">
        <v>4</v>
      </c>
      <c r="S793" s="221">
        <f t="shared" si="31"/>
        <v>0.16</v>
      </c>
      <c r="T793" s="284"/>
    </row>
    <row r="794" spans="1:20" ht="24.75" customHeight="1" x14ac:dyDescent="0.2">
      <c r="A794" s="283">
        <v>22</v>
      </c>
      <c r="B794" s="155" t="s">
        <v>851</v>
      </c>
      <c r="C794" s="220" t="str">
        <f t="shared" si="33"/>
        <v>MG 5 - 6 tuổi D1</v>
      </c>
      <c r="D794" s="104" t="s">
        <v>839</v>
      </c>
      <c r="E794" s="106">
        <f t="shared" si="32"/>
        <v>1</v>
      </c>
      <c r="F794" s="104">
        <v>1</v>
      </c>
      <c r="G794" s="28"/>
      <c r="H794" s="28"/>
      <c r="I794" s="53"/>
      <c r="J794" s="53"/>
      <c r="K794" s="53"/>
      <c r="L794" s="53"/>
      <c r="M794" s="53"/>
      <c r="N794" s="53"/>
      <c r="O794" s="25">
        <v>0.04</v>
      </c>
      <c r="P794" s="25">
        <v>0.03</v>
      </c>
      <c r="Q794" s="25">
        <v>2.5000000000000001E-2</v>
      </c>
      <c r="R794" s="28">
        <v>4</v>
      </c>
      <c r="S794" s="221">
        <f t="shared" si="31"/>
        <v>0.16</v>
      </c>
      <c r="T794" s="284"/>
    </row>
    <row r="795" spans="1:20" ht="24.75" customHeight="1" x14ac:dyDescent="0.2">
      <c r="A795" s="283">
        <v>23</v>
      </c>
      <c r="B795" s="155" t="s">
        <v>852</v>
      </c>
      <c r="C795" s="220" t="str">
        <f t="shared" si="33"/>
        <v>MG 5 - 6 tuổi D1</v>
      </c>
      <c r="D795" s="104" t="s">
        <v>839</v>
      </c>
      <c r="E795" s="106">
        <f t="shared" si="32"/>
        <v>1</v>
      </c>
      <c r="F795" s="104">
        <v>1</v>
      </c>
      <c r="G795" s="28"/>
      <c r="H795" s="28"/>
      <c r="I795" s="53"/>
      <c r="J795" s="53"/>
      <c r="K795" s="53"/>
      <c r="L795" s="53"/>
      <c r="M795" s="53"/>
      <c r="N795" s="53"/>
      <c r="O795" s="25">
        <v>0.04</v>
      </c>
      <c r="P795" s="25">
        <v>0.03</v>
      </c>
      <c r="Q795" s="25">
        <v>2.5000000000000001E-2</v>
      </c>
      <c r="R795" s="28">
        <v>4</v>
      </c>
      <c r="S795" s="221">
        <f t="shared" si="31"/>
        <v>0.16</v>
      </c>
      <c r="T795" s="284"/>
    </row>
    <row r="796" spans="1:20" ht="24.75" customHeight="1" x14ac:dyDescent="0.2">
      <c r="A796" s="283">
        <v>24</v>
      </c>
      <c r="B796" s="155" t="s">
        <v>853</v>
      </c>
      <c r="C796" s="220" t="str">
        <f t="shared" si="33"/>
        <v>MG 5 - 6 tuổi D1</v>
      </c>
      <c r="D796" s="104" t="s">
        <v>839</v>
      </c>
      <c r="E796" s="106">
        <f t="shared" si="32"/>
        <v>1</v>
      </c>
      <c r="F796" s="104">
        <v>1</v>
      </c>
      <c r="G796" s="28"/>
      <c r="H796" s="28"/>
      <c r="I796" s="53"/>
      <c r="J796" s="53"/>
      <c r="K796" s="53"/>
      <c r="L796" s="53"/>
      <c r="M796" s="53"/>
      <c r="N796" s="53"/>
      <c r="O796" s="25">
        <v>0.04</v>
      </c>
      <c r="P796" s="25">
        <v>0.03</v>
      </c>
      <c r="Q796" s="25">
        <v>2.5000000000000001E-2</v>
      </c>
      <c r="R796" s="28">
        <v>4</v>
      </c>
      <c r="S796" s="221">
        <f t="shared" si="31"/>
        <v>0.16</v>
      </c>
      <c r="T796" s="284"/>
    </row>
    <row r="797" spans="1:20" ht="24.75" customHeight="1" x14ac:dyDescent="0.2">
      <c r="A797" s="283">
        <v>25</v>
      </c>
      <c r="B797" s="155" t="s">
        <v>82</v>
      </c>
      <c r="C797" s="220" t="str">
        <f t="shared" si="33"/>
        <v>MG 5 - 6 tuổi D1</v>
      </c>
      <c r="D797" s="104" t="s">
        <v>839</v>
      </c>
      <c r="E797" s="106">
        <f t="shared" si="32"/>
        <v>1</v>
      </c>
      <c r="F797" s="104">
        <v>1</v>
      </c>
      <c r="G797" s="28"/>
      <c r="H797" s="28"/>
      <c r="I797" s="53"/>
      <c r="J797" s="53"/>
      <c r="K797" s="53"/>
      <c r="L797" s="53"/>
      <c r="M797" s="53"/>
      <c r="N797" s="53"/>
      <c r="O797" s="25">
        <v>0.04</v>
      </c>
      <c r="P797" s="25">
        <v>0.03</v>
      </c>
      <c r="Q797" s="25">
        <v>2.5000000000000001E-2</v>
      </c>
      <c r="R797" s="28">
        <v>4</v>
      </c>
      <c r="S797" s="221">
        <f t="shared" si="31"/>
        <v>0.16</v>
      </c>
      <c r="T797" s="284"/>
    </row>
    <row r="798" spans="1:20" ht="24.75" customHeight="1" x14ac:dyDescent="0.2">
      <c r="A798" s="283">
        <v>26</v>
      </c>
      <c r="B798" s="155" t="s">
        <v>854</v>
      </c>
      <c r="C798" s="220" t="str">
        <f t="shared" si="33"/>
        <v>MG 5 - 6 tuổi D1</v>
      </c>
      <c r="D798" s="104" t="s">
        <v>839</v>
      </c>
      <c r="E798" s="106">
        <f t="shared" si="32"/>
        <v>1</v>
      </c>
      <c r="F798" s="104">
        <v>1</v>
      </c>
      <c r="G798" s="28"/>
      <c r="H798" s="28"/>
      <c r="I798" s="53"/>
      <c r="J798" s="53"/>
      <c r="K798" s="53"/>
      <c r="L798" s="53"/>
      <c r="M798" s="53"/>
      <c r="N798" s="53"/>
      <c r="O798" s="25">
        <v>0.04</v>
      </c>
      <c r="P798" s="25">
        <v>0.03</v>
      </c>
      <c r="Q798" s="25">
        <v>2.5000000000000001E-2</v>
      </c>
      <c r="R798" s="28">
        <v>4</v>
      </c>
      <c r="S798" s="221">
        <f t="shared" si="31"/>
        <v>0.16</v>
      </c>
      <c r="T798" s="284"/>
    </row>
    <row r="799" spans="1:20" ht="24.75" customHeight="1" x14ac:dyDescent="0.2">
      <c r="A799" s="283">
        <v>27</v>
      </c>
      <c r="B799" s="155" t="s">
        <v>855</v>
      </c>
      <c r="C799" s="220" t="str">
        <f t="shared" si="33"/>
        <v>MG 5 - 6 tuổi D1</v>
      </c>
      <c r="D799" s="104" t="s">
        <v>839</v>
      </c>
      <c r="E799" s="106">
        <f t="shared" si="32"/>
        <v>1</v>
      </c>
      <c r="F799" s="104">
        <v>1</v>
      </c>
      <c r="G799" s="28"/>
      <c r="H799" s="28"/>
      <c r="I799" s="53"/>
      <c r="J799" s="53"/>
      <c r="K799" s="53"/>
      <c r="L799" s="53"/>
      <c r="M799" s="53"/>
      <c r="N799" s="53"/>
      <c r="O799" s="25">
        <v>0.04</v>
      </c>
      <c r="P799" s="25">
        <v>0.03</v>
      </c>
      <c r="Q799" s="25">
        <v>2.5000000000000001E-2</v>
      </c>
      <c r="R799" s="28">
        <v>4</v>
      </c>
      <c r="S799" s="221">
        <f t="shared" si="31"/>
        <v>0.16</v>
      </c>
      <c r="T799" s="284"/>
    </row>
    <row r="800" spans="1:20" ht="24.75" customHeight="1" x14ac:dyDescent="0.2">
      <c r="A800" s="283">
        <v>28</v>
      </c>
      <c r="B800" s="155" t="s">
        <v>856</v>
      </c>
      <c r="C800" s="220" t="str">
        <f t="shared" si="33"/>
        <v>MG 5 - 6 tuổi D1</v>
      </c>
      <c r="D800" s="104" t="s">
        <v>839</v>
      </c>
      <c r="E800" s="106">
        <f t="shared" si="32"/>
        <v>1</v>
      </c>
      <c r="F800" s="104">
        <v>1</v>
      </c>
      <c r="G800" s="28"/>
      <c r="H800" s="28"/>
      <c r="I800" s="53"/>
      <c r="J800" s="53"/>
      <c r="K800" s="53"/>
      <c r="L800" s="53"/>
      <c r="M800" s="53"/>
      <c r="N800" s="53"/>
      <c r="O800" s="25">
        <v>0.04</v>
      </c>
      <c r="P800" s="25">
        <v>0.03</v>
      </c>
      <c r="Q800" s="25">
        <v>2.5000000000000001E-2</v>
      </c>
      <c r="R800" s="28">
        <v>4</v>
      </c>
      <c r="S800" s="221">
        <f t="shared" si="31"/>
        <v>0.16</v>
      </c>
      <c r="T800" s="284"/>
    </row>
    <row r="801" spans="1:20" ht="24.75" customHeight="1" x14ac:dyDescent="0.2">
      <c r="A801" s="283">
        <v>29</v>
      </c>
      <c r="B801" s="155" t="s">
        <v>857</v>
      </c>
      <c r="C801" s="220" t="str">
        <f t="shared" si="33"/>
        <v>MG 5 - 6 tuổi D1</v>
      </c>
      <c r="D801" s="104" t="s">
        <v>839</v>
      </c>
      <c r="E801" s="106">
        <f t="shared" si="32"/>
        <v>1</v>
      </c>
      <c r="F801" s="104">
        <v>1</v>
      </c>
      <c r="G801" s="28"/>
      <c r="H801" s="28"/>
      <c r="I801" s="53"/>
      <c r="J801" s="53"/>
      <c r="K801" s="53"/>
      <c r="L801" s="53"/>
      <c r="M801" s="53"/>
      <c r="N801" s="53"/>
      <c r="O801" s="25">
        <v>0.04</v>
      </c>
      <c r="P801" s="25">
        <v>0.03</v>
      </c>
      <c r="Q801" s="25">
        <v>2.5000000000000001E-2</v>
      </c>
      <c r="R801" s="28">
        <v>4</v>
      </c>
      <c r="S801" s="221">
        <f t="shared" si="31"/>
        <v>0.16</v>
      </c>
      <c r="T801" s="284"/>
    </row>
    <row r="802" spans="1:20" ht="24.75" customHeight="1" x14ac:dyDescent="0.2">
      <c r="A802" s="283">
        <v>30</v>
      </c>
      <c r="B802" s="155" t="s">
        <v>858</v>
      </c>
      <c r="C802" s="220" t="str">
        <f t="shared" si="33"/>
        <v>MG 5 - 6 tuổi D1</v>
      </c>
      <c r="D802" s="104" t="s">
        <v>839</v>
      </c>
      <c r="E802" s="106">
        <f t="shared" si="32"/>
        <v>1</v>
      </c>
      <c r="F802" s="104">
        <v>1</v>
      </c>
      <c r="G802" s="28"/>
      <c r="H802" s="28"/>
      <c r="I802" s="53"/>
      <c r="J802" s="53"/>
      <c r="K802" s="53"/>
      <c r="L802" s="53"/>
      <c r="M802" s="53"/>
      <c r="N802" s="53"/>
      <c r="O802" s="25">
        <v>0.04</v>
      </c>
      <c r="P802" s="25">
        <v>0.03</v>
      </c>
      <c r="Q802" s="25">
        <v>2.5000000000000001E-2</v>
      </c>
      <c r="R802" s="28">
        <v>4</v>
      </c>
      <c r="S802" s="221">
        <f t="shared" si="31"/>
        <v>0.16</v>
      </c>
      <c r="T802" s="284"/>
    </row>
    <row r="803" spans="1:20" ht="24.75" customHeight="1" x14ac:dyDescent="0.2">
      <c r="A803" s="283">
        <v>31</v>
      </c>
      <c r="B803" s="155" t="s">
        <v>859</v>
      </c>
      <c r="C803" s="220" t="str">
        <f t="shared" si="33"/>
        <v>MG 5 - 6 tuổi D1</v>
      </c>
      <c r="D803" s="104" t="s">
        <v>839</v>
      </c>
      <c r="E803" s="106">
        <f t="shared" si="32"/>
        <v>1</v>
      </c>
      <c r="F803" s="104">
        <v>1</v>
      </c>
      <c r="G803" s="28"/>
      <c r="H803" s="28"/>
      <c r="I803" s="53"/>
      <c r="J803" s="53"/>
      <c r="K803" s="53"/>
      <c r="L803" s="53"/>
      <c r="M803" s="53"/>
      <c r="N803" s="53"/>
      <c r="O803" s="25">
        <v>0.04</v>
      </c>
      <c r="P803" s="25">
        <v>0.03</v>
      </c>
      <c r="Q803" s="25">
        <v>2.5000000000000001E-2</v>
      </c>
      <c r="R803" s="28">
        <v>4</v>
      </c>
      <c r="S803" s="221">
        <f t="shared" si="31"/>
        <v>0.16</v>
      </c>
      <c r="T803" s="284"/>
    </row>
    <row r="804" spans="1:20" ht="24.75" customHeight="1" x14ac:dyDescent="0.2">
      <c r="A804" s="283">
        <v>32</v>
      </c>
      <c r="B804" s="155" t="s">
        <v>860</v>
      </c>
      <c r="C804" s="220" t="str">
        <f t="shared" si="33"/>
        <v>MG 5 - 6 tuổi D1</v>
      </c>
      <c r="D804" s="104" t="s">
        <v>839</v>
      </c>
      <c r="E804" s="106">
        <f t="shared" si="32"/>
        <v>1</v>
      </c>
      <c r="F804" s="104">
        <v>1</v>
      </c>
      <c r="G804" s="28"/>
      <c r="H804" s="28"/>
      <c r="I804" s="53"/>
      <c r="J804" s="53"/>
      <c r="K804" s="53"/>
      <c r="L804" s="53"/>
      <c r="M804" s="53"/>
      <c r="N804" s="53"/>
      <c r="O804" s="25">
        <v>0.04</v>
      </c>
      <c r="P804" s="25">
        <v>0.03</v>
      </c>
      <c r="Q804" s="25">
        <v>2.5000000000000001E-2</v>
      </c>
      <c r="R804" s="28">
        <v>4</v>
      </c>
      <c r="S804" s="221">
        <f t="shared" si="31"/>
        <v>0.16</v>
      </c>
      <c r="T804" s="284"/>
    </row>
    <row r="805" spans="1:20" ht="24.75" customHeight="1" x14ac:dyDescent="0.2">
      <c r="A805" s="283">
        <v>33</v>
      </c>
      <c r="B805" s="155" t="s">
        <v>861</v>
      </c>
      <c r="C805" s="220" t="str">
        <f t="shared" si="33"/>
        <v>MG 5 - 6 tuổi D1</v>
      </c>
      <c r="D805" s="104" t="s">
        <v>839</v>
      </c>
      <c r="E805" s="106">
        <f t="shared" si="32"/>
        <v>1</v>
      </c>
      <c r="F805" s="104">
        <v>1</v>
      </c>
      <c r="G805" s="28"/>
      <c r="H805" s="28"/>
      <c r="I805" s="53"/>
      <c r="J805" s="53"/>
      <c r="K805" s="53"/>
      <c r="L805" s="53"/>
      <c r="M805" s="53"/>
      <c r="N805" s="53"/>
      <c r="O805" s="25">
        <v>0.04</v>
      </c>
      <c r="P805" s="25">
        <v>0.03</v>
      </c>
      <c r="Q805" s="25">
        <v>2.5000000000000001E-2</v>
      </c>
      <c r="R805" s="28">
        <v>4</v>
      </c>
      <c r="S805" s="221">
        <f t="shared" si="31"/>
        <v>0.16</v>
      </c>
      <c r="T805" s="284"/>
    </row>
    <row r="806" spans="1:20" ht="24.75" customHeight="1" x14ac:dyDescent="0.2">
      <c r="A806" s="283">
        <v>34</v>
      </c>
      <c r="B806" s="155" t="s">
        <v>129</v>
      </c>
      <c r="C806" s="220" t="str">
        <f t="shared" si="33"/>
        <v>MG 5 - 6 tuổi D1</v>
      </c>
      <c r="D806" s="104" t="s">
        <v>839</v>
      </c>
      <c r="E806" s="106">
        <f t="shared" si="32"/>
        <v>1</v>
      </c>
      <c r="F806" s="104">
        <v>1</v>
      </c>
      <c r="G806" s="28"/>
      <c r="H806" s="28"/>
      <c r="I806" s="53"/>
      <c r="J806" s="53"/>
      <c r="K806" s="53"/>
      <c r="L806" s="53"/>
      <c r="M806" s="53"/>
      <c r="N806" s="53"/>
      <c r="O806" s="25">
        <v>0.04</v>
      </c>
      <c r="P806" s="25">
        <v>0.03</v>
      </c>
      <c r="Q806" s="25">
        <v>2.5000000000000001E-2</v>
      </c>
      <c r="R806" s="28">
        <v>4</v>
      </c>
      <c r="S806" s="221">
        <f t="shared" si="31"/>
        <v>0.16</v>
      </c>
      <c r="T806" s="284"/>
    </row>
    <row r="807" spans="1:20" ht="24.75" customHeight="1" x14ac:dyDescent="0.2">
      <c r="A807" s="283">
        <v>35</v>
      </c>
      <c r="B807" s="155" t="s">
        <v>862</v>
      </c>
      <c r="C807" s="220" t="str">
        <f t="shared" si="33"/>
        <v>MG 5 - 6 tuổi D1</v>
      </c>
      <c r="D807" s="104" t="s">
        <v>839</v>
      </c>
      <c r="E807" s="106">
        <f t="shared" si="32"/>
        <v>1</v>
      </c>
      <c r="F807" s="104">
        <v>1</v>
      </c>
      <c r="G807" s="28"/>
      <c r="H807" s="28"/>
      <c r="I807" s="53"/>
      <c r="J807" s="53"/>
      <c r="K807" s="53"/>
      <c r="L807" s="53"/>
      <c r="M807" s="53"/>
      <c r="N807" s="53"/>
      <c r="O807" s="25">
        <v>0.04</v>
      </c>
      <c r="P807" s="25">
        <v>0.03</v>
      </c>
      <c r="Q807" s="25">
        <v>2.5000000000000001E-2</v>
      </c>
      <c r="R807" s="28">
        <v>4</v>
      </c>
      <c r="S807" s="221">
        <f t="shared" si="31"/>
        <v>0.16</v>
      </c>
      <c r="T807" s="284"/>
    </row>
    <row r="808" spans="1:20" ht="24.75" customHeight="1" x14ac:dyDescent="0.2">
      <c r="A808" s="283">
        <v>36</v>
      </c>
      <c r="B808" s="155" t="s">
        <v>863</v>
      </c>
      <c r="C808" s="220" t="str">
        <f t="shared" si="33"/>
        <v>MG 5 - 6 tuổi D1</v>
      </c>
      <c r="D808" s="104" t="s">
        <v>839</v>
      </c>
      <c r="E808" s="106">
        <f t="shared" si="32"/>
        <v>1</v>
      </c>
      <c r="F808" s="104">
        <v>1</v>
      </c>
      <c r="G808" s="28"/>
      <c r="H808" s="28"/>
      <c r="I808" s="53"/>
      <c r="J808" s="53"/>
      <c r="K808" s="53"/>
      <c r="L808" s="53"/>
      <c r="M808" s="53"/>
      <c r="N808" s="53"/>
      <c r="O808" s="25">
        <v>0.04</v>
      </c>
      <c r="P808" s="25">
        <v>0.03</v>
      </c>
      <c r="Q808" s="25">
        <v>2.5000000000000001E-2</v>
      </c>
      <c r="R808" s="28">
        <v>4</v>
      </c>
      <c r="S808" s="221">
        <f t="shared" si="31"/>
        <v>0.16</v>
      </c>
      <c r="T808" s="284"/>
    </row>
    <row r="809" spans="1:20" ht="24.75" customHeight="1" x14ac:dyDescent="0.2">
      <c r="A809" s="283">
        <v>37</v>
      </c>
      <c r="B809" s="155" t="s">
        <v>864</v>
      </c>
      <c r="C809" s="220" t="str">
        <f t="shared" si="33"/>
        <v>MG 5 - 6 tuổi D1</v>
      </c>
      <c r="D809" s="104" t="s">
        <v>839</v>
      </c>
      <c r="E809" s="106">
        <f t="shared" si="32"/>
        <v>1</v>
      </c>
      <c r="F809" s="104">
        <v>1</v>
      </c>
      <c r="G809" s="28"/>
      <c r="H809" s="28"/>
      <c r="I809" s="53"/>
      <c r="J809" s="53"/>
      <c r="K809" s="53"/>
      <c r="L809" s="53"/>
      <c r="M809" s="53"/>
      <c r="N809" s="53"/>
      <c r="O809" s="25">
        <v>0.04</v>
      </c>
      <c r="P809" s="25">
        <v>0.03</v>
      </c>
      <c r="Q809" s="25">
        <v>2.5000000000000001E-2</v>
      </c>
      <c r="R809" s="28">
        <v>4</v>
      </c>
      <c r="S809" s="221">
        <f t="shared" si="31"/>
        <v>0.16</v>
      </c>
      <c r="T809" s="284"/>
    </row>
    <row r="810" spans="1:20" ht="24.75" customHeight="1" x14ac:dyDescent="0.2">
      <c r="A810" s="283">
        <v>38</v>
      </c>
      <c r="B810" s="155" t="s">
        <v>865</v>
      </c>
      <c r="C810" s="220" t="str">
        <f t="shared" si="33"/>
        <v>MG 5 - 6 tuổi D1</v>
      </c>
      <c r="D810" s="104" t="s">
        <v>839</v>
      </c>
      <c r="E810" s="106">
        <f t="shared" si="32"/>
        <v>1</v>
      </c>
      <c r="F810" s="104">
        <v>1</v>
      </c>
      <c r="G810" s="28"/>
      <c r="H810" s="28"/>
      <c r="I810" s="53"/>
      <c r="J810" s="53"/>
      <c r="K810" s="53"/>
      <c r="L810" s="53"/>
      <c r="M810" s="53"/>
      <c r="N810" s="53"/>
      <c r="O810" s="25">
        <v>0.04</v>
      </c>
      <c r="P810" s="25">
        <v>0.03</v>
      </c>
      <c r="Q810" s="25">
        <v>2.5000000000000001E-2</v>
      </c>
      <c r="R810" s="28">
        <v>4</v>
      </c>
      <c r="S810" s="221">
        <f t="shared" si="31"/>
        <v>0.16</v>
      </c>
      <c r="T810" s="284"/>
    </row>
    <row r="811" spans="1:20" ht="24.75" customHeight="1" x14ac:dyDescent="0.2">
      <c r="A811" s="283">
        <v>39</v>
      </c>
      <c r="B811" s="155" t="s">
        <v>866</v>
      </c>
      <c r="C811" s="220" t="str">
        <f t="shared" si="33"/>
        <v>MG 5 - 6 tuổi D1</v>
      </c>
      <c r="D811" s="104" t="s">
        <v>839</v>
      </c>
      <c r="E811" s="106">
        <f t="shared" si="32"/>
        <v>1</v>
      </c>
      <c r="F811" s="104">
        <v>1</v>
      </c>
      <c r="G811" s="28"/>
      <c r="H811" s="28"/>
      <c r="I811" s="53"/>
      <c r="J811" s="53"/>
      <c r="K811" s="53"/>
      <c r="L811" s="53"/>
      <c r="M811" s="53"/>
      <c r="N811" s="53"/>
      <c r="O811" s="25">
        <v>0.04</v>
      </c>
      <c r="P811" s="25">
        <v>0.03</v>
      </c>
      <c r="Q811" s="25">
        <v>2.5000000000000001E-2</v>
      </c>
      <c r="R811" s="28">
        <v>4</v>
      </c>
      <c r="S811" s="221">
        <f t="shared" si="31"/>
        <v>0.16</v>
      </c>
      <c r="T811" s="284"/>
    </row>
    <row r="812" spans="1:20" ht="24.75" customHeight="1" x14ac:dyDescent="0.2">
      <c r="A812" s="283">
        <v>40</v>
      </c>
      <c r="B812" s="155" t="s">
        <v>867</v>
      </c>
      <c r="C812" s="220" t="str">
        <f t="shared" si="33"/>
        <v>MG 5 - 6 tuổi D1</v>
      </c>
      <c r="D812" s="104" t="s">
        <v>839</v>
      </c>
      <c r="E812" s="106">
        <f t="shared" si="32"/>
        <v>1</v>
      </c>
      <c r="F812" s="104">
        <v>1</v>
      </c>
      <c r="G812" s="28"/>
      <c r="H812" s="28"/>
      <c r="I812" s="53"/>
      <c r="J812" s="53"/>
      <c r="K812" s="53"/>
      <c r="L812" s="53"/>
      <c r="M812" s="53"/>
      <c r="N812" s="53"/>
      <c r="O812" s="25">
        <v>0.04</v>
      </c>
      <c r="P812" s="25">
        <v>0.03</v>
      </c>
      <c r="Q812" s="25">
        <v>2.5000000000000001E-2</v>
      </c>
      <c r="R812" s="28">
        <v>4</v>
      </c>
      <c r="S812" s="221">
        <f t="shared" si="31"/>
        <v>0.16</v>
      </c>
      <c r="T812" s="284"/>
    </row>
    <row r="813" spans="1:20" ht="24.75" customHeight="1" x14ac:dyDescent="0.2">
      <c r="A813" s="283">
        <v>41</v>
      </c>
      <c r="B813" s="155" t="s">
        <v>868</v>
      </c>
      <c r="C813" s="220" t="s">
        <v>869</v>
      </c>
      <c r="D813" s="104" t="s">
        <v>839</v>
      </c>
      <c r="E813" s="106">
        <f t="shared" si="32"/>
        <v>1</v>
      </c>
      <c r="F813" s="104">
        <v>1</v>
      </c>
      <c r="G813" s="28"/>
      <c r="H813" s="28"/>
      <c r="I813" s="53"/>
      <c r="J813" s="53"/>
      <c r="K813" s="53"/>
      <c r="L813" s="53"/>
      <c r="M813" s="53"/>
      <c r="N813" s="53"/>
      <c r="O813" s="25">
        <v>0.04</v>
      </c>
      <c r="P813" s="25">
        <v>0.03</v>
      </c>
      <c r="Q813" s="25">
        <v>2.5000000000000001E-2</v>
      </c>
      <c r="R813" s="28">
        <v>4</v>
      </c>
      <c r="S813" s="221">
        <f t="shared" si="31"/>
        <v>0.16</v>
      </c>
      <c r="T813" s="284"/>
    </row>
    <row r="814" spans="1:20" ht="24.75" customHeight="1" x14ac:dyDescent="0.2">
      <c r="A814" s="283">
        <v>42</v>
      </c>
      <c r="B814" s="155" t="s">
        <v>870</v>
      </c>
      <c r="C814" s="220" t="str">
        <f t="shared" ref="C814:C844" si="34">C813</f>
        <v>MG 5 - 6 tuổi D2</v>
      </c>
      <c r="D814" s="104" t="s">
        <v>839</v>
      </c>
      <c r="E814" s="106">
        <f t="shared" si="32"/>
        <v>1</v>
      </c>
      <c r="F814" s="104">
        <v>1</v>
      </c>
      <c r="G814" s="28"/>
      <c r="H814" s="28"/>
      <c r="I814" s="53"/>
      <c r="J814" s="53"/>
      <c r="K814" s="53"/>
      <c r="L814" s="53"/>
      <c r="M814" s="53"/>
      <c r="N814" s="53"/>
      <c r="O814" s="25">
        <v>0.04</v>
      </c>
      <c r="P814" s="25">
        <v>0.03</v>
      </c>
      <c r="Q814" s="25">
        <v>2.5000000000000001E-2</v>
      </c>
      <c r="R814" s="28">
        <v>4</v>
      </c>
      <c r="S814" s="221">
        <f t="shared" si="31"/>
        <v>0.16</v>
      </c>
      <c r="T814" s="284"/>
    </row>
    <row r="815" spans="1:20" ht="24.75" customHeight="1" x14ac:dyDescent="0.2">
      <c r="A815" s="283">
        <v>43</v>
      </c>
      <c r="B815" s="155" t="s">
        <v>411</v>
      </c>
      <c r="C815" s="220" t="str">
        <f t="shared" si="34"/>
        <v>MG 5 - 6 tuổi D2</v>
      </c>
      <c r="D815" s="104" t="s">
        <v>839</v>
      </c>
      <c r="E815" s="106">
        <f t="shared" si="32"/>
        <v>1</v>
      </c>
      <c r="F815" s="104">
        <v>1</v>
      </c>
      <c r="G815" s="28"/>
      <c r="H815" s="28"/>
      <c r="I815" s="53"/>
      <c r="J815" s="53"/>
      <c r="K815" s="53"/>
      <c r="L815" s="53"/>
      <c r="M815" s="53"/>
      <c r="N815" s="53"/>
      <c r="O815" s="25">
        <v>0.04</v>
      </c>
      <c r="P815" s="25">
        <v>0.03</v>
      </c>
      <c r="Q815" s="25">
        <v>2.5000000000000001E-2</v>
      </c>
      <c r="R815" s="28">
        <v>4</v>
      </c>
      <c r="S815" s="221">
        <f t="shared" si="31"/>
        <v>0.16</v>
      </c>
      <c r="T815" s="284"/>
    </row>
    <row r="816" spans="1:20" ht="24.75" customHeight="1" x14ac:dyDescent="0.2">
      <c r="A816" s="283">
        <v>44</v>
      </c>
      <c r="B816" s="155" t="s">
        <v>871</v>
      </c>
      <c r="C816" s="220" t="str">
        <f t="shared" si="34"/>
        <v>MG 5 - 6 tuổi D2</v>
      </c>
      <c r="D816" s="104" t="s">
        <v>839</v>
      </c>
      <c r="E816" s="106">
        <f t="shared" si="32"/>
        <v>1</v>
      </c>
      <c r="F816" s="104">
        <v>1</v>
      </c>
      <c r="G816" s="28"/>
      <c r="H816" s="28"/>
      <c r="I816" s="53"/>
      <c r="J816" s="53"/>
      <c r="K816" s="53"/>
      <c r="L816" s="53"/>
      <c r="M816" s="53"/>
      <c r="N816" s="53"/>
      <c r="O816" s="25">
        <v>0.04</v>
      </c>
      <c r="P816" s="25">
        <v>0.03</v>
      </c>
      <c r="Q816" s="25">
        <v>2.5000000000000001E-2</v>
      </c>
      <c r="R816" s="28">
        <v>4</v>
      </c>
      <c r="S816" s="221">
        <f t="shared" si="31"/>
        <v>0.16</v>
      </c>
      <c r="T816" s="284"/>
    </row>
    <row r="817" spans="1:20" ht="24.75" customHeight="1" x14ac:dyDescent="0.2">
      <c r="A817" s="283">
        <v>45</v>
      </c>
      <c r="B817" s="155" t="s">
        <v>872</v>
      </c>
      <c r="C817" s="220" t="str">
        <f t="shared" si="34"/>
        <v>MG 5 - 6 tuổi D2</v>
      </c>
      <c r="D817" s="104" t="s">
        <v>839</v>
      </c>
      <c r="E817" s="106">
        <f t="shared" si="32"/>
        <v>1</v>
      </c>
      <c r="F817" s="104">
        <v>1</v>
      </c>
      <c r="G817" s="28"/>
      <c r="H817" s="28"/>
      <c r="I817" s="53"/>
      <c r="J817" s="53"/>
      <c r="K817" s="53"/>
      <c r="L817" s="53"/>
      <c r="M817" s="53"/>
      <c r="N817" s="53"/>
      <c r="O817" s="25">
        <v>0.04</v>
      </c>
      <c r="P817" s="25">
        <v>0.03</v>
      </c>
      <c r="Q817" s="25">
        <v>2.5000000000000001E-2</v>
      </c>
      <c r="R817" s="28">
        <v>4</v>
      </c>
      <c r="S817" s="221">
        <f t="shared" si="31"/>
        <v>0.16</v>
      </c>
      <c r="T817" s="284"/>
    </row>
    <row r="818" spans="1:20" ht="24.75" customHeight="1" x14ac:dyDescent="0.2">
      <c r="A818" s="283">
        <v>46</v>
      </c>
      <c r="B818" s="155" t="s">
        <v>873</v>
      </c>
      <c r="C818" s="220" t="str">
        <f t="shared" si="34"/>
        <v>MG 5 - 6 tuổi D2</v>
      </c>
      <c r="D818" s="104" t="s">
        <v>839</v>
      </c>
      <c r="E818" s="106">
        <f t="shared" si="32"/>
        <v>1</v>
      </c>
      <c r="F818" s="104">
        <v>1</v>
      </c>
      <c r="G818" s="28"/>
      <c r="H818" s="28"/>
      <c r="I818" s="53"/>
      <c r="J818" s="53"/>
      <c r="K818" s="53"/>
      <c r="L818" s="53"/>
      <c r="M818" s="53"/>
      <c r="N818" s="53"/>
      <c r="O818" s="25">
        <v>0.04</v>
      </c>
      <c r="P818" s="25">
        <v>0.03</v>
      </c>
      <c r="Q818" s="25">
        <v>2.5000000000000001E-2</v>
      </c>
      <c r="R818" s="28">
        <v>4</v>
      </c>
      <c r="S818" s="221">
        <f t="shared" si="31"/>
        <v>0.16</v>
      </c>
      <c r="T818" s="284"/>
    </row>
    <row r="819" spans="1:20" ht="24.75" customHeight="1" x14ac:dyDescent="0.2">
      <c r="A819" s="283">
        <v>47</v>
      </c>
      <c r="B819" s="155" t="s">
        <v>874</v>
      </c>
      <c r="C819" s="220" t="str">
        <f t="shared" si="34"/>
        <v>MG 5 - 6 tuổi D2</v>
      </c>
      <c r="D819" s="104" t="s">
        <v>839</v>
      </c>
      <c r="E819" s="106">
        <f t="shared" si="32"/>
        <v>1</v>
      </c>
      <c r="F819" s="104">
        <v>1</v>
      </c>
      <c r="G819" s="28"/>
      <c r="H819" s="28"/>
      <c r="I819" s="53"/>
      <c r="J819" s="53"/>
      <c r="K819" s="53"/>
      <c r="L819" s="53"/>
      <c r="M819" s="53"/>
      <c r="N819" s="53"/>
      <c r="O819" s="25">
        <v>0.04</v>
      </c>
      <c r="P819" s="25">
        <v>0.03</v>
      </c>
      <c r="Q819" s="25">
        <v>2.5000000000000001E-2</v>
      </c>
      <c r="R819" s="28">
        <v>4</v>
      </c>
      <c r="S819" s="221">
        <f t="shared" si="31"/>
        <v>0.16</v>
      </c>
      <c r="T819" s="284"/>
    </row>
    <row r="820" spans="1:20" ht="24.75" customHeight="1" x14ac:dyDescent="0.2">
      <c r="A820" s="283">
        <v>48</v>
      </c>
      <c r="B820" s="155" t="s">
        <v>875</v>
      </c>
      <c r="C820" s="220" t="str">
        <f t="shared" si="34"/>
        <v>MG 5 - 6 tuổi D2</v>
      </c>
      <c r="D820" s="104" t="s">
        <v>839</v>
      </c>
      <c r="E820" s="106">
        <f t="shared" si="32"/>
        <v>1</v>
      </c>
      <c r="F820" s="104">
        <v>1</v>
      </c>
      <c r="G820" s="28"/>
      <c r="H820" s="28"/>
      <c r="I820" s="53"/>
      <c r="J820" s="53"/>
      <c r="K820" s="53"/>
      <c r="L820" s="53"/>
      <c r="M820" s="53"/>
      <c r="N820" s="53"/>
      <c r="O820" s="25">
        <v>0.04</v>
      </c>
      <c r="P820" s="25">
        <v>0.03</v>
      </c>
      <c r="Q820" s="25">
        <v>2.5000000000000001E-2</v>
      </c>
      <c r="R820" s="28">
        <v>4</v>
      </c>
      <c r="S820" s="221">
        <f t="shared" si="31"/>
        <v>0.16</v>
      </c>
      <c r="T820" s="284"/>
    </row>
    <row r="821" spans="1:20" ht="24.75" customHeight="1" x14ac:dyDescent="0.2">
      <c r="A821" s="283">
        <v>49</v>
      </c>
      <c r="B821" s="155" t="s">
        <v>15</v>
      </c>
      <c r="C821" s="220" t="str">
        <f t="shared" si="34"/>
        <v>MG 5 - 6 tuổi D2</v>
      </c>
      <c r="D821" s="104" t="s">
        <v>839</v>
      </c>
      <c r="E821" s="106">
        <f t="shared" si="32"/>
        <v>1</v>
      </c>
      <c r="F821" s="104">
        <v>1</v>
      </c>
      <c r="G821" s="28"/>
      <c r="H821" s="28"/>
      <c r="I821" s="53"/>
      <c r="J821" s="53"/>
      <c r="K821" s="53"/>
      <c r="L821" s="53"/>
      <c r="M821" s="53"/>
      <c r="N821" s="53"/>
      <c r="O821" s="25">
        <v>0.04</v>
      </c>
      <c r="P821" s="25">
        <v>0.03</v>
      </c>
      <c r="Q821" s="25">
        <v>2.5000000000000001E-2</v>
      </c>
      <c r="R821" s="28">
        <v>4</v>
      </c>
      <c r="S821" s="221">
        <f t="shared" si="31"/>
        <v>0.16</v>
      </c>
      <c r="T821" s="284"/>
    </row>
    <row r="822" spans="1:20" ht="24.75" customHeight="1" x14ac:dyDescent="0.2">
      <c r="A822" s="283">
        <v>50</v>
      </c>
      <c r="B822" s="155" t="s">
        <v>876</v>
      </c>
      <c r="C822" s="220" t="str">
        <f t="shared" si="34"/>
        <v>MG 5 - 6 tuổi D2</v>
      </c>
      <c r="D822" s="104" t="s">
        <v>839</v>
      </c>
      <c r="E822" s="106">
        <f t="shared" si="32"/>
        <v>1</v>
      </c>
      <c r="F822" s="104">
        <v>1</v>
      </c>
      <c r="G822" s="28"/>
      <c r="H822" s="28"/>
      <c r="I822" s="53"/>
      <c r="J822" s="53"/>
      <c r="K822" s="53"/>
      <c r="L822" s="53"/>
      <c r="M822" s="53"/>
      <c r="N822" s="53"/>
      <c r="O822" s="25">
        <v>0.04</v>
      </c>
      <c r="P822" s="25">
        <v>0.03</v>
      </c>
      <c r="Q822" s="25">
        <v>2.5000000000000001E-2</v>
      </c>
      <c r="R822" s="28">
        <v>4</v>
      </c>
      <c r="S822" s="221">
        <f t="shared" si="31"/>
        <v>0.16</v>
      </c>
      <c r="T822" s="284"/>
    </row>
    <row r="823" spans="1:20" ht="24.75" customHeight="1" x14ac:dyDescent="0.2">
      <c r="A823" s="283">
        <v>51</v>
      </c>
      <c r="B823" s="155" t="s">
        <v>877</v>
      </c>
      <c r="C823" s="220" t="str">
        <f t="shared" si="34"/>
        <v>MG 5 - 6 tuổi D2</v>
      </c>
      <c r="D823" s="104" t="s">
        <v>839</v>
      </c>
      <c r="E823" s="106">
        <f t="shared" si="32"/>
        <v>1</v>
      </c>
      <c r="F823" s="104">
        <v>1</v>
      </c>
      <c r="G823" s="28"/>
      <c r="H823" s="28"/>
      <c r="I823" s="53"/>
      <c r="J823" s="53"/>
      <c r="K823" s="53"/>
      <c r="L823" s="53"/>
      <c r="M823" s="53"/>
      <c r="N823" s="53"/>
      <c r="O823" s="25">
        <v>0.04</v>
      </c>
      <c r="P823" s="25">
        <v>0.03</v>
      </c>
      <c r="Q823" s="25">
        <v>2.5000000000000001E-2</v>
      </c>
      <c r="R823" s="28">
        <v>4</v>
      </c>
      <c r="S823" s="221">
        <f t="shared" si="31"/>
        <v>0.16</v>
      </c>
      <c r="T823" s="284"/>
    </row>
    <row r="824" spans="1:20" ht="24.75" customHeight="1" x14ac:dyDescent="0.2">
      <c r="A824" s="283">
        <v>52</v>
      </c>
      <c r="B824" s="155" t="s">
        <v>878</v>
      </c>
      <c r="C824" s="220" t="str">
        <f t="shared" si="34"/>
        <v>MG 5 - 6 tuổi D2</v>
      </c>
      <c r="D824" s="104" t="s">
        <v>839</v>
      </c>
      <c r="E824" s="106">
        <f t="shared" si="32"/>
        <v>1</v>
      </c>
      <c r="F824" s="104">
        <v>1</v>
      </c>
      <c r="G824" s="28"/>
      <c r="H824" s="28"/>
      <c r="I824" s="53"/>
      <c r="J824" s="53"/>
      <c r="K824" s="53"/>
      <c r="L824" s="53"/>
      <c r="M824" s="53"/>
      <c r="N824" s="53"/>
      <c r="O824" s="25">
        <v>0.04</v>
      </c>
      <c r="P824" s="25">
        <v>0.03</v>
      </c>
      <c r="Q824" s="25">
        <v>2.5000000000000001E-2</v>
      </c>
      <c r="R824" s="28">
        <v>4</v>
      </c>
      <c r="S824" s="221">
        <f t="shared" si="31"/>
        <v>0.16</v>
      </c>
      <c r="T824" s="284"/>
    </row>
    <row r="825" spans="1:20" ht="24.75" customHeight="1" x14ac:dyDescent="0.2">
      <c r="A825" s="283">
        <v>53</v>
      </c>
      <c r="B825" s="155" t="s">
        <v>879</v>
      </c>
      <c r="C825" s="220" t="str">
        <f t="shared" si="34"/>
        <v>MG 5 - 6 tuổi D2</v>
      </c>
      <c r="D825" s="104" t="s">
        <v>839</v>
      </c>
      <c r="E825" s="106">
        <f t="shared" si="32"/>
        <v>1</v>
      </c>
      <c r="F825" s="104">
        <v>1</v>
      </c>
      <c r="G825" s="28"/>
      <c r="H825" s="28"/>
      <c r="I825" s="53"/>
      <c r="J825" s="53"/>
      <c r="K825" s="53"/>
      <c r="L825" s="53"/>
      <c r="M825" s="53"/>
      <c r="N825" s="53"/>
      <c r="O825" s="25">
        <v>0.04</v>
      </c>
      <c r="P825" s="25">
        <v>0.03</v>
      </c>
      <c r="Q825" s="25">
        <v>2.5000000000000001E-2</v>
      </c>
      <c r="R825" s="28">
        <v>4</v>
      </c>
      <c r="S825" s="221">
        <f t="shared" si="31"/>
        <v>0.16</v>
      </c>
      <c r="T825" s="284"/>
    </row>
    <row r="826" spans="1:20" ht="24.75" customHeight="1" x14ac:dyDescent="0.2">
      <c r="A826" s="283">
        <v>54</v>
      </c>
      <c r="B826" s="155" t="s">
        <v>880</v>
      </c>
      <c r="C826" s="220" t="str">
        <f t="shared" si="34"/>
        <v>MG 5 - 6 tuổi D2</v>
      </c>
      <c r="D826" s="104" t="s">
        <v>839</v>
      </c>
      <c r="E826" s="106">
        <f t="shared" si="32"/>
        <v>1</v>
      </c>
      <c r="F826" s="104">
        <v>1</v>
      </c>
      <c r="G826" s="28"/>
      <c r="H826" s="28"/>
      <c r="I826" s="53"/>
      <c r="J826" s="53"/>
      <c r="K826" s="53"/>
      <c r="L826" s="53"/>
      <c r="M826" s="53"/>
      <c r="N826" s="53"/>
      <c r="O826" s="25">
        <v>0.04</v>
      </c>
      <c r="P826" s="25">
        <v>0.03</v>
      </c>
      <c r="Q826" s="25">
        <v>2.5000000000000001E-2</v>
      </c>
      <c r="R826" s="28">
        <v>4</v>
      </c>
      <c r="S826" s="221">
        <f t="shared" si="31"/>
        <v>0.16</v>
      </c>
      <c r="T826" s="284"/>
    </row>
    <row r="827" spans="1:20" ht="24.75" customHeight="1" x14ac:dyDescent="0.2">
      <c r="A827" s="283">
        <v>55</v>
      </c>
      <c r="B827" s="155" t="s">
        <v>881</v>
      </c>
      <c r="C827" s="220" t="str">
        <f t="shared" si="34"/>
        <v>MG 5 - 6 tuổi D2</v>
      </c>
      <c r="D827" s="104" t="s">
        <v>839</v>
      </c>
      <c r="E827" s="106">
        <f t="shared" si="32"/>
        <v>1</v>
      </c>
      <c r="F827" s="104">
        <v>1</v>
      </c>
      <c r="G827" s="28"/>
      <c r="H827" s="28"/>
      <c r="I827" s="53"/>
      <c r="J827" s="53"/>
      <c r="K827" s="53"/>
      <c r="L827" s="53"/>
      <c r="M827" s="53"/>
      <c r="N827" s="53"/>
      <c r="O827" s="25">
        <v>0.04</v>
      </c>
      <c r="P827" s="25">
        <v>0.03</v>
      </c>
      <c r="Q827" s="25">
        <v>2.5000000000000001E-2</v>
      </c>
      <c r="R827" s="28">
        <v>4</v>
      </c>
      <c r="S827" s="221">
        <f t="shared" si="31"/>
        <v>0.16</v>
      </c>
      <c r="T827" s="284"/>
    </row>
    <row r="828" spans="1:20" ht="24.75" customHeight="1" x14ac:dyDescent="0.2">
      <c r="A828" s="283">
        <v>56</v>
      </c>
      <c r="B828" s="155" t="s">
        <v>882</v>
      </c>
      <c r="C828" s="220" t="str">
        <f t="shared" si="34"/>
        <v>MG 5 - 6 tuổi D2</v>
      </c>
      <c r="D828" s="104" t="s">
        <v>839</v>
      </c>
      <c r="E828" s="106">
        <f t="shared" si="32"/>
        <v>1</v>
      </c>
      <c r="F828" s="104">
        <v>1</v>
      </c>
      <c r="G828" s="28"/>
      <c r="H828" s="28"/>
      <c r="I828" s="53"/>
      <c r="J828" s="53"/>
      <c r="K828" s="53"/>
      <c r="L828" s="53"/>
      <c r="M828" s="53"/>
      <c r="N828" s="53"/>
      <c r="O828" s="25">
        <v>0.04</v>
      </c>
      <c r="P828" s="25">
        <v>0.03</v>
      </c>
      <c r="Q828" s="25">
        <v>2.5000000000000001E-2</v>
      </c>
      <c r="R828" s="28">
        <v>4</v>
      </c>
      <c r="S828" s="221">
        <f t="shared" si="31"/>
        <v>0.16</v>
      </c>
      <c r="T828" s="284"/>
    </row>
    <row r="829" spans="1:20" ht="24.75" customHeight="1" x14ac:dyDescent="0.2">
      <c r="A829" s="283">
        <v>57</v>
      </c>
      <c r="B829" s="155" t="s">
        <v>883</v>
      </c>
      <c r="C829" s="220" t="str">
        <f t="shared" si="34"/>
        <v>MG 5 - 6 tuổi D2</v>
      </c>
      <c r="D829" s="104" t="s">
        <v>839</v>
      </c>
      <c r="E829" s="106">
        <f t="shared" si="32"/>
        <v>1</v>
      </c>
      <c r="F829" s="104">
        <v>1</v>
      </c>
      <c r="G829" s="28"/>
      <c r="H829" s="28"/>
      <c r="I829" s="53"/>
      <c r="J829" s="53"/>
      <c r="K829" s="53"/>
      <c r="L829" s="53"/>
      <c r="M829" s="53"/>
      <c r="N829" s="53"/>
      <c r="O829" s="25">
        <v>0.04</v>
      </c>
      <c r="P829" s="25">
        <v>0.03</v>
      </c>
      <c r="Q829" s="25">
        <v>2.5000000000000001E-2</v>
      </c>
      <c r="R829" s="28">
        <v>4</v>
      </c>
      <c r="S829" s="221">
        <f t="shared" si="31"/>
        <v>0.16</v>
      </c>
      <c r="T829" s="284"/>
    </row>
    <row r="830" spans="1:20" ht="24.75" customHeight="1" x14ac:dyDescent="0.2">
      <c r="A830" s="283">
        <v>58</v>
      </c>
      <c r="B830" s="155" t="s">
        <v>884</v>
      </c>
      <c r="C830" s="220" t="str">
        <f t="shared" si="34"/>
        <v>MG 5 - 6 tuổi D2</v>
      </c>
      <c r="D830" s="104" t="s">
        <v>839</v>
      </c>
      <c r="E830" s="106">
        <f t="shared" si="32"/>
        <v>1</v>
      </c>
      <c r="F830" s="104">
        <v>1</v>
      </c>
      <c r="G830" s="28"/>
      <c r="H830" s="28"/>
      <c r="I830" s="53"/>
      <c r="J830" s="53"/>
      <c r="K830" s="53"/>
      <c r="L830" s="53"/>
      <c r="M830" s="53"/>
      <c r="N830" s="53"/>
      <c r="O830" s="25">
        <v>0.04</v>
      </c>
      <c r="P830" s="25">
        <v>0.03</v>
      </c>
      <c r="Q830" s="25">
        <v>2.5000000000000001E-2</v>
      </c>
      <c r="R830" s="28">
        <v>4</v>
      </c>
      <c r="S830" s="221">
        <f t="shared" si="31"/>
        <v>0.16</v>
      </c>
      <c r="T830" s="284"/>
    </row>
    <row r="831" spans="1:20" ht="24.75" customHeight="1" x14ac:dyDescent="0.2">
      <c r="A831" s="283">
        <v>59</v>
      </c>
      <c r="B831" s="155" t="s">
        <v>885</v>
      </c>
      <c r="C831" s="220" t="str">
        <f t="shared" si="34"/>
        <v>MG 5 - 6 tuổi D2</v>
      </c>
      <c r="D831" s="104" t="s">
        <v>839</v>
      </c>
      <c r="E831" s="106">
        <f t="shared" si="32"/>
        <v>1</v>
      </c>
      <c r="F831" s="104">
        <v>1</v>
      </c>
      <c r="G831" s="28"/>
      <c r="H831" s="28"/>
      <c r="I831" s="53"/>
      <c r="J831" s="53"/>
      <c r="K831" s="53"/>
      <c r="L831" s="53"/>
      <c r="M831" s="53"/>
      <c r="N831" s="53"/>
      <c r="O831" s="25">
        <v>0.04</v>
      </c>
      <c r="P831" s="25">
        <v>0.03</v>
      </c>
      <c r="Q831" s="25">
        <v>2.5000000000000001E-2</v>
      </c>
      <c r="R831" s="28">
        <v>4</v>
      </c>
      <c r="S831" s="221">
        <f t="shared" si="31"/>
        <v>0.16</v>
      </c>
      <c r="T831" s="284"/>
    </row>
    <row r="832" spans="1:20" ht="24.75" customHeight="1" x14ac:dyDescent="0.2">
      <c r="A832" s="283">
        <v>60</v>
      </c>
      <c r="B832" s="155" t="s">
        <v>886</v>
      </c>
      <c r="C832" s="220" t="str">
        <f t="shared" si="34"/>
        <v>MG 5 - 6 tuổi D2</v>
      </c>
      <c r="D832" s="104" t="s">
        <v>839</v>
      </c>
      <c r="E832" s="106">
        <f t="shared" si="32"/>
        <v>1</v>
      </c>
      <c r="F832" s="104">
        <v>1</v>
      </c>
      <c r="G832" s="28"/>
      <c r="H832" s="28"/>
      <c r="I832" s="53"/>
      <c r="J832" s="53"/>
      <c r="K832" s="53"/>
      <c r="L832" s="53"/>
      <c r="M832" s="53"/>
      <c r="N832" s="53"/>
      <c r="O832" s="25">
        <v>0.04</v>
      </c>
      <c r="P832" s="25">
        <v>0.03</v>
      </c>
      <c r="Q832" s="25">
        <v>2.5000000000000001E-2</v>
      </c>
      <c r="R832" s="28">
        <v>4</v>
      </c>
      <c r="S832" s="221">
        <f t="shared" si="31"/>
        <v>0.16</v>
      </c>
      <c r="T832" s="284"/>
    </row>
    <row r="833" spans="1:20" ht="24.75" customHeight="1" x14ac:dyDescent="0.2">
      <c r="A833" s="283">
        <v>61</v>
      </c>
      <c r="B833" s="155" t="s">
        <v>887</v>
      </c>
      <c r="C833" s="220" t="str">
        <f t="shared" si="34"/>
        <v>MG 5 - 6 tuổi D2</v>
      </c>
      <c r="D833" s="104" t="s">
        <v>839</v>
      </c>
      <c r="E833" s="106">
        <f t="shared" si="32"/>
        <v>1</v>
      </c>
      <c r="F833" s="104">
        <v>1</v>
      </c>
      <c r="G833" s="28"/>
      <c r="H833" s="28"/>
      <c r="I833" s="53"/>
      <c r="J833" s="53"/>
      <c r="K833" s="53"/>
      <c r="L833" s="53"/>
      <c r="M833" s="53"/>
      <c r="N833" s="53"/>
      <c r="O833" s="25">
        <v>0.04</v>
      </c>
      <c r="P833" s="25">
        <v>0.03</v>
      </c>
      <c r="Q833" s="25">
        <v>2.5000000000000001E-2</v>
      </c>
      <c r="R833" s="28">
        <v>4</v>
      </c>
      <c r="S833" s="221">
        <f t="shared" si="31"/>
        <v>0.16</v>
      </c>
      <c r="T833" s="284"/>
    </row>
    <row r="834" spans="1:20" ht="24.75" customHeight="1" x14ac:dyDescent="0.2">
      <c r="A834" s="283">
        <v>62</v>
      </c>
      <c r="B834" s="155" t="s">
        <v>888</v>
      </c>
      <c r="C834" s="220" t="str">
        <f t="shared" si="34"/>
        <v>MG 5 - 6 tuổi D2</v>
      </c>
      <c r="D834" s="104" t="s">
        <v>839</v>
      </c>
      <c r="E834" s="106">
        <f t="shared" si="32"/>
        <v>1</v>
      </c>
      <c r="F834" s="104">
        <v>1</v>
      </c>
      <c r="G834" s="28"/>
      <c r="H834" s="28"/>
      <c r="I834" s="53"/>
      <c r="J834" s="53"/>
      <c r="K834" s="53"/>
      <c r="L834" s="53"/>
      <c r="M834" s="53"/>
      <c r="N834" s="53"/>
      <c r="O834" s="25">
        <v>0.04</v>
      </c>
      <c r="P834" s="25">
        <v>0.03</v>
      </c>
      <c r="Q834" s="25">
        <v>2.5000000000000001E-2</v>
      </c>
      <c r="R834" s="28">
        <v>4</v>
      </c>
      <c r="S834" s="221">
        <f t="shared" si="31"/>
        <v>0.16</v>
      </c>
      <c r="T834" s="284"/>
    </row>
    <row r="835" spans="1:20" ht="24.75" customHeight="1" x14ac:dyDescent="0.2">
      <c r="A835" s="283">
        <v>63</v>
      </c>
      <c r="B835" s="155" t="s">
        <v>889</v>
      </c>
      <c r="C835" s="220" t="str">
        <f t="shared" si="34"/>
        <v>MG 5 - 6 tuổi D2</v>
      </c>
      <c r="D835" s="104" t="s">
        <v>839</v>
      </c>
      <c r="E835" s="106">
        <f t="shared" si="32"/>
        <v>1</v>
      </c>
      <c r="F835" s="104">
        <v>1</v>
      </c>
      <c r="G835" s="28"/>
      <c r="H835" s="28"/>
      <c r="I835" s="53"/>
      <c r="J835" s="53"/>
      <c r="K835" s="53"/>
      <c r="L835" s="53"/>
      <c r="M835" s="53"/>
      <c r="N835" s="53"/>
      <c r="O835" s="25">
        <v>0.04</v>
      </c>
      <c r="P835" s="25">
        <v>0.03</v>
      </c>
      <c r="Q835" s="25">
        <v>2.5000000000000001E-2</v>
      </c>
      <c r="R835" s="28">
        <v>4</v>
      </c>
      <c r="S835" s="221">
        <f t="shared" si="31"/>
        <v>0.16</v>
      </c>
      <c r="T835" s="284"/>
    </row>
    <row r="836" spans="1:20" ht="24.75" customHeight="1" x14ac:dyDescent="0.2">
      <c r="A836" s="283">
        <v>64</v>
      </c>
      <c r="B836" s="155" t="s">
        <v>890</v>
      </c>
      <c r="C836" s="220" t="str">
        <f t="shared" si="34"/>
        <v>MG 5 - 6 tuổi D2</v>
      </c>
      <c r="D836" s="104" t="s">
        <v>839</v>
      </c>
      <c r="E836" s="106">
        <f t="shared" si="32"/>
        <v>1</v>
      </c>
      <c r="F836" s="104">
        <v>1</v>
      </c>
      <c r="G836" s="28"/>
      <c r="H836" s="28"/>
      <c r="I836" s="53"/>
      <c r="J836" s="53"/>
      <c r="K836" s="53"/>
      <c r="L836" s="53"/>
      <c r="M836" s="53"/>
      <c r="N836" s="53"/>
      <c r="O836" s="25">
        <v>0.04</v>
      </c>
      <c r="P836" s="25">
        <v>0.03</v>
      </c>
      <c r="Q836" s="25">
        <v>2.5000000000000001E-2</v>
      </c>
      <c r="R836" s="28">
        <v>4</v>
      </c>
      <c r="S836" s="221">
        <f t="shared" si="31"/>
        <v>0.16</v>
      </c>
      <c r="T836" s="284"/>
    </row>
    <row r="837" spans="1:20" ht="24.75" customHeight="1" x14ac:dyDescent="0.2">
      <c r="A837" s="283">
        <v>65</v>
      </c>
      <c r="B837" s="155" t="s">
        <v>891</v>
      </c>
      <c r="C837" s="220" t="str">
        <f t="shared" si="34"/>
        <v>MG 5 - 6 tuổi D2</v>
      </c>
      <c r="D837" s="104" t="s">
        <v>839</v>
      </c>
      <c r="E837" s="106">
        <f t="shared" si="32"/>
        <v>1</v>
      </c>
      <c r="F837" s="104">
        <v>1</v>
      </c>
      <c r="G837" s="28"/>
      <c r="H837" s="28"/>
      <c r="I837" s="53"/>
      <c r="J837" s="53"/>
      <c r="K837" s="53"/>
      <c r="L837" s="53"/>
      <c r="M837" s="53"/>
      <c r="N837" s="53"/>
      <c r="O837" s="25">
        <v>0.04</v>
      </c>
      <c r="P837" s="25">
        <v>0.03</v>
      </c>
      <c r="Q837" s="25">
        <v>2.5000000000000001E-2</v>
      </c>
      <c r="R837" s="28">
        <v>4</v>
      </c>
      <c r="S837" s="221">
        <f t="shared" si="31"/>
        <v>0.16</v>
      </c>
      <c r="T837" s="284"/>
    </row>
    <row r="838" spans="1:20" ht="24.75" customHeight="1" x14ac:dyDescent="0.2">
      <c r="A838" s="283">
        <v>66</v>
      </c>
      <c r="B838" s="155" t="s">
        <v>892</v>
      </c>
      <c r="C838" s="220" t="str">
        <f t="shared" si="34"/>
        <v>MG 5 - 6 tuổi D2</v>
      </c>
      <c r="D838" s="104" t="s">
        <v>839</v>
      </c>
      <c r="E838" s="106">
        <f t="shared" si="32"/>
        <v>1</v>
      </c>
      <c r="F838" s="104">
        <v>1</v>
      </c>
      <c r="G838" s="28"/>
      <c r="H838" s="28"/>
      <c r="I838" s="53"/>
      <c r="J838" s="53"/>
      <c r="K838" s="53"/>
      <c r="L838" s="53"/>
      <c r="M838" s="53"/>
      <c r="N838" s="53"/>
      <c r="O838" s="25">
        <v>0.04</v>
      </c>
      <c r="P838" s="25">
        <v>0.03</v>
      </c>
      <c r="Q838" s="25">
        <v>2.5000000000000001E-2</v>
      </c>
      <c r="R838" s="28">
        <v>4</v>
      </c>
      <c r="S838" s="221">
        <f t="shared" si="31"/>
        <v>0.16</v>
      </c>
      <c r="T838" s="284"/>
    </row>
    <row r="839" spans="1:20" ht="24.75" customHeight="1" x14ac:dyDescent="0.2">
      <c r="A839" s="283">
        <v>67</v>
      </c>
      <c r="B839" s="155" t="s">
        <v>893</v>
      </c>
      <c r="C839" s="220" t="str">
        <f t="shared" si="34"/>
        <v>MG 5 - 6 tuổi D2</v>
      </c>
      <c r="D839" s="104" t="s">
        <v>839</v>
      </c>
      <c r="E839" s="106">
        <f t="shared" si="32"/>
        <v>1</v>
      </c>
      <c r="F839" s="104">
        <v>1</v>
      </c>
      <c r="G839" s="28"/>
      <c r="H839" s="28"/>
      <c r="I839" s="53"/>
      <c r="J839" s="53"/>
      <c r="K839" s="53"/>
      <c r="L839" s="53"/>
      <c r="M839" s="53"/>
      <c r="N839" s="53"/>
      <c r="O839" s="25">
        <v>0.04</v>
      </c>
      <c r="P839" s="25">
        <v>0.03</v>
      </c>
      <c r="Q839" s="25">
        <v>2.5000000000000001E-2</v>
      </c>
      <c r="R839" s="28">
        <v>4</v>
      </c>
      <c r="S839" s="221">
        <f t="shared" si="31"/>
        <v>0.16</v>
      </c>
      <c r="T839" s="284"/>
    </row>
    <row r="840" spans="1:20" ht="24.75" customHeight="1" x14ac:dyDescent="0.2">
      <c r="A840" s="283">
        <v>68</v>
      </c>
      <c r="B840" s="155" t="s">
        <v>894</v>
      </c>
      <c r="C840" s="220" t="str">
        <f t="shared" si="34"/>
        <v>MG 5 - 6 tuổi D2</v>
      </c>
      <c r="D840" s="104" t="s">
        <v>839</v>
      </c>
      <c r="E840" s="106">
        <f t="shared" si="32"/>
        <v>1</v>
      </c>
      <c r="F840" s="104">
        <v>1</v>
      </c>
      <c r="G840" s="28"/>
      <c r="H840" s="28"/>
      <c r="I840" s="53"/>
      <c r="J840" s="53"/>
      <c r="K840" s="53"/>
      <c r="L840" s="53"/>
      <c r="M840" s="53"/>
      <c r="N840" s="53"/>
      <c r="O840" s="25">
        <v>0.04</v>
      </c>
      <c r="P840" s="25">
        <v>0.03</v>
      </c>
      <c r="Q840" s="25">
        <v>2.5000000000000001E-2</v>
      </c>
      <c r="R840" s="28">
        <v>4</v>
      </c>
      <c r="S840" s="221">
        <f t="shared" si="31"/>
        <v>0.16</v>
      </c>
      <c r="T840" s="284"/>
    </row>
    <row r="841" spans="1:20" ht="24.75" customHeight="1" x14ac:dyDescent="0.2">
      <c r="A841" s="283">
        <v>69</v>
      </c>
      <c r="B841" s="155" t="s">
        <v>895</v>
      </c>
      <c r="C841" s="220" t="str">
        <f t="shared" si="34"/>
        <v>MG 5 - 6 tuổi D2</v>
      </c>
      <c r="D841" s="104" t="s">
        <v>839</v>
      </c>
      <c r="E841" s="106">
        <f t="shared" si="32"/>
        <v>1</v>
      </c>
      <c r="F841" s="104">
        <v>1</v>
      </c>
      <c r="G841" s="28"/>
      <c r="H841" s="28"/>
      <c r="I841" s="53"/>
      <c r="J841" s="53"/>
      <c r="K841" s="53"/>
      <c r="L841" s="53"/>
      <c r="M841" s="53"/>
      <c r="N841" s="53"/>
      <c r="O841" s="25">
        <v>0.04</v>
      </c>
      <c r="P841" s="25">
        <v>0.03</v>
      </c>
      <c r="Q841" s="25">
        <v>2.5000000000000001E-2</v>
      </c>
      <c r="R841" s="28">
        <v>4</v>
      </c>
      <c r="S841" s="221">
        <f t="shared" si="31"/>
        <v>0.16</v>
      </c>
      <c r="T841" s="284"/>
    </row>
    <row r="842" spans="1:20" ht="24.75" customHeight="1" x14ac:dyDescent="0.2">
      <c r="A842" s="283">
        <v>70</v>
      </c>
      <c r="B842" s="155" t="s">
        <v>896</v>
      </c>
      <c r="C842" s="220" t="str">
        <f t="shared" si="34"/>
        <v>MG 5 - 6 tuổi D2</v>
      </c>
      <c r="D842" s="104" t="s">
        <v>839</v>
      </c>
      <c r="E842" s="106">
        <f t="shared" ref="E842:E905" si="35">SUM(F842:N842)</f>
        <v>1</v>
      </c>
      <c r="F842" s="104">
        <v>1</v>
      </c>
      <c r="G842" s="28"/>
      <c r="H842" s="28"/>
      <c r="I842" s="53"/>
      <c r="J842" s="53"/>
      <c r="K842" s="53"/>
      <c r="L842" s="53"/>
      <c r="M842" s="53"/>
      <c r="N842" s="53"/>
      <c r="O842" s="25">
        <v>0.04</v>
      </c>
      <c r="P842" s="25">
        <v>0.03</v>
      </c>
      <c r="Q842" s="25">
        <v>2.5000000000000001E-2</v>
      </c>
      <c r="R842" s="28">
        <v>4</v>
      </c>
      <c r="S842" s="221">
        <f t="shared" si="31"/>
        <v>0.16</v>
      </c>
      <c r="T842" s="284"/>
    </row>
    <row r="843" spans="1:20" ht="24.75" customHeight="1" x14ac:dyDescent="0.2">
      <c r="A843" s="283">
        <v>71</v>
      </c>
      <c r="B843" s="155" t="s">
        <v>44</v>
      </c>
      <c r="C843" s="220" t="str">
        <f t="shared" si="34"/>
        <v>MG 5 - 6 tuổi D2</v>
      </c>
      <c r="D843" s="104" t="s">
        <v>845</v>
      </c>
      <c r="E843" s="106">
        <f t="shared" si="35"/>
        <v>1</v>
      </c>
      <c r="F843" s="104"/>
      <c r="G843" s="28"/>
      <c r="H843" s="28">
        <v>1</v>
      </c>
      <c r="I843" s="53"/>
      <c r="J843" s="53"/>
      <c r="K843" s="53"/>
      <c r="L843" s="53"/>
      <c r="M843" s="53"/>
      <c r="N843" s="53"/>
      <c r="O843" s="25">
        <v>0.04</v>
      </c>
      <c r="P843" s="25">
        <v>0.03</v>
      </c>
      <c r="Q843" s="25">
        <v>2.5000000000000001E-2</v>
      </c>
      <c r="R843" s="28">
        <v>4</v>
      </c>
      <c r="S843" s="221">
        <f t="shared" si="31"/>
        <v>0.1</v>
      </c>
      <c r="T843" s="284"/>
    </row>
    <row r="844" spans="1:20" ht="24.75" customHeight="1" x14ac:dyDescent="0.2">
      <c r="A844" s="283">
        <v>72</v>
      </c>
      <c r="B844" s="155" t="s">
        <v>897</v>
      </c>
      <c r="C844" s="220" t="str">
        <f t="shared" si="34"/>
        <v>MG 5 - 6 tuổi D2</v>
      </c>
      <c r="D844" s="104" t="s">
        <v>839</v>
      </c>
      <c r="E844" s="106">
        <f t="shared" si="35"/>
        <v>1</v>
      </c>
      <c r="F844" s="104">
        <v>1</v>
      </c>
      <c r="G844" s="28"/>
      <c r="H844" s="28"/>
      <c r="I844" s="53"/>
      <c r="J844" s="53"/>
      <c r="K844" s="53"/>
      <c r="L844" s="53"/>
      <c r="M844" s="53"/>
      <c r="N844" s="53"/>
      <c r="O844" s="25">
        <v>0.04</v>
      </c>
      <c r="P844" s="25">
        <v>0.03</v>
      </c>
      <c r="Q844" s="25">
        <v>2.5000000000000001E-2</v>
      </c>
      <c r="R844" s="28">
        <v>4</v>
      </c>
      <c r="S844" s="221">
        <f t="shared" si="31"/>
        <v>0.16</v>
      </c>
      <c r="T844" s="284"/>
    </row>
    <row r="845" spans="1:20" ht="19.149999999999999" customHeight="1" x14ac:dyDescent="0.2">
      <c r="A845" s="283"/>
      <c r="B845" s="123"/>
      <c r="C845" s="124"/>
      <c r="D845" s="120"/>
      <c r="E845" s="106">
        <f t="shared" si="35"/>
        <v>0</v>
      </c>
      <c r="F845" s="28"/>
      <c r="G845" s="286"/>
      <c r="H845" s="28"/>
      <c r="I845" s="53"/>
      <c r="J845" s="53"/>
      <c r="K845" s="53"/>
      <c r="L845" s="53"/>
      <c r="M845" s="53"/>
      <c r="N845" s="53"/>
      <c r="O845" s="25"/>
      <c r="P845" s="25"/>
      <c r="Q845" s="25"/>
      <c r="R845" s="28"/>
      <c r="S845" s="221"/>
      <c r="T845" s="284"/>
    </row>
    <row r="846" spans="1:20" ht="31.5" customHeight="1" x14ac:dyDescent="0.2">
      <c r="A846" s="53"/>
      <c r="B846" s="217" t="s">
        <v>898</v>
      </c>
      <c r="C846" s="54"/>
      <c r="D846" s="24"/>
      <c r="E846" s="56">
        <f>SUM(E847:E915)</f>
        <v>68</v>
      </c>
      <c r="F846" s="56">
        <f>SUM(F847:F915)</f>
        <v>64</v>
      </c>
      <c r="G846" s="56">
        <f t="shared" ref="G846:N846" si="36">SUM(G847:G915)</f>
        <v>0</v>
      </c>
      <c r="H846" s="56">
        <f t="shared" si="36"/>
        <v>0</v>
      </c>
      <c r="I846" s="56">
        <f t="shared" si="36"/>
        <v>0</v>
      </c>
      <c r="J846" s="56">
        <f t="shared" si="36"/>
        <v>0</v>
      </c>
      <c r="K846" s="56">
        <f t="shared" si="36"/>
        <v>4</v>
      </c>
      <c r="L846" s="56">
        <f t="shared" si="36"/>
        <v>0</v>
      </c>
      <c r="M846" s="56">
        <f t="shared" si="36"/>
        <v>0</v>
      </c>
      <c r="N846" s="56">
        <f t="shared" si="36"/>
        <v>0</v>
      </c>
      <c r="O846" s="56"/>
      <c r="P846" s="56"/>
      <c r="Q846" s="56"/>
      <c r="R846" s="56"/>
      <c r="S846" s="229">
        <f>SUM(S847:S915)</f>
        <v>10.520000000000007</v>
      </c>
      <c r="T846" s="287"/>
    </row>
    <row r="847" spans="1:20" ht="19.149999999999999" customHeight="1" x14ac:dyDescent="0.2">
      <c r="A847" s="288">
        <v>1</v>
      </c>
      <c r="B847" s="152" t="s">
        <v>899</v>
      </c>
      <c r="C847" s="80" t="s">
        <v>900</v>
      </c>
      <c r="D847" s="146" t="s">
        <v>2741</v>
      </c>
      <c r="E847" s="106">
        <f t="shared" si="35"/>
        <v>1</v>
      </c>
      <c r="F847" s="28"/>
      <c r="G847" s="28"/>
      <c r="H847" s="28"/>
      <c r="I847" s="24"/>
      <c r="J847" s="24"/>
      <c r="K847" s="104">
        <v>1</v>
      </c>
      <c r="L847" s="24"/>
      <c r="M847" s="53"/>
      <c r="N847" s="53"/>
      <c r="O847" s="25">
        <v>0.04</v>
      </c>
      <c r="P847" s="25">
        <v>0.03</v>
      </c>
      <c r="Q847" s="25">
        <v>2.5000000000000001E-2</v>
      </c>
      <c r="R847" s="28">
        <v>4</v>
      </c>
      <c r="S847" s="221">
        <f t="shared" si="31"/>
        <v>6.9999999999999993E-2</v>
      </c>
      <c r="T847" s="245"/>
    </row>
    <row r="848" spans="1:20" ht="19.149999999999999" customHeight="1" x14ac:dyDescent="0.2">
      <c r="A848" s="288">
        <v>2</v>
      </c>
      <c r="B848" s="152" t="s">
        <v>901</v>
      </c>
      <c r="C848" s="80" t="s">
        <v>902</v>
      </c>
      <c r="D848" s="146" t="s">
        <v>2741</v>
      </c>
      <c r="E848" s="106">
        <f t="shared" si="35"/>
        <v>1</v>
      </c>
      <c r="F848" s="28"/>
      <c r="G848" s="28"/>
      <c r="H848" s="28"/>
      <c r="I848" s="28"/>
      <c r="J848" s="28"/>
      <c r="K848" s="104">
        <v>1</v>
      </c>
      <c r="L848" s="28"/>
      <c r="M848" s="53"/>
      <c r="N848" s="53"/>
      <c r="O848" s="25">
        <v>0.04</v>
      </c>
      <c r="P848" s="25">
        <v>0.03</v>
      </c>
      <c r="Q848" s="25">
        <v>2.5000000000000001E-2</v>
      </c>
      <c r="R848" s="28">
        <v>4</v>
      </c>
      <c r="S848" s="221">
        <f t="shared" si="31"/>
        <v>6.9999999999999993E-2</v>
      </c>
      <c r="T848" s="246"/>
    </row>
    <row r="849" spans="1:20" ht="19.149999999999999" customHeight="1" x14ac:dyDescent="0.2">
      <c r="A849" s="288">
        <v>3</v>
      </c>
      <c r="B849" s="152" t="s">
        <v>903</v>
      </c>
      <c r="C849" s="80" t="s">
        <v>904</v>
      </c>
      <c r="D849" s="146" t="s">
        <v>2741</v>
      </c>
      <c r="E849" s="106">
        <f t="shared" si="35"/>
        <v>1</v>
      </c>
      <c r="F849" s="28"/>
      <c r="G849" s="28"/>
      <c r="H849" s="28"/>
      <c r="I849" s="28"/>
      <c r="J849" s="28"/>
      <c r="K849" s="104">
        <v>1</v>
      </c>
      <c r="L849" s="28"/>
      <c r="M849" s="53"/>
      <c r="N849" s="53"/>
      <c r="O849" s="25">
        <v>0.04</v>
      </c>
      <c r="P849" s="25">
        <v>0.03</v>
      </c>
      <c r="Q849" s="25">
        <v>2.5000000000000001E-2</v>
      </c>
      <c r="R849" s="28">
        <v>4</v>
      </c>
      <c r="S849" s="221">
        <f t="shared" si="31"/>
        <v>6.9999999999999993E-2</v>
      </c>
      <c r="T849" s="246"/>
    </row>
    <row r="850" spans="1:20" ht="19.149999999999999" customHeight="1" x14ac:dyDescent="0.2">
      <c r="A850" s="288">
        <v>4</v>
      </c>
      <c r="B850" s="152" t="s">
        <v>905</v>
      </c>
      <c r="C850" s="80" t="s">
        <v>904</v>
      </c>
      <c r="D850" s="146" t="s">
        <v>906</v>
      </c>
      <c r="E850" s="106">
        <f t="shared" si="35"/>
        <v>1</v>
      </c>
      <c r="F850" s="28"/>
      <c r="G850" s="28"/>
      <c r="H850" s="28"/>
      <c r="I850" s="28"/>
      <c r="J850" s="28"/>
      <c r="K850" s="104">
        <v>1</v>
      </c>
      <c r="L850" s="28"/>
      <c r="M850" s="53"/>
      <c r="N850" s="53"/>
      <c r="O850" s="25">
        <v>0.04</v>
      </c>
      <c r="P850" s="25">
        <v>0.03</v>
      </c>
      <c r="Q850" s="25">
        <v>2.5000000000000001E-2</v>
      </c>
      <c r="R850" s="28">
        <v>4</v>
      </c>
      <c r="S850" s="221">
        <f t="shared" si="31"/>
        <v>6.9999999999999993E-2</v>
      </c>
      <c r="T850" s="246"/>
    </row>
    <row r="851" spans="1:20" ht="19.149999999999999" customHeight="1" x14ac:dyDescent="0.2">
      <c r="A851" s="288">
        <v>5</v>
      </c>
      <c r="B851" s="152" t="s">
        <v>907</v>
      </c>
      <c r="C851" s="80" t="s">
        <v>904</v>
      </c>
      <c r="D851" s="146" t="s">
        <v>1</v>
      </c>
      <c r="E851" s="106">
        <f t="shared" si="35"/>
        <v>1</v>
      </c>
      <c r="F851" s="28">
        <v>1</v>
      </c>
      <c r="G851" s="28"/>
      <c r="H851" s="28"/>
      <c r="I851" s="28"/>
      <c r="J851" s="28"/>
      <c r="K851" s="28"/>
      <c r="L851" s="28"/>
      <c r="M851" s="53"/>
      <c r="N851" s="53"/>
      <c r="O851" s="25">
        <v>0.04</v>
      </c>
      <c r="P851" s="25">
        <v>0.03</v>
      </c>
      <c r="Q851" s="25">
        <v>2.5000000000000001E-2</v>
      </c>
      <c r="R851" s="28">
        <v>4</v>
      </c>
      <c r="S851" s="221">
        <f t="shared" si="31"/>
        <v>0.16</v>
      </c>
      <c r="T851" s="246"/>
    </row>
    <row r="852" spans="1:20" ht="19.149999999999999" customHeight="1" x14ac:dyDescent="0.2">
      <c r="A852" s="288">
        <v>6</v>
      </c>
      <c r="B852" s="261" t="s">
        <v>908</v>
      </c>
      <c r="C852" s="80" t="s">
        <v>909</v>
      </c>
      <c r="D852" s="104" t="s">
        <v>839</v>
      </c>
      <c r="E852" s="106">
        <f t="shared" si="35"/>
        <v>1</v>
      </c>
      <c r="F852" s="28">
        <v>1</v>
      </c>
      <c r="G852" s="28"/>
      <c r="H852" s="28"/>
      <c r="I852" s="28"/>
      <c r="J852" s="28"/>
      <c r="K852" s="28"/>
      <c r="L852" s="28"/>
      <c r="M852" s="53"/>
      <c r="N852" s="53"/>
      <c r="O852" s="25">
        <v>0.04</v>
      </c>
      <c r="P852" s="25">
        <v>0.03</v>
      </c>
      <c r="Q852" s="25">
        <v>2.5000000000000001E-2</v>
      </c>
      <c r="R852" s="28">
        <v>4</v>
      </c>
      <c r="S852" s="221">
        <f t="shared" si="31"/>
        <v>0.16</v>
      </c>
      <c r="T852" s="246"/>
    </row>
    <row r="853" spans="1:20" ht="19.149999999999999" customHeight="1" x14ac:dyDescent="0.2">
      <c r="A853" s="288">
        <v>7</v>
      </c>
      <c r="B853" s="261" t="s">
        <v>910</v>
      </c>
      <c r="C853" s="80" t="s">
        <v>909</v>
      </c>
      <c r="D853" s="104" t="s">
        <v>839</v>
      </c>
      <c r="E853" s="106">
        <f t="shared" si="35"/>
        <v>1</v>
      </c>
      <c r="F853" s="28">
        <v>1</v>
      </c>
      <c r="G853" s="28"/>
      <c r="H853" s="28"/>
      <c r="I853" s="28"/>
      <c r="J853" s="28"/>
      <c r="K853" s="28"/>
      <c r="L853" s="28"/>
      <c r="M853" s="53"/>
      <c r="N853" s="53"/>
      <c r="O853" s="25">
        <v>0.04</v>
      </c>
      <c r="P853" s="25">
        <v>0.03</v>
      </c>
      <c r="Q853" s="25">
        <v>2.5000000000000001E-2</v>
      </c>
      <c r="R853" s="28">
        <v>4</v>
      </c>
      <c r="S853" s="221">
        <f t="shared" si="31"/>
        <v>0.16</v>
      </c>
      <c r="T853" s="246"/>
    </row>
    <row r="854" spans="1:20" ht="19.149999999999999" customHeight="1" x14ac:dyDescent="0.2">
      <c r="A854" s="288">
        <v>8</v>
      </c>
      <c r="B854" s="261" t="s">
        <v>911</v>
      </c>
      <c r="C854" s="80" t="s">
        <v>909</v>
      </c>
      <c r="D854" s="104" t="s">
        <v>839</v>
      </c>
      <c r="E854" s="106">
        <f t="shared" si="35"/>
        <v>1</v>
      </c>
      <c r="F854" s="28">
        <v>1</v>
      </c>
      <c r="G854" s="28"/>
      <c r="H854" s="28"/>
      <c r="I854" s="28"/>
      <c r="J854" s="28"/>
      <c r="K854" s="28"/>
      <c r="L854" s="28"/>
      <c r="M854" s="53"/>
      <c r="N854" s="53"/>
      <c r="O854" s="25">
        <v>0.04</v>
      </c>
      <c r="P854" s="25">
        <v>0.03</v>
      </c>
      <c r="Q854" s="25">
        <v>2.5000000000000001E-2</v>
      </c>
      <c r="R854" s="28">
        <v>4</v>
      </c>
      <c r="S854" s="221">
        <f t="shared" si="31"/>
        <v>0.16</v>
      </c>
      <c r="T854" s="246"/>
    </row>
    <row r="855" spans="1:20" ht="19.149999999999999" customHeight="1" x14ac:dyDescent="0.2">
      <c r="A855" s="288">
        <v>9</v>
      </c>
      <c r="B855" s="261" t="s">
        <v>912</v>
      </c>
      <c r="C855" s="80" t="s">
        <v>909</v>
      </c>
      <c r="D855" s="104" t="s">
        <v>839</v>
      </c>
      <c r="E855" s="106">
        <f t="shared" si="35"/>
        <v>1</v>
      </c>
      <c r="F855" s="28">
        <v>1</v>
      </c>
      <c r="G855" s="28"/>
      <c r="H855" s="28"/>
      <c r="I855" s="28"/>
      <c r="J855" s="28"/>
      <c r="K855" s="28"/>
      <c r="L855" s="28"/>
      <c r="M855" s="53"/>
      <c r="N855" s="53"/>
      <c r="O855" s="25">
        <v>0.04</v>
      </c>
      <c r="P855" s="25">
        <v>0.03</v>
      </c>
      <c r="Q855" s="25">
        <v>2.5000000000000001E-2</v>
      </c>
      <c r="R855" s="28">
        <v>4</v>
      </c>
      <c r="S855" s="221">
        <f t="shared" si="31"/>
        <v>0.16</v>
      </c>
      <c r="T855" s="246"/>
    </row>
    <row r="856" spans="1:20" ht="22.5" customHeight="1" x14ac:dyDescent="0.2">
      <c r="A856" s="288">
        <v>10</v>
      </c>
      <c r="B856" s="261" t="s">
        <v>913</v>
      </c>
      <c r="C856" s="80" t="s">
        <v>909</v>
      </c>
      <c r="D856" s="104" t="s">
        <v>839</v>
      </c>
      <c r="E856" s="106">
        <f t="shared" si="35"/>
        <v>1</v>
      </c>
      <c r="F856" s="28">
        <v>1</v>
      </c>
      <c r="G856" s="28"/>
      <c r="H856" s="28"/>
      <c r="I856" s="28"/>
      <c r="J856" s="28"/>
      <c r="K856" s="28"/>
      <c r="L856" s="28"/>
      <c r="M856" s="53"/>
      <c r="N856" s="53"/>
      <c r="O856" s="25">
        <v>0.04</v>
      </c>
      <c r="P856" s="25">
        <v>0.03</v>
      </c>
      <c r="Q856" s="25">
        <v>2.5000000000000001E-2</v>
      </c>
      <c r="R856" s="28">
        <v>4</v>
      </c>
      <c r="S856" s="221">
        <f t="shared" si="31"/>
        <v>0.16</v>
      </c>
      <c r="T856" s="289"/>
    </row>
    <row r="857" spans="1:20" s="282" customFormat="1" ht="15" customHeight="1" x14ac:dyDescent="0.2">
      <c r="A857" s="288">
        <v>11</v>
      </c>
      <c r="B857" s="261" t="s">
        <v>914</v>
      </c>
      <c r="C857" s="80" t="s">
        <v>909</v>
      </c>
      <c r="D857" s="104" t="s">
        <v>839</v>
      </c>
      <c r="E857" s="106">
        <f t="shared" si="35"/>
        <v>1</v>
      </c>
      <c r="F857" s="28">
        <v>1</v>
      </c>
      <c r="G857" s="28"/>
      <c r="H857" s="28"/>
      <c r="I857" s="28"/>
      <c r="J857" s="28"/>
      <c r="K857" s="28"/>
      <c r="L857" s="28"/>
      <c r="M857" s="53"/>
      <c r="N857" s="53"/>
      <c r="O857" s="25">
        <v>0.04</v>
      </c>
      <c r="P857" s="25">
        <v>0.03</v>
      </c>
      <c r="Q857" s="25">
        <v>2.5000000000000001E-2</v>
      </c>
      <c r="R857" s="28">
        <v>4</v>
      </c>
      <c r="S857" s="221">
        <f t="shared" si="31"/>
        <v>0.16</v>
      </c>
      <c r="T857" s="290"/>
    </row>
    <row r="858" spans="1:20" s="293" customFormat="1" ht="15.6" customHeight="1" x14ac:dyDescent="0.2">
      <c r="A858" s="288">
        <v>12</v>
      </c>
      <c r="B858" s="291" t="s">
        <v>915</v>
      </c>
      <c r="C858" s="80" t="s">
        <v>909</v>
      </c>
      <c r="D858" s="104" t="s">
        <v>839</v>
      </c>
      <c r="E858" s="106">
        <f t="shared" si="35"/>
        <v>1</v>
      </c>
      <c r="F858" s="28">
        <v>1</v>
      </c>
      <c r="G858" s="28"/>
      <c r="H858" s="28"/>
      <c r="I858" s="28"/>
      <c r="J858" s="28"/>
      <c r="K858" s="28"/>
      <c r="L858" s="28"/>
      <c r="M858" s="53"/>
      <c r="N858" s="53"/>
      <c r="O858" s="25">
        <v>0.04</v>
      </c>
      <c r="P858" s="25">
        <v>0.03</v>
      </c>
      <c r="Q858" s="25">
        <v>2.5000000000000001E-2</v>
      </c>
      <c r="R858" s="28">
        <v>4</v>
      </c>
      <c r="S858" s="221">
        <f t="shared" si="31"/>
        <v>0.16</v>
      </c>
      <c r="T858" s="292"/>
    </row>
    <row r="859" spans="1:20" s="282" customFormat="1" x14ac:dyDescent="0.2">
      <c r="A859" s="288">
        <v>13</v>
      </c>
      <c r="B859" s="261" t="s">
        <v>916</v>
      </c>
      <c r="C859" s="80" t="s">
        <v>909</v>
      </c>
      <c r="D859" s="104" t="s">
        <v>839</v>
      </c>
      <c r="E859" s="106">
        <f t="shared" si="35"/>
        <v>1</v>
      </c>
      <c r="F859" s="28">
        <v>1</v>
      </c>
      <c r="G859" s="28"/>
      <c r="H859" s="28"/>
      <c r="I859" s="28"/>
      <c r="J859" s="28"/>
      <c r="K859" s="28"/>
      <c r="L859" s="28"/>
      <c r="M859" s="53"/>
      <c r="N859" s="53"/>
      <c r="O859" s="25">
        <v>0.04</v>
      </c>
      <c r="P859" s="25">
        <v>0.03</v>
      </c>
      <c r="Q859" s="25">
        <v>2.5000000000000001E-2</v>
      </c>
      <c r="R859" s="28">
        <v>4</v>
      </c>
      <c r="S859" s="221">
        <f t="shared" si="31"/>
        <v>0.16</v>
      </c>
      <c r="T859" s="290"/>
    </row>
    <row r="860" spans="1:20" x14ac:dyDescent="0.2">
      <c r="A860" s="288">
        <v>14</v>
      </c>
      <c r="B860" s="291" t="s">
        <v>917</v>
      </c>
      <c r="C860" s="80" t="s">
        <v>909</v>
      </c>
      <c r="D860" s="104" t="s">
        <v>839</v>
      </c>
      <c r="E860" s="106">
        <f t="shared" si="35"/>
        <v>1</v>
      </c>
      <c r="F860" s="28">
        <v>1</v>
      </c>
      <c r="G860" s="28"/>
      <c r="H860" s="28"/>
      <c r="I860" s="28"/>
      <c r="J860" s="28"/>
      <c r="K860" s="28"/>
      <c r="L860" s="28"/>
      <c r="M860" s="53"/>
      <c r="N860" s="53"/>
      <c r="O860" s="25">
        <v>0.04</v>
      </c>
      <c r="P860" s="25">
        <v>0.03</v>
      </c>
      <c r="Q860" s="25">
        <v>2.5000000000000001E-2</v>
      </c>
      <c r="R860" s="28">
        <v>4</v>
      </c>
      <c r="S860" s="221">
        <f t="shared" si="31"/>
        <v>0.16</v>
      </c>
      <c r="T860" s="294"/>
    </row>
    <row r="861" spans="1:20" x14ac:dyDescent="0.2">
      <c r="A861" s="288">
        <v>15</v>
      </c>
      <c r="B861" s="261" t="s">
        <v>918</v>
      </c>
      <c r="C861" s="80" t="s">
        <v>909</v>
      </c>
      <c r="D861" s="104" t="s">
        <v>839</v>
      </c>
      <c r="E861" s="106">
        <f t="shared" si="35"/>
        <v>1</v>
      </c>
      <c r="F861" s="28">
        <v>1</v>
      </c>
      <c r="G861" s="28"/>
      <c r="H861" s="28"/>
      <c r="I861" s="28"/>
      <c r="J861" s="28"/>
      <c r="K861" s="28"/>
      <c r="L861" s="28"/>
      <c r="M861" s="53"/>
      <c r="N861" s="53"/>
      <c r="O861" s="25">
        <v>0.04</v>
      </c>
      <c r="P861" s="25">
        <v>0.03</v>
      </c>
      <c r="Q861" s="25">
        <v>2.5000000000000001E-2</v>
      </c>
      <c r="R861" s="28">
        <v>4</v>
      </c>
      <c r="S861" s="221">
        <f t="shared" si="31"/>
        <v>0.16</v>
      </c>
      <c r="T861" s="294"/>
    </row>
    <row r="862" spans="1:20" x14ac:dyDescent="0.2">
      <c r="A862" s="288">
        <v>16</v>
      </c>
      <c r="B862" s="261" t="s">
        <v>919</v>
      </c>
      <c r="C862" s="80" t="s">
        <v>909</v>
      </c>
      <c r="D862" s="104" t="s">
        <v>839</v>
      </c>
      <c r="E862" s="106">
        <f t="shared" si="35"/>
        <v>1</v>
      </c>
      <c r="F862" s="28">
        <v>1</v>
      </c>
      <c r="G862" s="28"/>
      <c r="H862" s="28"/>
      <c r="I862" s="28"/>
      <c r="J862" s="28"/>
      <c r="K862" s="28"/>
      <c r="L862" s="28"/>
      <c r="M862" s="53"/>
      <c r="N862" s="53"/>
      <c r="O862" s="25">
        <v>0.04</v>
      </c>
      <c r="P862" s="25">
        <v>0.03</v>
      </c>
      <c r="Q862" s="25">
        <v>2.5000000000000001E-2</v>
      </c>
      <c r="R862" s="28">
        <v>4</v>
      </c>
      <c r="S862" s="221">
        <f t="shared" si="31"/>
        <v>0.16</v>
      </c>
      <c r="T862" s="294"/>
    </row>
    <row r="863" spans="1:20" x14ac:dyDescent="0.2">
      <c r="A863" s="288">
        <v>17</v>
      </c>
      <c r="B863" s="261" t="s">
        <v>920</v>
      </c>
      <c r="C863" s="80" t="s">
        <v>909</v>
      </c>
      <c r="D863" s="104" t="s">
        <v>839</v>
      </c>
      <c r="E863" s="106">
        <f t="shared" si="35"/>
        <v>1</v>
      </c>
      <c r="F863" s="28">
        <v>1</v>
      </c>
      <c r="G863" s="28"/>
      <c r="H863" s="28"/>
      <c r="I863" s="28"/>
      <c r="J863" s="28"/>
      <c r="K863" s="28"/>
      <c r="L863" s="28"/>
      <c r="M863" s="53"/>
      <c r="N863" s="53"/>
      <c r="O863" s="25">
        <v>0.04</v>
      </c>
      <c r="P863" s="25">
        <v>0.03</v>
      </c>
      <c r="Q863" s="25">
        <v>2.5000000000000001E-2</v>
      </c>
      <c r="R863" s="28">
        <v>4</v>
      </c>
      <c r="S863" s="221">
        <f t="shared" si="31"/>
        <v>0.16</v>
      </c>
      <c r="T863" s="295"/>
    </row>
    <row r="864" spans="1:20" x14ac:dyDescent="0.2">
      <c r="A864" s="288">
        <v>18</v>
      </c>
      <c r="B864" s="261" t="s">
        <v>921</v>
      </c>
      <c r="C864" s="80" t="s">
        <v>909</v>
      </c>
      <c r="D864" s="104" t="s">
        <v>839</v>
      </c>
      <c r="E864" s="106">
        <f t="shared" si="35"/>
        <v>1</v>
      </c>
      <c r="F864" s="28">
        <v>1</v>
      </c>
      <c r="G864" s="28"/>
      <c r="H864" s="28"/>
      <c r="I864" s="28"/>
      <c r="J864" s="28"/>
      <c r="K864" s="28"/>
      <c r="L864" s="28"/>
      <c r="M864" s="53"/>
      <c r="N864" s="53"/>
      <c r="O864" s="25">
        <v>0.04</v>
      </c>
      <c r="P864" s="25">
        <v>0.03</v>
      </c>
      <c r="Q864" s="25">
        <v>2.5000000000000001E-2</v>
      </c>
      <c r="R864" s="28">
        <v>4</v>
      </c>
      <c r="S864" s="221">
        <f t="shared" si="31"/>
        <v>0.16</v>
      </c>
      <c r="T864" s="292"/>
    </row>
    <row r="865" spans="1:20" x14ac:dyDescent="0.2">
      <c r="A865" s="288">
        <v>19</v>
      </c>
      <c r="B865" s="291" t="s">
        <v>319</v>
      </c>
      <c r="C865" s="80" t="s">
        <v>909</v>
      </c>
      <c r="D865" s="104" t="s">
        <v>839</v>
      </c>
      <c r="E865" s="106">
        <f t="shared" si="35"/>
        <v>1</v>
      </c>
      <c r="F865" s="28">
        <v>1</v>
      </c>
      <c r="G865" s="28"/>
      <c r="H865" s="28"/>
      <c r="I865" s="28"/>
      <c r="J865" s="28"/>
      <c r="K865" s="28"/>
      <c r="L865" s="28"/>
      <c r="M865" s="53"/>
      <c r="N865" s="53"/>
      <c r="O865" s="25">
        <v>0.04</v>
      </c>
      <c r="P865" s="25">
        <v>0.03</v>
      </c>
      <c r="Q865" s="25">
        <v>2.5000000000000001E-2</v>
      </c>
      <c r="R865" s="28">
        <v>4</v>
      </c>
      <c r="S865" s="221">
        <f t="shared" si="31"/>
        <v>0.16</v>
      </c>
      <c r="T865" s="289"/>
    </row>
    <row r="866" spans="1:20" x14ac:dyDescent="0.2">
      <c r="A866" s="288">
        <v>20</v>
      </c>
      <c r="B866" s="261" t="s">
        <v>572</v>
      </c>
      <c r="C866" s="80" t="s">
        <v>909</v>
      </c>
      <c r="D866" s="104" t="s">
        <v>839</v>
      </c>
      <c r="E866" s="106">
        <f t="shared" si="35"/>
        <v>1</v>
      </c>
      <c r="F866" s="28">
        <v>1</v>
      </c>
      <c r="G866" s="28"/>
      <c r="H866" s="28"/>
      <c r="I866" s="28"/>
      <c r="J866" s="28"/>
      <c r="K866" s="28"/>
      <c r="L866" s="28"/>
      <c r="M866" s="53"/>
      <c r="N866" s="53"/>
      <c r="O866" s="25">
        <v>0.04</v>
      </c>
      <c r="P866" s="25">
        <v>0.03</v>
      </c>
      <c r="Q866" s="25">
        <v>2.5000000000000001E-2</v>
      </c>
      <c r="R866" s="28">
        <v>4</v>
      </c>
      <c r="S866" s="221">
        <f t="shared" si="31"/>
        <v>0.16</v>
      </c>
      <c r="T866" s="289"/>
    </row>
    <row r="867" spans="1:20" x14ac:dyDescent="0.2">
      <c r="A867" s="288">
        <v>21</v>
      </c>
      <c r="B867" s="261" t="s">
        <v>320</v>
      </c>
      <c r="C867" s="80" t="s">
        <v>909</v>
      </c>
      <c r="D867" s="104" t="s">
        <v>839</v>
      </c>
      <c r="E867" s="106">
        <f t="shared" si="35"/>
        <v>1</v>
      </c>
      <c r="F867" s="28">
        <v>1</v>
      </c>
      <c r="G867" s="28"/>
      <c r="H867" s="28"/>
      <c r="I867" s="28"/>
      <c r="J867" s="28"/>
      <c r="K867" s="28"/>
      <c r="L867" s="28"/>
      <c r="M867" s="53"/>
      <c r="N867" s="53"/>
      <c r="O867" s="25">
        <v>0.04</v>
      </c>
      <c r="P867" s="25">
        <v>0.03</v>
      </c>
      <c r="Q867" s="25">
        <v>2.5000000000000001E-2</v>
      </c>
      <c r="R867" s="28">
        <v>4</v>
      </c>
      <c r="S867" s="221">
        <f t="shared" si="31"/>
        <v>0.16</v>
      </c>
      <c r="T867" s="289"/>
    </row>
    <row r="868" spans="1:20" x14ac:dyDescent="0.2">
      <c r="A868" s="288">
        <v>22</v>
      </c>
      <c r="B868" s="261" t="s">
        <v>922</v>
      </c>
      <c r="C868" s="80" t="s">
        <v>909</v>
      </c>
      <c r="D868" s="104" t="s">
        <v>839</v>
      </c>
      <c r="E868" s="106">
        <f t="shared" si="35"/>
        <v>1</v>
      </c>
      <c r="F868" s="28">
        <v>1</v>
      </c>
      <c r="G868" s="28"/>
      <c r="H868" s="28"/>
      <c r="I868" s="28"/>
      <c r="J868" s="28"/>
      <c r="K868" s="28"/>
      <c r="L868" s="28"/>
      <c r="M868" s="53"/>
      <c r="N868" s="53"/>
      <c r="O868" s="25">
        <v>0.04</v>
      </c>
      <c r="P868" s="25">
        <v>0.03</v>
      </c>
      <c r="Q868" s="25">
        <v>2.5000000000000001E-2</v>
      </c>
      <c r="R868" s="28">
        <v>4</v>
      </c>
      <c r="S868" s="221">
        <f t="shared" si="31"/>
        <v>0.16</v>
      </c>
      <c r="T868" s="289"/>
    </row>
    <row r="869" spans="1:20" x14ac:dyDescent="0.2">
      <c r="A869" s="288">
        <v>23</v>
      </c>
      <c r="B869" s="261" t="s">
        <v>923</v>
      </c>
      <c r="C869" s="80" t="s">
        <v>909</v>
      </c>
      <c r="D869" s="104" t="s">
        <v>839</v>
      </c>
      <c r="E869" s="106">
        <f t="shared" si="35"/>
        <v>1</v>
      </c>
      <c r="F869" s="28">
        <v>1</v>
      </c>
      <c r="G869" s="28"/>
      <c r="H869" s="28"/>
      <c r="I869" s="28"/>
      <c r="J869" s="28"/>
      <c r="K869" s="28"/>
      <c r="L869" s="28"/>
      <c r="M869" s="53"/>
      <c r="N869" s="53"/>
      <c r="O869" s="25">
        <v>0.04</v>
      </c>
      <c r="P869" s="25">
        <v>0.03</v>
      </c>
      <c r="Q869" s="25">
        <v>2.5000000000000001E-2</v>
      </c>
      <c r="R869" s="28">
        <v>4</v>
      </c>
      <c r="S869" s="221">
        <f t="shared" si="31"/>
        <v>0.16</v>
      </c>
      <c r="T869" s="289"/>
    </row>
    <row r="870" spans="1:20" x14ac:dyDescent="0.2">
      <c r="A870" s="288">
        <v>24</v>
      </c>
      <c r="B870" s="296" t="s">
        <v>924</v>
      </c>
      <c r="C870" s="80" t="s">
        <v>909</v>
      </c>
      <c r="D870" s="104" t="s">
        <v>839</v>
      </c>
      <c r="E870" s="106">
        <f t="shared" si="35"/>
        <v>1</v>
      </c>
      <c r="F870" s="28">
        <v>1</v>
      </c>
      <c r="G870" s="28"/>
      <c r="H870" s="28"/>
      <c r="I870" s="28"/>
      <c r="J870" s="28"/>
      <c r="K870" s="28"/>
      <c r="L870" s="28"/>
      <c r="M870" s="53"/>
      <c r="N870" s="53"/>
      <c r="O870" s="25">
        <v>0.04</v>
      </c>
      <c r="P870" s="25">
        <v>0.03</v>
      </c>
      <c r="Q870" s="25">
        <v>2.5000000000000001E-2</v>
      </c>
      <c r="R870" s="28">
        <v>4</v>
      </c>
      <c r="S870" s="221">
        <f t="shared" si="31"/>
        <v>0.16</v>
      </c>
      <c r="T870" s="289"/>
    </row>
    <row r="871" spans="1:20" x14ac:dyDescent="0.2">
      <c r="A871" s="288">
        <v>25</v>
      </c>
      <c r="B871" s="261" t="s">
        <v>925</v>
      </c>
      <c r="C871" s="80" t="s">
        <v>909</v>
      </c>
      <c r="D871" s="104" t="s">
        <v>839</v>
      </c>
      <c r="E871" s="106">
        <f t="shared" si="35"/>
        <v>1</v>
      </c>
      <c r="F871" s="28">
        <v>1</v>
      </c>
      <c r="G871" s="28"/>
      <c r="H871" s="28"/>
      <c r="I871" s="24"/>
      <c r="J871" s="24"/>
      <c r="K871" s="24"/>
      <c r="L871" s="24"/>
      <c r="M871" s="53"/>
      <c r="N871" s="53"/>
      <c r="O871" s="25">
        <v>0.04</v>
      </c>
      <c r="P871" s="25">
        <v>0.03</v>
      </c>
      <c r="Q871" s="25">
        <v>2.5000000000000001E-2</v>
      </c>
      <c r="R871" s="28">
        <v>4</v>
      </c>
      <c r="S871" s="221">
        <f t="shared" si="31"/>
        <v>0.16</v>
      </c>
      <c r="T871" s="289"/>
    </row>
    <row r="872" spans="1:20" x14ac:dyDescent="0.2">
      <c r="A872" s="288">
        <v>26</v>
      </c>
      <c r="B872" s="261" t="s">
        <v>926</v>
      </c>
      <c r="C872" s="80" t="s">
        <v>909</v>
      </c>
      <c r="D872" s="104" t="s">
        <v>839</v>
      </c>
      <c r="E872" s="106">
        <f t="shared" si="35"/>
        <v>1</v>
      </c>
      <c r="F872" s="28">
        <v>1</v>
      </c>
      <c r="G872" s="28"/>
      <c r="H872" s="28"/>
      <c r="I872" s="28"/>
      <c r="J872" s="28"/>
      <c r="K872" s="28"/>
      <c r="L872" s="28"/>
      <c r="M872" s="53"/>
      <c r="N872" s="53"/>
      <c r="O872" s="25">
        <v>0.04</v>
      </c>
      <c r="P872" s="25">
        <v>0.03</v>
      </c>
      <c r="Q872" s="25">
        <v>2.5000000000000001E-2</v>
      </c>
      <c r="R872" s="28">
        <v>4</v>
      </c>
      <c r="S872" s="221">
        <f t="shared" si="31"/>
        <v>0.16</v>
      </c>
      <c r="T872" s="289"/>
    </row>
    <row r="873" spans="1:20" x14ac:dyDescent="0.2">
      <c r="A873" s="288">
        <v>27</v>
      </c>
      <c r="B873" s="261" t="s">
        <v>927</v>
      </c>
      <c r="C873" s="80" t="s">
        <v>909</v>
      </c>
      <c r="D873" s="104" t="s">
        <v>839</v>
      </c>
      <c r="E873" s="106">
        <f t="shared" si="35"/>
        <v>1</v>
      </c>
      <c r="F873" s="28">
        <v>1</v>
      </c>
      <c r="G873" s="28"/>
      <c r="H873" s="28"/>
      <c r="I873" s="28"/>
      <c r="J873" s="28"/>
      <c r="K873" s="28"/>
      <c r="L873" s="28"/>
      <c r="M873" s="53"/>
      <c r="N873" s="53"/>
      <c r="O873" s="25">
        <v>0.04</v>
      </c>
      <c r="P873" s="25">
        <v>0.03</v>
      </c>
      <c r="Q873" s="25">
        <v>2.5000000000000001E-2</v>
      </c>
      <c r="R873" s="28">
        <v>4</v>
      </c>
      <c r="S873" s="221">
        <f t="shared" si="31"/>
        <v>0.16</v>
      </c>
      <c r="T873" s="289"/>
    </row>
    <row r="874" spans="1:20" x14ac:dyDescent="0.2">
      <c r="A874" s="288">
        <v>28</v>
      </c>
      <c r="B874" s="261" t="s">
        <v>768</v>
      </c>
      <c r="C874" s="80" t="s">
        <v>909</v>
      </c>
      <c r="D874" s="104" t="s">
        <v>839</v>
      </c>
      <c r="E874" s="106">
        <f t="shared" si="35"/>
        <v>1</v>
      </c>
      <c r="F874" s="28">
        <v>1</v>
      </c>
      <c r="G874" s="28"/>
      <c r="H874" s="28"/>
      <c r="I874" s="28"/>
      <c r="J874" s="28"/>
      <c r="K874" s="28"/>
      <c r="L874" s="28"/>
      <c r="M874" s="53"/>
      <c r="N874" s="53"/>
      <c r="O874" s="25">
        <v>0.04</v>
      </c>
      <c r="P874" s="25">
        <v>0.03</v>
      </c>
      <c r="Q874" s="25">
        <v>2.5000000000000001E-2</v>
      </c>
      <c r="R874" s="28">
        <v>4</v>
      </c>
      <c r="S874" s="221">
        <f t="shared" si="31"/>
        <v>0.16</v>
      </c>
      <c r="T874" s="297"/>
    </row>
    <row r="875" spans="1:20" x14ac:dyDescent="0.2">
      <c r="A875" s="288">
        <v>29</v>
      </c>
      <c r="B875" s="261" t="s">
        <v>928</v>
      </c>
      <c r="C875" s="80" t="s">
        <v>909</v>
      </c>
      <c r="D875" s="104" t="s">
        <v>839</v>
      </c>
      <c r="E875" s="106">
        <f t="shared" si="35"/>
        <v>1</v>
      </c>
      <c r="F875" s="28">
        <v>1</v>
      </c>
      <c r="G875" s="28"/>
      <c r="H875" s="28"/>
      <c r="I875" s="28"/>
      <c r="J875" s="28"/>
      <c r="K875" s="28"/>
      <c r="L875" s="28"/>
      <c r="M875" s="53"/>
      <c r="N875" s="53"/>
      <c r="O875" s="25">
        <v>0.04</v>
      </c>
      <c r="P875" s="25">
        <v>0.03</v>
      </c>
      <c r="Q875" s="25">
        <v>2.5000000000000001E-2</v>
      </c>
      <c r="R875" s="28">
        <v>4</v>
      </c>
      <c r="S875" s="221">
        <f t="shared" si="31"/>
        <v>0.16</v>
      </c>
      <c r="T875" s="297"/>
    </row>
    <row r="876" spans="1:20" x14ac:dyDescent="0.2">
      <c r="A876" s="288">
        <v>30</v>
      </c>
      <c r="B876" s="261" t="s">
        <v>929</v>
      </c>
      <c r="C876" s="80" t="s">
        <v>909</v>
      </c>
      <c r="D876" s="104" t="s">
        <v>839</v>
      </c>
      <c r="E876" s="106">
        <f t="shared" si="35"/>
        <v>1</v>
      </c>
      <c r="F876" s="28">
        <v>1</v>
      </c>
      <c r="G876" s="28"/>
      <c r="H876" s="28"/>
      <c r="I876" s="28"/>
      <c r="J876" s="28"/>
      <c r="K876" s="28"/>
      <c r="L876" s="28"/>
      <c r="M876" s="53"/>
      <c r="N876" s="53"/>
      <c r="O876" s="25">
        <v>0.04</v>
      </c>
      <c r="P876" s="25">
        <v>0.03</v>
      </c>
      <c r="Q876" s="25">
        <v>2.5000000000000001E-2</v>
      </c>
      <c r="R876" s="28">
        <v>4</v>
      </c>
      <c r="S876" s="221">
        <f t="shared" si="31"/>
        <v>0.16</v>
      </c>
      <c r="T876" s="297"/>
    </row>
    <row r="877" spans="1:20" x14ac:dyDescent="0.2">
      <c r="A877" s="288">
        <v>31</v>
      </c>
      <c r="B877" s="261" t="s">
        <v>930</v>
      </c>
      <c r="C877" s="80" t="s">
        <v>909</v>
      </c>
      <c r="D877" s="104" t="s">
        <v>839</v>
      </c>
      <c r="E877" s="106">
        <f t="shared" si="35"/>
        <v>1</v>
      </c>
      <c r="F877" s="28">
        <v>1</v>
      </c>
      <c r="G877" s="28"/>
      <c r="H877" s="28"/>
      <c r="I877" s="28"/>
      <c r="J877" s="28"/>
      <c r="K877" s="28"/>
      <c r="L877" s="28"/>
      <c r="M877" s="53"/>
      <c r="N877" s="53"/>
      <c r="O877" s="25">
        <v>0.04</v>
      </c>
      <c r="P877" s="25">
        <v>0.03</v>
      </c>
      <c r="Q877" s="25">
        <v>2.5000000000000001E-2</v>
      </c>
      <c r="R877" s="28">
        <v>4</v>
      </c>
      <c r="S877" s="221">
        <f t="shared" si="31"/>
        <v>0.16</v>
      </c>
      <c r="T877" s="297"/>
    </row>
    <row r="878" spans="1:20" x14ac:dyDescent="0.2">
      <c r="A878" s="288">
        <v>32</v>
      </c>
      <c r="B878" s="261" t="s">
        <v>931</v>
      </c>
      <c r="C878" s="80" t="s">
        <v>909</v>
      </c>
      <c r="D878" s="104" t="s">
        <v>839</v>
      </c>
      <c r="E878" s="106">
        <f t="shared" si="35"/>
        <v>1</v>
      </c>
      <c r="F878" s="28">
        <v>1</v>
      </c>
      <c r="G878" s="28"/>
      <c r="H878" s="28"/>
      <c r="I878" s="28"/>
      <c r="J878" s="28"/>
      <c r="K878" s="28"/>
      <c r="L878" s="28"/>
      <c r="M878" s="53"/>
      <c r="N878" s="53"/>
      <c r="O878" s="25">
        <v>0.04</v>
      </c>
      <c r="P878" s="25">
        <v>0.03</v>
      </c>
      <c r="Q878" s="25">
        <v>2.5000000000000001E-2</v>
      </c>
      <c r="R878" s="28">
        <v>4</v>
      </c>
      <c r="S878" s="221">
        <f t="shared" si="31"/>
        <v>0.16</v>
      </c>
      <c r="T878" s="297"/>
    </row>
    <row r="879" spans="1:20" ht="22.5" customHeight="1" x14ac:dyDescent="0.2">
      <c r="A879" s="288">
        <v>33</v>
      </c>
      <c r="B879" s="261" t="s">
        <v>932</v>
      </c>
      <c r="C879" s="80" t="s">
        <v>909</v>
      </c>
      <c r="D879" s="104" t="s">
        <v>839</v>
      </c>
      <c r="E879" s="106">
        <f t="shared" si="35"/>
        <v>1</v>
      </c>
      <c r="F879" s="28">
        <v>1</v>
      </c>
      <c r="G879" s="28"/>
      <c r="H879" s="28"/>
      <c r="I879" s="28"/>
      <c r="J879" s="28"/>
      <c r="K879" s="28"/>
      <c r="L879" s="28"/>
      <c r="M879" s="53"/>
      <c r="N879" s="53"/>
      <c r="O879" s="25">
        <v>0.04</v>
      </c>
      <c r="P879" s="25">
        <v>0.03</v>
      </c>
      <c r="Q879" s="25">
        <v>2.5000000000000001E-2</v>
      </c>
      <c r="R879" s="28">
        <v>4</v>
      </c>
      <c r="S879" s="221">
        <f t="shared" si="31"/>
        <v>0.16</v>
      </c>
      <c r="T879" s="297"/>
    </row>
    <row r="880" spans="1:20" x14ac:dyDescent="0.2">
      <c r="A880" s="288">
        <v>34</v>
      </c>
      <c r="B880" s="261" t="s">
        <v>933</v>
      </c>
      <c r="C880" s="80" t="s">
        <v>909</v>
      </c>
      <c r="D880" s="104" t="s">
        <v>839</v>
      </c>
      <c r="E880" s="106">
        <f t="shared" si="35"/>
        <v>1</v>
      </c>
      <c r="F880" s="28">
        <v>1</v>
      </c>
      <c r="G880" s="28"/>
      <c r="H880" s="28"/>
      <c r="I880" s="28"/>
      <c r="J880" s="28"/>
      <c r="K880" s="28"/>
      <c r="L880" s="28"/>
      <c r="M880" s="53"/>
      <c r="N880" s="53"/>
      <c r="O880" s="25">
        <v>0.04</v>
      </c>
      <c r="P880" s="25">
        <v>0.03</v>
      </c>
      <c r="Q880" s="25">
        <v>2.5000000000000001E-2</v>
      </c>
      <c r="R880" s="28">
        <v>4</v>
      </c>
      <c r="S880" s="221">
        <f t="shared" si="31"/>
        <v>0.16</v>
      </c>
      <c r="T880" s="297"/>
    </row>
    <row r="881" spans="1:20" x14ac:dyDescent="0.2">
      <c r="A881" s="288">
        <v>35</v>
      </c>
      <c r="B881" s="261" t="s">
        <v>934</v>
      </c>
      <c r="C881" s="80" t="s">
        <v>909</v>
      </c>
      <c r="D881" s="104" t="s">
        <v>839</v>
      </c>
      <c r="E881" s="106">
        <f t="shared" si="35"/>
        <v>1</v>
      </c>
      <c r="F881" s="28">
        <v>1</v>
      </c>
      <c r="G881" s="28"/>
      <c r="H881" s="28"/>
      <c r="I881" s="28"/>
      <c r="J881" s="28"/>
      <c r="K881" s="28"/>
      <c r="L881" s="28"/>
      <c r="M881" s="53"/>
      <c r="N881" s="53"/>
      <c r="O881" s="25">
        <v>0.04</v>
      </c>
      <c r="P881" s="25">
        <v>0.03</v>
      </c>
      <c r="Q881" s="25">
        <v>2.5000000000000001E-2</v>
      </c>
      <c r="R881" s="28">
        <v>4</v>
      </c>
      <c r="S881" s="221">
        <f t="shared" si="31"/>
        <v>0.16</v>
      </c>
      <c r="T881" s="297"/>
    </row>
    <row r="882" spans="1:20" x14ac:dyDescent="0.2">
      <c r="A882" s="288">
        <v>36</v>
      </c>
      <c r="B882" s="261" t="s">
        <v>935</v>
      </c>
      <c r="C882" s="80" t="s">
        <v>909</v>
      </c>
      <c r="D882" s="104" t="s">
        <v>839</v>
      </c>
      <c r="E882" s="106">
        <f t="shared" si="35"/>
        <v>1</v>
      </c>
      <c r="F882" s="28">
        <v>1</v>
      </c>
      <c r="G882" s="28"/>
      <c r="H882" s="28"/>
      <c r="I882" s="28"/>
      <c r="J882" s="28"/>
      <c r="K882" s="28"/>
      <c r="L882" s="28"/>
      <c r="M882" s="53"/>
      <c r="N882" s="53"/>
      <c r="O882" s="25">
        <v>0.04</v>
      </c>
      <c r="P882" s="25">
        <v>0.03</v>
      </c>
      <c r="Q882" s="25">
        <v>2.5000000000000001E-2</v>
      </c>
      <c r="R882" s="28">
        <v>4</v>
      </c>
      <c r="S882" s="221">
        <f t="shared" si="31"/>
        <v>0.16</v>
      </c>
      <c r="T882" s="297"/>
    </row>
    <row r="883" spans="1:20" x14ac:dyDescent="0.2">
      <c r="A883" s="288">
        <v>37</v>
      </c>
      <c r="B883" s="261" t="s">
        <v>936</v>
      </c>
      <c r="C883" s="80" t="s">
        <v>909</v>
      </c>
      <c r="D883" s="104" t="s">
        <v>839</v>
      </c>
      <c r="E883" s="106">
        <f t="shared" si="35"/>
        <v>1</v>
      </c>
      <c r="F883" s="28">
        <v>1</v>
      </c>
      <c r="G883" s="28"/>
      <c r="H883" s="28"/>
      <c r="I883" s="28"/>
      <c r="J883" s="28"/>
      <c r="K883" s="28"/>
      <c r="L883" s="28"/>
      <c r="M883" s="53"/>
      <c r="N883" s="53"/>
      <c r="O883" s="25">
        <v>0.04</v>
      </c>
      <c r="P883" s="25">
        <v>0.03</v>
      </c>
      <c r="Q883" s="25">
        <v>2.5000000000000001E-2</v>
      </c>
      <c r="R883" s="28">
        <v>4</v>
      </c>
      <c r="S883" s="221">
        <f t="shared" si="31"/>
        <v>0.16</v>
      </c>
      <c r="T883" s="297"/>
    </row>
    <row r="884" spans="1:20" x14ac:dyDescent="0.2">
      <c r="A884" s="288">
        <v>38</v>
      </c>
      <c r="B884" s="261" t="s">
        <v>937</v>
      </c>
      <c r="C884" s="80" t="s">
        <v>909</v>
      </c>
      <c r="D884" s="104" t="s">
        <v>839</v>
      </c>
      <c r="E884" s="106">
        <f t="shared" si="35"/>
        <v>1</v>
      </c>
      <c r="F884" s="28">
        <v>1</v>
      </c>
      <c r="G884" s="28"/>
      <c r="H884" s="28"/>
      <c r="I884" s="28"/>
      <c r="J884" s="28"/>
      <c r="K884" s="28"/>
      <c r="L884" s="28"/>
      <c r="M884" s="53"/>
      <c r="N884" s="53"/>
      <c r="O884" s="25">
        <v>0.04</v>
      </c>
      <c r="P884" s="25">
        <v>0.03</v>
      </c>
      <c r="Q884" s="25">
        <v>2.5000000000000001E-2</v>
      </c>
      <c r="R884" s="28">
        <v>4</v>
      </c>
      <c r="S884" s="221">
        <f t="shared" ref="S884:S930" si="37">((F884*O884+G884*P884+H884*Q884)+(I884*O884+J884*P884+K884*Q884)*70%+(L884*O884+M884*P884+N884*Q884)*50%)*R884</f>
        <v>0.16</v>
      </c>
      <c r="T884" s="297"/>
    </row>
    <row r="885" spans="1:20" x14ac:dyDescent="0.2">
      <c r="A885" s="288">
        <v>39</v>
      </c>
      <c r="B885" s="291" t="s">
        <v>938</v>
      </c>
      <c r="C885" s="80" t="s">
        <v>939</v>
      </c>
      <c r="D885" s="104" t="s">
        <v>839</v>
      </c>
      <c r="E885" s="106">
        <f t="shared" si="35"/>
        <v>1</v>
      </c>
      <c r="F885" s="28">
        <v>1</v>
      </c>
      <c r="G885" s="28"/>
      <c r="H885" s="28"/>
      <c r="I885" s="28"/>
      <c r="J885" s="28"/>
      <c r="K885" s="28"/>
      <c r="L885" s="28"/>
      <c r="M885" s="53"/>
      <c r="N885" s="53"/>
      <c r="O885" s="25">
        <v>0.04</v>
      </c>
      <c r="P885" s="25">
        <v>0.03</v>
      </c>
      <c r="Q885" s="25">
        <v>2.5000000000000001E-2</v>
      </c>
      <c r="R885" s="28">
        <v>4</v>
      </c>
      <c r="S885" s="221">
        <f t="shared" si="37"/>
        <v>0.16</v>
      </c>
      <c r="T885" s="297"/>
    </row>
    <row r="886" spans="1:20" x14ac:dyDescent="0.2">
      <c r="A886" s="288">
        <v>40</v>
      </c>
      <c r="B886" s="261" t="s">
        <v>940</v>
      </c>
      <c r="C886" s="80" t="s">
        <v>939</v>
      </c>
      <c r="D886" s="104" t="s">
        <v>839</v>
      </c>
      <c r="E886" s="106">
        <f t="shared" si="35"/>
        <v>1</v>
      </c>
      <c r="F886" s="28">
        <v>1</v>
      </c>
      <c r="G886" s="28"/>
      <c r="H886" s="28"/>
      <c r="I886" s="24"/>
      <c r="J886" s="24"/>
      <c r="K886" s="24"/>
      <c r="L886" s="24"/>
      <c r="M886" s="53"/>
      <c r="N886" s="53"/>
      <c r="O886" s="25">
        <v>0.04</v>
      </c>
      <c r="P886" s="25">
        <v>0.03</v>
      </c>
      <c r="Q886" s="25">
        <v>2.5000000000000001E-2</v>
      </c>
      <c r="R886" s="28">
        <v>4</v>
      </c>
      <c r="S886" s="221">
        <f t="shared" si="37"/>
        <v>0.16</v>
      </c>
      <c r="T886" s="297"/>
    </row>
    <row r="887" spans="1:20" x14ac:dyDescent="0.2">
      <c r="A887" s="288">
        <v>41</v>
      </c>
      <c r="B887" s="261" t="s">
        <v>730</v>
      </c>
      <c r="C887" s="80" t="s">
        <v>939</v>
      </c>
      <c r="D887" s="104" t="s">
        <v>839</v>
      </c>
      <c r="E887" s="106">
        <f t="shared" si="35"/>
        <v>1</v>
      </c>
      <c r="F887" s="28">
        <v>1</v>
      </c>
      <c r="G887" s="28"/>
      <c r="H887" s="28"/>
      <c r="I887" s="28"/>
      <c r="J887" s="28"/>
      <c r="K887" s="28"/>
      <c r="L887" s="28"/>
      <c r="M887" s="53"/>
      <c r="N887" s="53"/>
      <c r="O887" s="25">
        <v>0.04</v>
      </c>
      <c r="P887" s="25">
        <v>0.03</v>
      </c>
      <c r="Q887" s="25">
        <v>2.5000000000000001E-2</v>
      </c>
      <c r="R887" s="28">
        <v>4</v>
      </c>
      <c r="S887" s="221">
        <f t="shared" si="37"/>
        <v>0.16</v>
      </c>
      <c r="T887" s="297"/>
    </row>
    <row r="888" spans="1:20" x14ac:dyDescent="0.2">
      <c r="A888" s="288">
        <v>42</v>
      </c>
      <c r="B888" s="298" t="s">
        <v>941</v>
      </c>
      <c r="C888" s="80" t="s">
        <v>939</v>
      </c>
      <c r="D888" s="104" t="s">
        <v>839</v>
      </c>
      <c r="E888" s="106">
        <f t="shared" si="35"/>
        <v>1</v>
      </c>
      <c r="F888" s="28">
        <v>1</v>
      </c>
      <c r="G888" s="28"/>
      <c r="H888" s="28"/>
      <c r="I888" s="28"/>
      <c r="J888" s="28"/>
      <c r="K888" s="28"/>
      <c r="L888" s="28"/>
      <c r="M888" s="53"/>
      <c r="N888" s="53"/>
      <c r="O888" s="25">
        <v>0.04</v>
      </c>
      <c r="P888" s="25">
        <v>0.03</v>
      </c>
      <c r="Q888" s="25">
        <v>2.5000000000000001E-2</v>
      </c>
      <c r="R888" s="28">
        <v>4</v>
      </c>
      <c r="S888" s="221">
        <f t="shared" si="37"/>
        <v>0.16</v>
      </c>
      <c r="T888" s="297"/>
    </row>
    <row r="889" spans="1:20" x14ac:dyDescent="0.2">
      <c r="A889" s="288">
        <v>43</v>
      </c>
      <c r="B889" s="261" t="s">
        <v>942</v>
      </c>
      <c r="C889" s="80" t="s">
        <v>939</v>
      </c>
      <c r="D889" s="104" t="s">
        <v>839</v>
      </c>
      <c r="E889" s="106">
        <f t="shared" si="35"/>
        <v>1</v>
      </c>
      <c r="F889" s="28">
        <v>1</v>
      </c>
      <c r="G889" s="28"/>
      <c r="H889" s="28"/>
      <c r="I889" s="28"/>
      <c r="J889" s="28"/>
      <c r="K889" s="28"/>
      <c r="L889" s="28"/>
      <c r="M889" s="53"/>
      <c r="N889" s="53"/>
      <c r="O889" s="25">
        <v>0.04</v>
      </c>
      <c r="P889" s="25">
        <v>0.03</v>
      </c>
      <c r="Q889" s="25">
        <v>2.5000000000000001E-2</v>
      </c>
      <c r="R889" s="28">
        <v>4</v>
      </c>
      <c r="S889" s="221">
        <f t="shared" si="37"/>
        <v>0.16</v>
      </c>
      <c r="T889" s="297"/>
    </row>
    <row r="890" spans="1:20" x14ac:dyDescent="0.2">
      <c r="A890" s="288">
        <v>44</v>
      </c>
      <c r="B890" s="296" t="s">
        <v>943</v>
      </c>
      <c r="C890" s="80" t="s">
        <v>939</v>
      </c>
      <c r="D890" s="104" t="s">
        <v>839</v>
      </c>
      <c r="E890" s="106">
        <f t="shared" si="35"/>
        <v>1</v>
      </c>
      <c r="F890" s="28">
        <v>1</v>
      </c>
      <c r="G890" s="28"/>
      <c r="H890" s="28"/>
      <c r="I890" s="28"/>
      <c r="J890" s="28"/>
      <c r="K890" s="28"/>
      <c r="L890" s="28"/>
      <c r="M890" s="53"/>
      <c r="N890" s="53"/>
      <c r="O890" s="25">
        <v>0.04</v>
      </c>
      <c r="P890" s="25">
        <v>0.03</v>
      </c>
      <c r="Q890" s="25">
        <v>2.5000000000000001E-2</v>
      </c>
      <c r="R890" s="28">
        <v>4</v>
      </c>
      <c r="S890" s="221">
        <f t="shared" si="37"/>
        <v>0.16</v>
      </c>
      <c r="T890" s="297"/>
    </row>
    <row r="891" spans="1:20" x14ac:dyDescent="0.2">
      <c r="A891" s="288">
        <v>45</v>
      </c>
      <c r="B891" s="261" t="s">
        <v>944</v>
      </c>
      <c r="C891" s="80" t="s">
        <v>939</v>
      </c>
      <c r="D891" s="104" t="s">
        <v>839</v>
      </c>
      <c r="E891" s="106">
        <f t="shared" si="35"/>
        <v>1</v>
      </c>
      <c r="F891" s="28">
        <v>1</v>
      </c>
      <c r="G891" s="28"/>
      <c r="H891" s="28"/>
      <c r="I891" s="28"/>
      <c r="J891" s="28"/>
      <c r="K891" s="28"/>
      <c r="L891" s="28"/>
      <c r="M891" s="53"/>
      <c r="N891" s="53"/>
      <c r="O891" s="25">
        <v>0.04</v>
      </c>
      <c r="P891" s="25">
        <v>0.03</v>
      </c>
      <c r="Q891" s="25">
        <v>2.5000000000000001E-2</v>
      </c>
      <c r="R891" s="28">
        <v>4</v>
      </c>
      <c r="S891" s="221">
        <f t="shared" si="37"/>
        <v>0.16</v>
      </c>
      <c r="T891" s="297"/>
    </row>
    <row r="892" spans="1:20" x14ac:dyDescent="0.2">
      <c r="A892" s="288">
        <v>46</v>
      </c>
      <c r="B892" s="261" t="s">
        <v>945</v>
      </c>
      <c r="C892" s="80" t="s">
        <v>939</v>
      </c>
      <c r="D892" s="104" t="s">
        <v>839</v>
      </c>
      <c r="E892" s="106">
        <f t="shared" si="35"/>
        <v>1</v>
      </c>
      <c r="F892" s="28">
        <v>1</v>
      </c>
      <c r="G892" s="28"/>
      <c r="H892" s="28"/>
      <c r="I892" s="28"/>
      <c r="J892" s="28"/>
      <c r="K892" s="28"/>
      <c r="L892" s="28"/>
      <c r="M892" s="53"/>
      <c r="N892" s="53"/>
      <c r="O892" s="25">
        <v>0.04</v>
      </c>
      <c r="P892" s="25">
        <v>0.03</v>
      </c>
      <c r="Q892" s="25">
        <v>2.5000000000000001E-2</v>
      </c>
      <c r="R892" s="28">
        <v>4</v>
      </c>
      <c r="S892" s="221">
        <f t="shared" si="37"/>
        <v>0.16</v>
      </c>
      <c r="T892" s="297"/>
    </row>
    <row r="893" spans="1:20" x14ac:dyDescent="0.2">
      <c r="A893" s="288">
        <v>47</v>
      </c>
      <c r="B893" s="261" t="s">
        <v>113</v>
      </c>
      <c r="C893" s="80" t="s">
        <v>939</v>
      </c>
      <c r="D893" s="104" t="s">
        <v>839</v>
      </c>
      <c r="E893" s="106">
        <f t="shared" si="35"/>
        <v>1</v>
      </c>
      <c r="F893" s="28">
        <v>1</v>
      </c>
      <c r="G893" s="28"/>
      <c r="H893" s="28"/>
      <c r="I893" s="28"/>
      <c r="J893" s="28"/>
      <c r="K893" s="28"/>
      <c r="L893" s="28"/>
      <c r="M893" s="53"/>
      <c r="N893" s="53"/>
      <c r="O893" s="25">
        <v>0.04</v>
      </c>
      <c r="P893" s="25">
        <v>0.03</v>
      </c>
      <c r="Q893" s="25">
        <v>2.5000000000000001E-2</v>
      </c>
      <c r="R893" s="28">
        <v>4</v>
      </c>
      <c r="S893" s="221">
        <f t="shared" si="37"/>
        <v>0.16</v>
      </c>
      <c r="T893" s="297"/>
    </row>
    <row r="894" spans="1:20" x14ac:dyDescent="0.2">
      <c r="A894" s="288">
        <v>48</v>
      </c>
      <c r="B894" s="261" t="s">
        <v>946</v>
      </c>
      <c r="C894" s="80" t="s">
        <v>939</v>
      </c>
      <c r="D894" s="104" t="s">
        <v>839</v>
      </c>
      <c r="E894" s="106">
        <f t="shared" si="35"/>
        <v>1</v>
      </c>
      <c r="F894" s="28">
        <v>1</v>
      </c>
      <c r="G894" s="28"/>
      <c r="H894" s="28"/>
      <c r="I894" s="28"/>
      <c r="J894" s="28"/>
      <c r="K894" s="28"/>
      <c r="L894" s="28"/>
      <c r="M894" s="53"/>
      <c r="N894" s="53"/>
      <c r="O894" s="25">
        <v>0.04</v>
      </c>
      <c r="P894" s="25">
        <v>0.03</v>
      </c>
      <c r="Q894" s="25">
        <v>2.5000000000000001E-2</v>
      </c>
      <c r="R894" s="28">
        <v>4</v>
      </c>
      <c r="S894" s="221">
        <f t="shared" si="37"/>
        <v>0.16</v>
      </c>
      <c r="T894" s="297"/>
    </row>
    <row r="895" spans="1:20" x14ac:dyDescent="0.2">
      <c r="A895" s="288">
        <v>49</v>
      </c>
      <c r="B895" s="291" t="s">
        <v>947</v>
      </c>
      <c r="C895" s="80" t="s">
        <v>939</v>
      </c>
      <c r="D895" s="104" t="s">
        <v>839</v>
      </c>
      <c r="E895" s="106">
        <f t="shared" si="35"/>
        <v>1</v>
      </c>
      <c r="F895" s="28">
        <v>1</v>
      </c>
      <c r="G895" s="28"/>
      <c r="H895" s="28"/>
      <c r="I895" s="28"/>
      <c r="J895" s="28"/>
      <c r="K895" s="28"/>
      <c r="L895" s="28"/>
      <c r="M895" s="53"/>
      <c r="N895" s="53"/>
      <c r="O895" s="25">
        <v>0.04</v>
      </c>
      <c r="P895" s="25">
        <v>0.03</v>
      </c>
      <c r="Q895" s="25">
        <v>2.5000000000000001E-2</v>
      </c>
      <c r="R895" s="28">
        <v>4</v>
      </c>
      <c r="S895" s="221">
        <f t="shared" si="37"/>
        <v>0.16</v>
      </c>
      <c r="T895" s="297"/>
    </row>
    <row r="896" spans="1:20" x14ac:dyDescent="0.2">
      <c r="A896" s="288">
        <v>50</v>
      </c>
      <c r="B896" s="261" t="s">
        <v>948</v>
      </c>
      <c r="C896" s="80" t="s">
        <v>939</v>
      </c>
      <c r="D896" s="104" t="s">
        <v>839</v>
      </c>
      <c r="E896" s="106">
        <f t="shared" si="35"/>
        <v>1</v>
      </c>
      <c r="F896" s="28">
        <v>1</v>
      </c>
      <c r="G896" s="28"/>
      <c r="H896" s="28"/>
      <c r="I896" s="24"/>
      <c r="J896" s="24"/>
      <c r="K896" s="24"/>
      <c r="L896" s="24"/>
      <c r="M896" s="53"/>
      <c r="N896" s="53"/>
      <c r="O896" s="25">
        <v>0.04</v>
      </c>
      <c r="P896" s="25">
        <v>0.03</v>
      </c>
      <c r="Q896" s="25">
        <v>2.5000000000000001E-2</v>
      </c>
      <c r="R896" s="28">
        <v>4</v>
      </c>
      <c r="S896" s="221">
        <f t="shared" si="37"/>
        <v>0.16</v>
      </c>
      <c r="T896" s="297"/>
    </row>
    <row r="897" spans="1:20" x14ac:dyDescent="0.2">
      <c r="A897" s="288">
        <v>51</v>
      </c>
      <c r="B897" s="261" t="s">
        <v>949</v>
      </c>
      <c r="C897" s="80" t="s">
        <v>939</v>
      </c>
      <c r="D897" s="104" t="s">
        <v>839</v>
      </c>
      <c r="E897" s="106">
        <f t="shared" si="35"/>
        <v>1</v>
      </c>
      <c r="F897" s="28">
        <v>1</v>
      </c>
      <c r="G897" s="28"/>
      <c r="H897" s="28"/>
      <c r="I897" s="28"/>
      <c r="J897" s="28"/>
      <c r="K897" s="28"/>
      <c r="L897" s="28"/>
      <c r="M897" s="53"/>
      <c r="N897" s="53"/>
      <c r="O897" s="25">
        <v>0.04</v>
      </c>
      <c r="P897" s="25">
        <v>0.03</v>
      </c>
      <c r="Q897" s="25">
        <v>2.5000000000000001E-2</v>
      </c>
      <c r="R897" s="28">
        <v>4</v>
      </c>
      <c r="S897" s="221">
        <f t="shared" si="37"/>
        <v>0.16</v>
      </c>
      <c r="T897" s="297"/>
    </row>
    <row r="898" spans="1:20" x14ac:dyDescent="0.2">
      <c r="A898" s="288">
        <v>52</v>
      </c>
      <c r="B898" s="261" t="s">
        <v>950</v>
      </c>
      <c r="C898" s="80" t="s">
        <v>939</v>
      </c>
      <c r="D898" s="104" t="s">
        <v>839</v>
      </c>
      <c r="E898" s="106">
        <f t="shared" si="35"/>
        <v>1</v>
      </c>
      <c r="F898" s="28">
        <v>1</v>
      </c>
      <c r="G898" s="28"/>
      <c r="H898" s="28"/>
      <c r="I898" s="28"/>
      <c r="J898" s="28"/>
      <c r="K898" s="28"/>
      <c r="L898" s="28"/>
      <c r="M898" s="53"/>
      <c r="N898" s="53"/>
      <c r="O898" s="25">
        <v>0.04</v>
      </c>
      <c r="P898" s="25">
        <v>0.03</v>
      </c>
      <c r="Q898" s="25">
        <v>2.5000000000000001E-2</v>
      </c>
      <c r="R898" s="28">
        <v>4</v>
      </c>
      <c r="S898" s="221">
        <f t="shared" si="37"/>
        <v>0.16</v>
      </c>
      <c r="T898" s="297"/>
    </row>
    <row r="899" spans="1:20" x14ac:dyDescent="0.2">
      <c r="A899" s="288">
        <v>53</v>
      </c>
      <c r="B899" s="261" t="s">
        <v>951</v>
      </c>
      <c r="C899" s="80" t="s">
        <v>939</v>
      </c>
      <c r="D899" s="104" t="s">
        <v>839</v>
      </c>
      <c r="E899" s="106">
        <f t="shared" si="35"/>
        <v>1</v>
      </c>
      <c r="F899" s="28">
        <v>1</v>
      </c>
      <c r="G899" s="28"/>
      <c r="H899" s="28"/>
      <c r="I899" s="28"/>
      <c r="J899" s="28"/>
      <c r="K899" s="28"/>
      <c r="L899" s="28"/>
      <c r="M899" s="53"/>
      <c r="N899" s="53"/>
      <c r="O899" s="25">
        <v>0.04</v>
      </c>
      <c r="P899" s="25">
        <v>0.03</v>
      </c>
      <c r="Q899" s="25">
        <v>2.5000000000000001E-2</v>
      </c>
      <c r="R899" s="28">
        <v>4</v>
      </c>
      <c r="S899" s="221">
        <f t="shared" si="37"/>
        <v>0.16</v>
      </c>
      <c r="T899" s="297"/>
    </row>
    <row r="900" spans="1:20" x14ac:dyDescent="0.2">
      <c r="A900" s="288">
        <v>54</v>
      </c>
      <c r="B900" s="261" t="s">
        <v>952</v>
      </c>
      <c r="C900" s="80" t="s">
        <v>939</v>
      </c>
      <c r="D900" s="104" t="s">
        <v>839</v>
      </c>
      <c r="E900" s="106">
        <f t="shared" si="35"/>
        <v>1</v>
      </c>
      <c r="F900" s="28">
        <v>1</v>
      </c>
      <c r="G900" s="28"/>
      <c r="H900" s="28"/>
      <c r="I900" s="28"/>
      <c r="J900" s="28"/>
      <c r="K900" s="28"/>
      <c r="L900" s="28"/>
      <c r="M900" s="53"/>
      <c r="N900" s="53"/>
      <c r="O900" s="25">
        <v>0.04</v>
      </c>
      <c r="P900" s="25">
        <v>0.03</v>
      </c>
      <c r="Q900" s="25">
        <v>2.5000000000000001E-2</v>
      </c>
      <c r="R900" s="28">
        <v>4</v>
      </c>
      <c r="S900" s="221">
        <f t="shared" si="37"/>
        <v>0.16</v>
      </c>
      <c r="T900" s="297"/>
    </row>
    <row r="901" spans="1:20" x14ac:dyDescent="0.2">
      <c r="A901" s="288">
        <v>55</v>
      </c>
      <c r="B901" s="261" t="s">
        <v>953</v>
      </c>
      <c r="C901" s="80" t="s">
        <v>939</v>
      </c>
      <c r="D901" s="104" t="s">
        <v>839</v>
      </c>
      <c r="E901" s="106">
        <f t="shared" si="35"/>
        <v>1</v>
      </c>
      <c r="F901" s="28">
        <v>1</v>
      </c>
      <c r="G901" s="28"/>
      <c r="H901" s="28"/>
      <c r="I901" s="28"/>
      <c r="J901" s="28"/>
      <c r="K901" s="28"/>
      <c r="L901" s="28"/>
      <c r="M901" s="53"/>
      <c r="N901" s="53"/>
      <c r="O901" s="25">
        <v>0.04</v>
      </c>
      <c r="P901" s="25">
        <v>0.03</v>
      </c>
      <c r="Q901" s="25">
        <v>2.5000000000000001E-2</v>
      </c>
      <c r="R901" s="28">
        <v>4</v>
      </c>
      <c r="S901" s="221">
        <f t="shared" si="37"/>
        <v>0.16</v>
      </c>
      <c r="T901" s="297"/>
    </row>
    <row r="902" spans="1:20" x14ac:dyDescent="0.2">
      <c r="A902" s="288">
        <v>56</v>
      </c>
      <c r="B902" s="261" t="s">
        <v>954</v>
      </c>
      <c r="C902" s="80" t="s">
        <v>939</v>
      </c>
      <c r="D902" s="104" t="s">
        <v>839</v>
      </c>
      <c r="E902" s="106">
        <f t="shared" si="35"/>
        <v>1</v>
      </c>
      <c r="F902" s="28">
        <v>1</v>
      </c>
      <c r="G902" s="28"/>
      <c r="H902" s="28"/>
      <c r="I902" s="28"/>
      <c r="J902" s="28"/>
      <c r="K902" s="28"/>
      <c r="L902" s="28"/>
      <c r="M902" s="53"/>
      <c r="N902" s="53"/>
      <c r="O902" s="25">
        <v>0.04</v>
      </c>
      <c r="P902" s="25">
        <v>0.03</v>
      </c>
      <c r="Q902" s="25">
        <v>2.5000000000000001E-2</v>
      </c>
      <c r="R902" s="28">
        <v>4</v>
      </c>
      <c r="S902" s="221">
        <f t="shared" si="37"/>
        <v>0.16</v>
      </c>
      <c r="T902" s="297"/>
    </row>
    <row r="903" spans="1:20" x14ac:dyDescent="0.2">
      <c r="A903" s="288">
        <v>57</v>
      </c>
      <c r="B903" s="261" t="s">
        <v>955</v>
      </c>
      <c r="C903" s="80" t="s">
        <v>939</v>
      </c>
      <c r="D903" s="104" t="s">
        <v>839</v>
      </c>
      <c r="E903" s="106">
        <f t="shared" si="35"/>
        <v>1</v>
      </c>
      <c r="F903" s="28">
        <v>1</v>
      </c>
      <c r="G903" s="28"/>
      <c r="H903" s="28"/>
      <c r="I903" s="28"/>
      <c r="J903" s="28"/>
      <c r="K903" s="28"/>
      <c r="L903" s="28"/>
      <c r="M903" s="53"/>
      <c r="N903" s="53"/>
      <c r="O903" s="25">
        <v>0.04</v>
      </c>
      <c r="P903" s="25">
        <v>0.03</v>
      </c>
      <c r="Q903" s="25">
        <v>2.5000000000000001E-2</v>
      </c>
      <c r="R903" s="28">
        <v>4</v>
      </c>
      <c r="S903" s="221">
        <f t="shared" si="37"/>
        <v>0.16</v>
      </c>
      <c r="T903" s="297"/>
    </row>
    <row r="904" spans="1:20" x14ac:dyDescent="0.2">
      <c r="A904" s="288">
        <v>58</v>
      </c>
      <c r="B904" s="261" t="s">
        <v>956</v>
      </c>
      <c r="C904" s="80" t="s">
        <v>939</v>
      </c>
      <c r="D904" s="104" t="s">
        <v>839</v>
      </c>
      <c r="E904" s="106">
        <f t="shared" si="35"/>
        <v>1</v>
      </c>
      <c r="F904" s="28">
        <v>1</v>
      </c>
      <c r="G904" s="28"/>
      <c r="H904" s="28"/>
      <c r="I904" s="28"/>
      <c r="J904" s="28"/>
      <c r="K904" s="28"/>
      <c r="L904" s="28"/>
      <c r="M904" s="53"/>
      <c r="N904" s="53"/>
      <c r="O904" s="25">
        <v>0.04</v>
      </c>
      <c r="P904" s="25">
        <v>0.03</v>
      </c>
      <c r="Q904" s="25">
        <v>2.5000000000000001E-2</v>
      </c>
      <c r="R904" s="28">
        <v>4</v>
      </c>
      <c r="S904" s="221">
        <f t="shared" si="37"/>
        <v>0.16</v>
      </c>
      <c r="T904" s="297"/>
    </row>
    <row r="905" spans="1:20" x14ac:dyDescent="0.2">
      <c r="A905" s="288">
        <v>59</v>
      </c>
      <c r="B905" s="261" t="s">
        <v>957</v>
      </c>
      <c r="C905" s="80" t="s">
        <v>939</v>
      </c>
      <c r="D905" s="104" t="s">
        <v>839</v>
      </c>
      <c r="E905" s="106">
        <f t="shared" si="35"/>
        <v>1</v>
      </c>
      <c r="F905" s="28">
        <v>1</v>
      </c>
      <c r="G905" s="28"/>
      <c r="H905" s="28"/>
      <c r="I905" s="28"/>
      <c r="J905" s="28"/>
      <c r="K905" s="28"/>
      <c r="L905" s="28"/>
      <c r="M905" s="53"/>
      <c r="N905" s="53"/>
      <c r="O905" s="25">
        <v>0.04</v>
      </c>
      <c r="P905" s="25">
        <v>0.03</v>
      </c>
      <c r="Q905" s="25">
        <v>2.5000000000000001E-2</v>
      </c>
      <c r="R905" s="28">
        <v>4</v>
      </c>
      <c r="S905" s="221">
        <f t="shared" si="37"/>
        <v>0.16</v>
      </c>
      <c r="T905" s="297"/>
    </row>
    <row r="906" spans="1:20" x14ac:dyDescent="0.2">
      <c r="A906" s="288">
        <v>60</v>
      </c>
      <c r="B906" s="261" t="s">
        <v>958</v>
      </c>
      <c r="C906" s="80" t="s">
        <v>939</v>
      </c>
      <c r="D906" s="104" t="s">
        <v>839</v>
      </c>
      <c r="E906" s="106">
        <f t="shared" ref="E906:E969" si="38">SUM(F906:N906)</f>
        <v>1</v>
      </c>
      <c r="F906" s="28">
        <v>1</v>
      </c>
      <c r="G906" s="28"/>
      <c r="H906" s="28"/>
      <c r="I906" s="24"/>
      <c r="J906" s="24"/>
      <c r="K906" s="24"/>
      <c r="L906" s="24"/>
      <c r="M906" s="53"/>
      <c r="N906" s="53"/>
      <c r="O906" s="25">
        <v>0.04</v>
      </c>
      <c r="P906" s="25">
        <v>0.03</v>
      </c>
      <c r="Q906" s="25">
        <v>2.5000000000000001E-2</v>
      </c>
      <c r="R906" s="28">
        <v>4</v>
      </c>
      <c r="S906" s="221">
        <f t="shared" si="37"/>
        <v>0.16</v>
      </c>
      <c r="T906" s="297"/>
    </row>
    <row r="907" spans="1:20" x14ac:dyDescent="0.2">
      <c r="A907" s="288">
        <v>61</v>
      </c>
      <c r="B907" s="261" t="s">
        <v>959</v>
      </c>
      <c r="C907" s="80" t="s">
        <v>939</v>
      </c>
      <c r="D907" s="104" t="s">
        <v>839</v>
      </c>
      <c r="E907" s="106">
        <f t="shared" si="38"/>
        <v>1</v>
      </c>
      <c r="F907" s="28">
        <v>1</v>
      </c>
      <c r="G907" s="28"/>
      <c r="H907" s="28"/>
      <c r="I907" s="28"/>
      <c r="J907" s="28"/>
      <c r="K907" s="28"/>
      <c r="L907" s="28"/>
      <c r="M907" s="53"/>
      <c r="N907" s="53"/>
      <c r="O907" s="25">
        <v>0.04</v>
      </c>
      <c r="P907" s="25">
        <v>0.03</v>
      </c>
      <c r="Q907" s="25">
        <v>2.5000000000000001E-2</v>
      </c>
      <c r="R907" s="28">
        <v>4</v>
      </c>
      <c r="S907" s="221">
        <f t="shared" si="37"/>
        <v>0.16</v>
      </c>
      <c r="T907" s="297"/>
    </row>
    <row r="908" spans="1:20" x14ac:dyDescent="0.2">
      <c r="A908" s="288">
        <v>62</v>
      </c>
      <c r="B908" s="261" t="s">
        <v>960</v>
      </c>
      <c r="C908" s="80" t="s">
        <v>939</v>
      </c>
      <c r="D908" s="104" t="s">
        <v>839</v>
      </c>
      <c r="E908" s="106">
        <f t="shared" si="38"/>
        <v>1</v>
      </c>
      <c r="F908" s="28">
        <v>1</v>
      </c>
      <c r="G908" s="28"/>
      <c r="H908" s="28"/>
      <c r="I908" s="28"/>
      <c r="J908" s="28"/>
      <c r="K908" s="28"/>
      <c r="L908" s="28"/>
      <c r="M908" s="53"/>
      <c r="N908" s="53"/>
      <c r="O908" s="25">
        <v>0.04</v>
      </c>
      <c r="P908" s="25">
        <v>0.03</v>
      </c>
      <c r="Q908" s="25">
        <v>2.5000000000000001E-2</v>
      </c>
      <c r="R908" s="28">
        <v>4</v>
      </c>
      <c r="S908" s="221">
        <f t="shared" si="37"/>
        <v>0.16</v>
      </c>
      <c r="T908" s="297"/>
    </row>
    <row r="909" spans="1:20" x14ac:dyDescent="0.2">
      <c r="A909" s="288">
        <v>63</v>
      </c>
      <c r="B909" s="261" t="s">
        <v>961</v>
      </c>
      <c r="C909" s="80" t="s">
        <v>939</v>
      </c>
      <c r="D909" s="104" t="s">
        <v>839</v>
      </c>
      <c r="E909" s="106">
        <f t="shared" si="38"/>
        <v>1</v>
      </c>
      <c r="F909" s="28">
        <v>1</v>
      </c>
      <c r="G909" s="28"/>
      <c r="H909" s="28"/>
      <c r="I909" s="28"/>
      <c r="J909" s="28"/>
      <c r="K909" s="28"/>
      <c r="L909" s="28"/>
      <c r="M909" s="53"/>
      <c r="N909" s="53"/>
      <c r="O909" s="25">
        <v>0.04</v>
      </c>
      <c r="P909" s="25">
        <v>0.03</v>
      </c>
      <c r="Q909" s="25">
        <v>2.5000000000000001E-2</v>
      </c>
      <c r="R909" s="28">
        <v>4</v>
      </c>
      <c r="S909" s="221">
        <f t="shared" si="37"/>
        <v>0.16</v>
      </c>
      <c r="T909" s="297"/>
    </row>
    <row r="910" spans="1:20" x14ac:dyDescent="0.2">
      <c r="A910" s="288">
        <v>64</v>
      </c>
      <c r="B910" s="261" t="s">
        <v>962</v>
      </c>
      <c r="C910" s="80" t="s">
        <v>939</v>
      </c>
      <c r="D910" s="104" t="s">
        <v>839</v>
      </c>
      <c r="E910" s="106">
        <f t="shared" si="38"/>
        <v>1</v>
      </c>
      <c r="F910" s="28">
        <v>1</v>
      </c>
      <c r="G910" s="28"/>
      <c r="H910" s="28"/>
      <c r="I910" s="28"/>
      <c r="J910" s="28"/>
      <c r="K910" s="28"/>
      <c r="L910" s="28"/>
      <c r="M910" s="53"/>
      <c r="N910" s="53"/>
      <c r="O910" s="25">
        <v>0.04</v>
      </c>
      <c r="P910" s="25">
        <v>0.03</v>
      </c>
      <c r="Q910" s="25">
        <v>2.5000000000000001E-2</v>
      </c>
      <c r="R910" s="28">
        <v>4</v>
      </c>
      <c r="S910" s="221">
        <f t="shared" si="37"/>
        <v>0.16</v>
      </c>
      <c r="T910" s="297"/>
    </row>
    <row r="911" spans="1:20" x14ac:dyDescent="0.2">
      <c r="A911" s="288">
        <v>65</v>
      </c>
      <c r="B911" s="261" t="s">
        <v>963</v>
      </c>
      <c r="C911" s="80" t="s">
        <v>939</v>
      </c>
      <c r="D911" s="104" t="s">
        <v>839</v>
      </c>
      <c r="E911" s="106">
        <f t="shared" si="38"/>
        <v>1</v>
      </c>
      <c r="F911" s="28">
        <v>1</v>
      </c>
      <c r="G911" s="28"/>
      <c r="H911" s="28"/>
      <c r="I911" s="28"/>
      <c r="J911" s="28"/>
      <c r="K911" s="28"/>
      <c r="L911" s="28"/>
      <c r="M911" s="53"/>
      <c r="N911" s="53"/>
      <c r="O911" s="25">
        <v>0.04</v>
      </c>
      <c r="P911" s="25">
        <v>0.03</v>
      </c>
      <c r="Q911" s="25">
        <v>2.5000000000000001E-2</v>
      </c>
      <c r="R911" s="28">
        <v>4</v>
      </c>
      <c r="S911" s="221">
        <f t="shared" si="37"/>
        <v>0.16</v>
      </c>
      <c r="T911" s="297"/>
    </row>
    <row r="912" spans="1:20" x14ac:dyDescent="0.2">
      <c r="A912" s="288">
        <v>66</v>
      </c>
      <c r="B912" s="261" t="s">
        <v>964</v>
      </c>
      <c r="C912" s="80" t="s">
        <v>939</v>
      </c>
      <c r="D912" s="104" t="s">
        <v>839</v>
      </c>
      <c r="E912" s="106">
        <f t="shared" si="38"/>
        <v>1</v>
      </c>
      <c r="F912" s="28">
        <v>1</v>
      </c>
      <c r="G912" s="28"/>
      <c r="H912" s="28"/>
      <c r="I912" s="28"/>
      <c r="J912" s="28"/>
      <c r="K912" s="28"/>
      <c r="L912" s="28"/>
      <c r="M912" s="53"/>
      <c r="N912" s="53"/>
      <c r="O912" s="25">
        <v>0.04</v>
      </c>
      <c r="P912" s="25">
        <v>0.03</v>
      </c>
      <c r="Q912" s="25">
        <v>2.5000000000000001E-2</v>
      </c>
      <c r="R912" s="28">
        <v>4</v>
      </c>
      <c r="S912" s="221">
        <f t="shared" si="37"/>
        <v>0.16</v>
      </c>
      <c r="T912" s="297"/>
    </row>
    <row r="913" spans="1:20" x14ac:dyDescent="0.2">
      <c r="A913" s="288">
        <v>67</v>
      </c>
      <c r="B913" s="261" t="s">
        <v>965</v>
      </c>
      <c r="C913" s="80" t="s">
        <v>939</v>
      </c>
      <c r="D913" s="104" t="s">
        <v>839</v>
      </c>
      <c r="E913" s="106">
        <f t="shared" si="38"/>
        <v>1</v>
      </c>
      <c r="F913" s="28">
        <v>1</v>
      </c>
      <c r="G913" s="28"/>
      <c r="H913" s="28"/>
      <c r="I913" s="28"/>
      <c r="J913" s="28"/>
      <c r="K913" s="28"/>
      <c r="L913" s="28"/>
      <c r="M913" s="53"/>
      <c r="N913" s="53"/>
      <c r="O913" s="25">
        <v>0.04</v>
      </c>
      <c r="P913" s="25">
        <v>0.03</v>
      </c>
      <c r="Q913" s="25">
        <v>2.5000000000000001E-2</v>
      </c>
      <c r="R913" s="28">
        <v>4</v>
      </c>
      <c r="S913" s="221">
        <f t="shared" si="37"/>
        <v>0.16</v>
      </c>
      <c r="T913" s="297"/>
    </row>
    <row r="914" spans="1:20" x14ac:dyDescent="0.2">
      <c r="A914" s="288">
        <v>68</v>
      </c>
      <c r="B914" s="261" t="s">
        <v>966</v>
      </c>
      <c r="C914" s="80" t="s">
        <v>939</v>
      </c>
      <c r="D914" s="104" t="s">
        <v>839</v>
      </c>
      <c r="E914" s="106">
        <f t="shared" si="38"/>
        <v>1</v>
      </c>
      <c r="F914" s="28">
        <v>1</v>
      </c>
      <c r="G914" s="28"/>
      <c r="H914" s="28"/>
      <c r="I914" s="28"/>
      <c r="J914" s="28"/>
      <c r="K914" s="28"/>
      <c r="L914" s="28"/>
      <c r="M914" s="53"/>
      <c r="N914" s="53"/>
      <c r="O914" s="25">
        <v>0.04</v>
      </c>
      <c r="P914" s="25">
        <v>0.03</v>
      </c>
      <c r="Q914" s="25">
        <v>2.5000000000000001E-2</v>
      </c>
      <c r="R914" s="28">
        <v>4</v>
      </c>
      <c r="S914" s="221">
        <f t="shared" si="37"/>
        <v>0.16</v>
      </c>
      <c r="T914" s="297"/>
    </row>
    <row r="915" spans="1:20" x14ac:dyDescent="0.2">
      <c r="A915" s="288"/>
      <c r="B915" s="135"/>
      <c r="C915" s="299"/>
      <c r="D915" s="300"/>
      <c r="E915" s="106">
        <f t="shared" si="38"/>
        <v>0</v>
      </c>
      <c r="F915" s="28"/>
      <c r="G915" s="28"/>
      <c r="H915" s="28"/>
      <c r="I915" s="28"/>
      <c r="J915" s="28"/>
      <c r="K915" s="28"/>
      <c r="L915" s="28"/>
      <c r="M915" s="53"/>
      <c r="N915" s="53"/>
      <c r="O915" s="25"/>
      <c r="P915" s="25"/>
      <c r="Q915" s="25"/>
      <c r="R915" s="28"/>
      <c r="S915" s="221"/>
      <c r="T915" s="301"/>
    </row>
    <row r="916" spans="1:20" s="212" customFormat="1" ht="25.5" x14ac:dyDescent="0.2">
      <c r="A916" s="302"/>
      <c r="B916" s="217" t="s">
        <v>967</v>
      </c>
      <c r="C916" s="303"/>
      <c r="D916" s="302"/>
      <c r="E916" s="60">
        <f>SUM(E917:E985)</f>
        <v>68</v>
      </c>
      <c r="F916" s="60">
        <f>SUM(F917:F985)</f>
        <v>56</v>
      </c>
      <c r="G916" s="60">
        <f t="shared" ref="G916:N916" si="39">SUM(G917:G985)</f>
        <v>2</v>
      </c>
      <c r="H916" s="60">
        <f t="shared" si="39"/>
        <v>3</v>
      </c>
      <c r="I916" s="60">
        <f t="shared" si="39"/>
        <v>0</v>
      </c>
      <c r="J916" s="60">
        <f t="shared" si="39"/>
        <v>0</v>
      </c>
      <c r="K916" s="60">
        <f t="shared" si="39"/>
        <v>7</v>
      </c>
      <c r="L916" s="60">
        <f t="shared" si="39"/>
        <v>0</v>
      </c>
      <c r="M916" s="60">
        <f t="shared" si="39"/>
        <v>0</v>
      </c>
      <c r="N916" s="60">
        <f t="shared" si="39"/>
        <v>0</v>
      </c>
      <c r="O916" s="60">
        <f t="shared" ref="O916:S916" si="40">SUM(O917:O985)</f>
        <v>2.7200000000000015</v>
      </c>
      <c r="P916" s="60">
        <f t="shared" si="40"/>
        <v>2.0400000000000014</v>
      </c>
      <c r="Q916" s="60">
        <f t="shared" si="40"/>
        <v>1.699999999999998</v>
      </c>
      <c r="R916" s="60">
        <f t="shared" si="40"/>
        <v>272</v>
      </c>
      <c r="S916" s="60">
        <f t="shared" si="40"/>
        <v>9.9900000000000055</v>
      </c>
    </row>
    <row r="917" spans="1:20" x14ac:dyDescent="0.2">
      <c r="A917" s="53">
        <v>1</v>
      </c>
      <c r="B917" s="152" t="s">
        <v>968</v>
      </c>
      <c r="C917" s="220" t="s">
        <v>640</v>
      </c>
      <c r="D917" s="244" t="s">
        <v>293</v>
      </c>
      <c r="E917" s="106">
        <f t="shared" si="38"/>
        <v>1</v>
      </c>
      <c r="F917" s="28"/>
      <c r="G917" s="28"/>
      <c r="H917" s="28"/>
      <c r="I917" s="28"/>
      <c r="J917" s="28"/>
      <c r="K917" s="86">
        <v>1</v>
      </c>
      <c r="L917" s="28"/>
      <c r="M917" s="53"/>
      <c r="N917" s="53"/>
      <c r="O917" s="25">
        <v>0.04</v>
      </c>
      <c r="P917" s="25">
        <v>0.03</v>
      </c>
      <c r="Q917" s="25">
        <v>2.5000000000000001E-2</v>
      </c>
      <c r="R917" s="28">
        <v>4</v>
      </c>
      <c r="S917" s="221">
        <f t="shared" si="37"/>
        <v>6.9999999999999993E-2</v>
      </c>
      <c r="T917" s="304"/>
    </row>
    <row r="918" spans="1:20" x14ac:dyDescent="0.2">
      <c r="A918" s="53">
        <v>2</v>
      </c>
      <c r="B918" s="152" t="s">
        <v>969</v>
      </c>
      <c r="C918" s="220" t="s">
        <v>640</v>
      </c>
      <c r="D918" s="244" t="s">
        <v>293</v>
      </c>
      <c r="E918" s="106">
        <f t="shared" si="38"/>
        <v>1</v>
      </c>
      <c r="F918" s="28"/>
      <c r="G918" s="28"/>
      <c r="H918" s="28"/>
      <c r="I918" s="28"/>
      <c r="J918" s="28"/>
      <c r="K918" s="86">
        <v>1</v>
      </c>
      <c r="L918" s="28"/>
      <c r="M918" s="53"/>
      <c r="N918" s="53"/>
      <c r="O918" s="25">
        <v>0.04</v>
      </c>
      <c r="P918" s="25">
        <v>0.03</v>
      </c>
      <c r="Q918" s="25">
        <v>2.5000000000000001E-2</v>
      </c>
      <c r="R918" s="28">
        <v>4</v>
      </c>
      <c r="S918" s="221">
        <f t="shared" si="37"/>
        <v>6.9999999999999993E-2</v>
      </c>
      <c r="T918" s="304"/>
    </row>
    <row r="919" spans="1:20" x14ac:dyDescent="0.2">
      <c r="A919" s="53">
        <v>3</v>
      </c>
      <c r="B919" s="235" t="s">
        <v>970</v>
      </c>
      <c r="C919" s="220" t="s">
        <v>971</v>
      </c>
      <c r="D919" s="244" t="s">
        <v>293</v>
      </c>
      <c r="E919" s="106">
        <f t="shared" si="38"/>
        <v>1</v>
      </c>
      <c r="F919" s="28"/>
      <c r="G919" s="28"/>
      <c r="H919" s="28"/>
      <c r="I919" s="28"/>
      <c r="J919" s="28"/>
      <c r="K919" s="86">
        <v>1</v>
      </c>
      <c r="L919" s="28"/>
      <c r="M919" s="53"/>
      <c r="N919" s="53"/>
      <c r="O919" s="25">
        <v>0.04</v>
      </c>
      <c r="P919" s="25">
        <v>0.03</v>
      </c>
      <c r="Q919" s="25">
        <v>2.5000000000000001E-2</v>
      </c>
      <c r="R919" s="28">
        <v>4</v>
      </c>
      <c r="S919" s="221">
        <f t="shared" si="37"/>
        <v>6.9999999999999993E-2</v>
      </c>
      <c r="T919" s="304"/>
    </row>
    <row r="920" spans="1:20" x14ac:dyDescent="0.2">
      <c r="A920" s="53">
        <v>4</v>
      </c>
      <c r="B920" s="152" t="s">
        <v>163</v>
      </c>
      <c r="C920" s="220" t="s">
        <v>971</v>
      </c>
      <c r="D920" s="244" t="s">
        <v>293</v>
      </c>
      <c r="E920" s="106">
        <f t="shared" si="38"/>
        <v>1</v>
      </c>
      <c r="F920" s="28"/>
      <c r="G920" s="28"/>
      <c r="H920" s="28"/>
      <c r="I920" s="28"/>
      <c r="J920" s="28"/>
      <c r="K920" s="86">
        <v>1</v>
      </c>
      <c r="L920" s="28"/>
      <c r="M920" s="53"/>
      <c r="N920" s="53"/>
      <c r="O920" s="25">
        <v>0.04</v>
      </c>
      <c r="P920" s="25">
        <v>0.03</v>
      </c>
      <c r="Q920" s="25">
        <v>2.5000000000000001E-2</v>
      </c>
      <c r="R920" s="28">
        <v>4</v>
      </c>
      <c r="S920" s="221">
        <f t="shared" si="37"/>
        <v>6.9999999999999993E-2</v>
      </c>
      <c r="T920" s="304"/>
    </row>
    <row r="921" spans="1:20" x14ac:dyDescent="0.2">
      <c r="A921" s="53">
        <v>5</v>
      </c>
      <c r="B921" s="235" t="s">
        <v>972</v>
      </c>
      <c r="C921" s="220" t="s">
        <v>973</v>
      </c>
      <c r="D921" s="244" t="s">
        <v>293</v>
      </c>
      <c r="E921" s="106">
        <f t="shared" si="38"/>
        <v>1</v>
      </c>
      <c r="F921" s="28"/>
      <c r="G921" s="28"/>
      <c r="H921" s="28"/>
      <c r="I921" s="28"/>
      <c r="J921" s="28"/>
      <c r="K921" s="86">
        <v>1</v>
      </c>
      <c r="L921" s="28"/>
      <c r="M921" s="53"/>
      <c r="N921" s="53"/>
      <c r="O921" s="25">
        <v>0.04</v>
      </c>
      <c r="P921" s="25">
        <v>0.03</v>
      </c>
      <c r="Q921" s="25">
        <v>2.5000000000000001E-2</v>
      </c>
      <c r="R921" s="28">
        <v>4</v>
      </c>
      <c r="S921" s="221">
        <f t="shared" si="37"/>
        <v>6.9999999999999993E-2</v>
      </c>
      <c r="T921" s="304"/>
    </row>
    <row r="922" spans="1:20" x14ac:dyDescent="0.2">
      <c r="A922" s="53">
        <v>6</v>
      </c>
      <c r="B922" s="235" t="s">
        <v>974</v>
      </c>
      <c r="C922" s="220" t="s">
        <v>642</v>
      </c>
      <c r="D922" s="244" t="s">
        <v>293</v>
      </c>
      <c r="E922" s="106">
        <f t="shared" si="38"/>
        <v>1</v>
      </c>
      <c r="F922" s="28"/>
      <c r="G922" s="28"/>
      <c r="H922" s="28"/>
      <c r="I922" s="28"/>
      <c r="J922" s="28"/>
      <c r="K922" s="86">
        <v>1</v>
      </c>
      <c r="L922" s="28"/>
      <c r="M922" s="53"/>
      <c r="N922" s="53"/>
      <c r="O922" s="25">
        <v>0.04</v>
      </c>
      <c r="P922" s="25">
        <v>0.03</v>
      </c>
      <c r="Q922" s="25">
        <v>2.5000000000000001E-2</v>
      </c>
      <c r="R922" s="28">
        <v>4</v>
      </c>
      <c r="S922" s="221">
        <f t="shared" si="37"/>
        <v>6.9999999999999993E-2</v>
      </c>
      <c r="T922" s="304"/>
    </row>
    <row r="923" spans="1:20" x14ac:dyDescent="0.2">
      <c r="A923" s="53">
        <v>7</v>
      </c>
      <c r="B923" s="235" t="s">
        <v>975</v>
      </c>
      <c r="C923" s="220" t="s">
        <v>642</v>
      </c>
      <c r="D923" s="244" t="s">
        <v>293</v>
      </c>
      <c r="E923" s="106">
        <f t="shared" si="38"/>
        <v>1</v>
      </c>
      <c r="F923" s="28"/>
      <c r="G923" s="28"/>
      <c r="H923" s="28"/>
      <c r="I923" s="28"/>
      <c r="J923" s="28"/>
      <c r="K923" s="86">
        <v>1</v>
      </c>
      <c r="L923" s="28"/>
      <c r="M923" s="53"/>
      <c r="N923" s="53"/>
      <c r="O923" s="25">
        <v>0.04</v>
      </c>
      <c r="P923" s="25">
        <v>0.03</v>
      </c>
      <c r="Q923" s="25">
        <v>2.5000000000000001E-2</v>
      </c>
      <c r="R923" s="28">
        <v>4</v>
      </c>
      <c r="S923" s="221">
        <f t="shared" si="37"/>
        <v>6.9999999999999993E-2</v>
      </c>
      <c r="T923" s="304"/>
    </row>
    <row r="924" spans="1:20" x14ac:dyDescent="0.2">
      <c r="A924" s="53">
        <v>8</v>
      </c>
      <c r="B924" s="162" t="s">
        <v>976</v>
      </c>
      <c r="C924" s="220" t="s">
        <v>644</v>
      </c>
      <c r="D924" s="244" t="s">
        <v>65</v>
      </c>
      <c r="E924" s="106">
        <f t="shared" si="38"/>
        <v>1</v>
      </c>
      <c r="F924" s="28">
        <v>1</v>
      </c>
      <c r="G924" s="28"/>
      <c r="H924" s="28"/>
      <c r="I924" s="28"/>
      <c r="J924" s="28"/>
      <c r="K924" s="28"/>
      <c r="L924" s="28"/>
      <c r="M924" s="53"/>
      <c r="N924" s="53"/>
      <c r="O924" s="25">
        <v>0.04</v>
      </c>
      <c r="P924" s="25">
        <v>0.03</v>
      </c>
      <c r="Q924" s="25">
        <v>2.5000000000000001E-2</v>
      </c>
      <c r="R924" s="28">
        <v>4</v>
      </c>
      <c r="S924" s="221">
        <f t="shared" si="37"/>
        <v>0.16</v>
      </c>
      <c r="T924" s="304"/>
    </row>
    <row r="925" spans="1:20" x14ac:dyDescent="0.2">
      <c r="A925" s="53">
        <v>9</v>
      </c>
      <c r="B925" s="162" t="s">
        <v>977</v>
      </c>
      <c r="C925" s="220" t="s">
        <v>644</v>
      </c>
      <c r="D925" s="244" t="s">
        <v>65</v>
      </c>
      <c r="E925" s="106">
        <f t="shared" si="38"/>
        <v>1</v>
      </c>
      <c r="F925" s="28"/>
      <c r="G925" s="28">
        <v>1</v>
      </c>
      <c r="H925" s="28"/>
      <c r="I925" s="28"/>
      <c r="J925" s="28"/>
      <c r="K925" s="28"/>
      <c r="L925" s="28"/>
      <c r="M925" s="53"/>
      <c r="N925" s="53"/>
      <c r="O925" s="25">
        <v>0.04</v>
      </c>
      <c r="P925" s="25">
        <v>0.03</v>
      </c>
      <c r="Q925" s="25">
        <v>2.5000000000000001E-2</v>
      </c>
      <c r="R925" s="28">
        <v>4</v>
      </c>
      <c r="S925" s="221">
        <f t="shared" si="37"/>
        <v>0.12</v>
      </c>
      <c r="T925" s="304"/>
    </row>
    <row r="926" spans="1:20" x14ac:dyDescent="0.2">
      <c r="A926" s="53">
        <v>10</v>
      </c>
      <c r="B926" s="162" t="s">
        <v>978</v>
      </c>
      <c r="C926" s="220" t="s">
        <v>644</v>
      </c>
      <c r="D926" s="244" t="s">
        <v>65</v>
      </c>
      <c r="E926" s="106">
        <f t="shared" si="38"/>
        <v>1</v>
      </c>
      <c r="F926" s="28">
        <v>1</v>
      </c>
      <c r="G926" s="28"/>
      <c r="H926" s="28"/>
      <c r="I926" s="28"/>
      <c r="J926" s="28"/>
      <c r="K926" s="28"/>
      <c r="L926" s="28"/>
      <c r="M926" s="53"/>
      <c r="N926" s="53"/>
      <c r="O926" s="25">
        <v>0.04</v>
      </c>
      <c r="P926" s="25">
        <v>0.03</v>
      </c>
      <c r="Q926" s="25">
        <v>2.5000000000000001E-2</v>
      </c>
      <c r="R926" s="28">
        <v>4</v>
      </c>
      <c r="S926" s="221">
        <f t="shared" si="37"/>
        <v>0.16</v>
      </c>
      <c r="T926" s="304"/>
    </row>
    <row r="927" spans="1:20" x14ac:dyDescent="0.2">
      <c r="A927" s="53">
        <v>11</v>
      </c>
      <c r="B927" s="162" t="s">
        <v>979</v>
      </c>
      <c r="C927" s="220" t="s">
        <v>644</v>
      </c>
      <c r="D927" s="244" t="s">
        <v>65</v>
      </c>
      <c r="E927" s="106">
        <f t="shared" si="38"/>
        <v>1</v>
      </c>
      <c r="F927" s="28">
        <v>1</v>
      </c>
      <c r="G927" s="28"/>
      <c r="H927" s="28"/>
      <c r="I927" s="28"/>
      <c r="J927" s="28"/>
      <c r="K927" s="28"/>
      <c r="L927" s="28"/>
      <c r="M927" s="53"/>
      <c r="N927" s="53"/>
      <c r="O927" s="25">
        <v>0.04</v>
      </c>
      <c r="P927" s="25">
        <v>0.03</v>
      </c>
      <c r="Q927" s="25">
        <v>2.5000000000000001E-2</v>
      </c>
      <c r="R927" s="28">
        <v>4</v>
      </c>
      <c r="S927" s="221">
        <f t="shared" si="37"/>
        <v>0.16</v>
      </c>
      <c r="T927" s="304"/>
    </row>
    <row r="928" spans="1:20" x14ac:dyDescent="0.2">
      <c r="A928" s="53">
        <v>12</v>
      </c>
      <c r="B928" s="162" t="s">
        <v>980</v>
      </c>
      <c r="C928" s="220" t="s">
        <v>644</v>
      </c>
      <c r="D928" s="244" t="s">
        <v>65</v>
      </c>
      <c r="E928" s="106">
        <f t="shared" si="38"/>
        <v>1</v>
      </c>
      <c r="F928" s="28">
        <v>1</v>
      </c>
      <c r="G928" s="28"/>
      <c r="H928" s="28"/>
      <c r="I928" s="28"/>
      <c r="J928" s="28"/>
      <c r="K928" s="28"/>
      <c r="L928" s="28"/>
      <c r="M928" s="53"/>
      <c r="N928" s="53"/>
      <c r="O928" s="25">
        <v>0.04</v>
      </c>
      <c r="P928" s="25">
        <v>0.03</v>
      </c>
      <c r="Q928" s="25">
        <v>2.5000000000000001E-2</v>
      </c>
      <c r="R928" s="28">
        <v>4</v>
      </c>
      <c r="S928" s="221">
        <f t="shared" si="37"/>
        <v>0.16</v>
      </c>
      <c r="T928" s="304"/>
    </row>
    <row r="929" spans="1:20" x14ac:dyDescent="0.2">
      <c r="A929" s="53">
        <v>13</v>
      </c>
      <c r="B929" s="162" t="s">
        <v>981</v>
      </c>
      <c r="C929" s="220" t="s">
        <v>644</v>
      </c>
      <c r="D929" s="244" t="s">
        <v>65</v>
      </c>
      <c r="E929" s="106">
        <f t="shared" si="38"/>
        <v>1</v>
      </c>
      <c r="F929" s="28"/>
      <c r="G929" s="28"/>
      <c r="H929" s="28">
        <v>1</v>
      </c>
      <c r="I929" s="28"/>
      <c r="J929" s="28"/>
      <c r="K929" s="28"/>
      <c r="L929" s="28"/>
      <c r="M929" s="53"/>
      <c r="N929" s="53"/>
      <c r="O929" s="25">
        <v>0.04</v>
      </c>
      <c r="P929" s="25">
        <v>0.03</v>
      </c>
      <c r="Q929" s="25">
        <v>2.5000000000000001E-2</v>
      </c>
      <c r="R929" s="28">
        <v>4</v>
      </c>
      <c r="S929" s="221">
        <f t="shared" si="37"/>
        <v>0.1</v>
      </c>
      <c r="T929" s="304"/>
    </row>
    <row r="930" spans="1:20" x14ac:dyDescent="0.2">
      <c r="A930" s="53">
        <v>14</v>
      </c>
      <c r="B930" s="162" t="s">
        <v>982</v>
      </c>
      <c r="C930" s="220" t="s">
        <v>644</v>
      </c>
      <c r="D930" s="244" t="s">
        <v>65</v>
      </c>
      <c r="E930" s="106">
        <f t="shared" si="38"/>
        <v>1</v>
      </c>
      <c r="F930" s="28">
        <v>1</v>
      </c>
      <c r="G930" s="28"/>
      <c r="H930" s="28"/>
      <c r="I930" s="28"/>
      <c r="J930" s="28"/>
      <c r="K930" s="28"/>
      <c r="L930" s="28"/>
      <c r="M930" s="53"/>
      <c r="N930" s="53"/>
      <c r="O930" s="25">
        <v>0.04</v>
      </c>
      <c r="P930" s="25">
        <v>0.03</v>
      </c>
      <c r="Q930" s="25">
        <v>2.5000000000000001E-2</v>
      </c>
      <c r="R930" s="28">
        <v>4</v>
      </c>
      <c r="S930" s="221">
        <f t="shared" si="37"/>
        <v>0.16</v>
      </c>
      <c r="T930" s="304"/>
    </row>
    <row r="931" spans="1:20" x14ac:dyDescent="0.2">
      <c r="A931" s="53">
        <v>15</v>
      </c>
      <c r="B931" s="162" t="s">
        <v>983</v>
      </c>
      <c r="C931" s="220" t="s">
        <v>644</v>
      </c>
      <c r="D931" s="244" t="s">
        <v>65</v>
      </c>
      <c r="E931" s="106">
        <f t="shared" si="38"/>
        <v>1</v>
      </c>
      <c r="F931" s="28">
        <v>1</v>
      </c>
      <c r="G931" s="28"/>
      <c r="H931" s="28"/>
      <c r="I931" s="28"/>
      <c r="J931" s="28"/>
      <c r="K931" s="28"/>
      <c r="L931" s="28"/>
      <c r="M931" s="53"/>
      <c r="N931" s="53"/>
      <c r="O931" s="25">
        <v>0.04</v>
      </c>
      <c r="P931" s="25">
        <v>0.03</v>
      </c>
      <c r="Q931" s="25">
        <v>2.5000000000000001E-2</v>
      </c>
      <c r="R931" s="28">
        <v>4</v>
      </c>
      <c r="S931" s="221">
        <f t="shared" ref="S931:S1015" si="41">((F931*O931+G931*P931+H931*Q931)+(I931*O931+J931*P931+K931*Q931)*70%+(L931*O931+M931*P931+N931*Q931)*50%)*R931</f>
        <v>0.16</v>
      </c>
      <c r="T931" s="304"/>
    </row>
    <row r="932" spans="1:20" x14ac:dyDescent="0.2">
      <c r="A932" s="53">
        <v>16</v>
      </c>
      <c r="B932" s="162" t="s">
        <v>984</v>
      </c>
      <c r="C932" s="220" t="s">
        <v>644</v>
      </c>
      <c r="D932" s="244" t="s">
        <v>65</v>
      </c>
      <c r="E932" s="106">
        <f t="shared" si="38"/>
        <v>1</v>
      </c>
      <c r="F932" s="28">
        <v>1</v>
      </c>
      <c r="G932" s="28"/>
      <c r="H932" s="28"/>
      <c r="I932" s="28"/>
      <c r="J932" s="28"/>
      <c r="K932" s="28"/>
      <c r="L932" s="28"/>
      <c r="M932" s="53"/>
      <c r="N932" s="53"/>
      <c r="O932" s="25">
        <v>0.04</v>
      </c>
      <c r="P932" s="25">
        <v>0.03</v>
      </c>
      <c r="Q932" s="25">
        <v>2.5000000000000001E-2</v>
      </c>
      <c r="R932" s="28">
        <v>4</v>
      </c>
      <c r="S932" s="221">
        <f t="shared" si="41"/>
        <v>0.16</v>
      </c>
      <c r="T932" s="304"/>
    </row>
    <row r="933" spans="1:20" x14ac:dyDescent="0.2">
      <c r="A933" s="53">
        <v>17</v>
      </c>
      <c r="B933" s="162" t="s">
        <v>985</v>
      </c>
      <c r="C933" s="220" t="s">
        <v>644</v>
      </c>
      <c r="D933" s="244" t="s">
        <v>65</v>
      </c>
      <c r="E933" s="106">
        <f t="shared" si="38"/>
        <v>1</v>
      </c>
      <c r="F933" s="28">
        <v>1</v>
      </c>
      <c r="G933" s="28"/>
      <c r="H933" s="28"/>
      <c r="I933" s="28"/>
      <c r="J933" s="28"/>
      <c r="K933" s="28"/>
      <c r="L933" s="28"/>
      <c r="M933" s="53"/>
      <c r="N933" s="53"/>
      <c r="O933" s="25">
        <v>0.04</v>
      </c>
      <c r="P933" s="25">
        <v>0.03</v>
      </c>
      <c r="Q933" s="25">
        <v>2.5000000000000001E-2</v>
      </c>
      <c r="R933" s="28">
        <v>4</v>
      </c>
      <c r="S933" s="221">
        <f t="shared" si="41"/>
        <v>0.16</v>
      </c>
      <c r="T933" s="304"/>
    </row>
    <row r="934" spans="1:20" x14ac:dyDescent="0.2">
      <c r="A934" s="53">
        <v>18</v>
      </c>
      <c r="B934" s="162" t="s">
        <v>17</v>
      </c>
      <c r="C934" s="220" t="s">
        <v>644</v>
      </c>
      <c r="D934" s="244" t="s">
        <v>65</v>
      </c>
      <c r="E934" s="106">
        <f t="shared" si="38"/>
        <v>1</v>
      </c>
      <c r="F934" s="28">
        <v>1</v>
      </c>
      <c r="G934" s="28"/>
      <c r="H934" s="28"/>
      <c r="I934" s="28"/>
      <c r="J934" s="28"/>
      <c r="K934" s="28"/>
      <c r="L934" s="28"/>
      <c r="M934" s="53"/>
      <c r="N934" s="53"/>
      <c r="O934" s="25">
        <v>0.04</v>
      </c>
      <c r="P934" s="25">
        <v>0.03</v>
      </c>
      <c r="Q934" s="25">
        <v>2.5000000000000001E-2</v>
      </c>
      <c r="R934" s="28">
        <v>4</v>
      </c>
      <c r="S934" s="221">
        <f t="shared" si="41"/>
        <v>0.16</v>
      </c>
      <c r="T934" s="304"/>
    </row>
    <row r="935" spans="1:20" x14ac:dyDescent="0.2">
      <c r="A935" s="53">
        <v>19</v>
      </c>
      <c r="B935" s="162" t="s">
        <v>986</v>
      </c>
      <c r="C935" s="220" t="s">
        <v>644</v>
      </c>
      <c r="D935" s="244" t="s">
        <v>65</v>
      </c>
      <c r="E935" s="106">
        <f t="shared" si="38"/>
        <v>1</v>
      </c>
      <c r="F935" s="28">
        <v>1</v>
      </c>
      <c r="G935" s="28"/>
      <c r="H935" s="28"/>
      <c r="I935" s="28"/>
      <c r="J935" s="28"/>
      <c r="K935" s="28"/>
      <c r="L935" s="28"/>
      <c r="M935" s="53"/>
      <c r="N935" s="53"/>
      <c r="O935" s="25">
        <v>0.04</v>
      </c>
      <c r="P935" s="25">
        <v>0.03</v>
      </c>
      <c r="Q935" s="25">
        <v>2.5000000000000001E-2</v>
      </c>
      <c r="R935" s="28">
        <v>4</v>
      </c>
      <c r="S935" s="221">
        <f t="shared" si="41"/>
        <v>0.16</v>
      </c>
      <c r="T935" s="304"/>
    </row>
    <row r="936" spans="1:20" x14ac:dyDescent="0.2">
      <c r="A936" s="53">
        <v>20</v>
      </c>
      <c r="B936" s="162" t="s">
        <v>673</v>
      </c>
      <c r="C936" s="220" t="s">
        <v>644</v>
      </c>
      <c r="D936" s="244" t="s">
        <v>65</v>
      </c>
      <c r="E936" s="106">
        <f t="shared" si="38"/>
        <v>1</v>
      </c>
      <c r="F936" s="28">
        <v>1</v>
      </c>
      <c r="G936" s="28"/>
      <c r="H936" s="28"/>
      <c r="I936" s="28"/>
      <c r="J936" s="28"/>
      <c r="K936" s="28"/>
      <c r="L936" s="28"/>
      <c r="M936" s="53"/>
      <c r="N936" s="53"/>
      <c r="O936" s="25">
        <v>0.04</v>
      </c>
      <c r="P936" s="25">
        <v>0.03</v>
      </c>
      <c r="Q936" s="25">
        <v>2.5000000000000001E-2</v>
      </c>
      <c r="R936" s="28">
        <v>4</v>
      </c>
      <c r="S936" s="221">
        <f t="shared" si="41"/>
        <v>0.16</v>
      </c>
      <c r="T936" s="304"/>
    </row>
    <row r="937" spans="1:20" x14ac:dyDescent="0.2">
      <c r="A937" s="53">
        <v>21</v>
      </c>
      <c r="B937" s="162" t="s">
        <v>987</v>
      </c>
      <c r="C937" s="220" t="s">
        <v>644</v>
      </c>
      <c r="D937" s="244" t="s">
        <v>65</v>
      </c>
      <c r="E937" s="106">
        <f t="shared" si="38"/>
        <v>1</v>
      </c>
      <c r="F937" s="28">
        <v>1</v>
      </c>
      <c r="G937" s="28"/>
      <c r="H937" s="28"/>
      <c r="I937" s="28"/>
      <c r="J937" s="28"/>
      <c r="K937" s="28"/>
      <c r="L937" s="28"/>
      <c r="M937" s="53"/>
      <c r="N937" s="53"/>
      <c r="O937" s="25">
        <v>0.04</v>
      </c>
      <c r="P937" s="25">
        <v>0.03</v>
      </c>
      <c r="Q937" s="25">
        <v>2.5000000000000001E-2</v>
      </c>
      <c r="R937" s="28">
        <v>4</v>
      </c>
      <c r="S937" s="221">
        <f t="shared" si="41"/>
        <v>0.16</v>
      </c>
      <c r="T937" s="304"/>
    </row>
    <row r="938" spans="1:20" x14ac:dyDescent="0.2">
      <c r="A938" s="53">
        <v>22</v>
      </c>
      <c r="B938" s="162" t="s">
        <v>988</v>
      </c>
      <c r="C938" s="220" t="s">
        <v>644</v>
      </c>
      <c r="D938" s="244" t="s">
        <v>65</v>
      </c>
      <c r="E938" s="106">
        <f t="shared" si="38"/>
        <v>1</v>
      </c>
      <c r="F938" s="28">
        <v>1</v>
      </c>
      <c r="G938" s="28"/>
      <c r="H938" s="28"/>
      <c r="I938" s="28"/>
      <c r="J938" s="28"/>
      <c r="K938" s="28"/>
      <c r="L938" s="28"/>
      <c r="M938" s="53"/>
      <c r="N938" s="53"/>
      <c r="O938" s="25">
        <v>0.04</v>
      </c>
      <c r="P938" s="25">
        <v>0.03</v>
      </c>
      <c r="Q938" s="25">
        <v>2.5000000000000001E-2</v>
      </c>
      <c r="R938" s="28">
        <v>4</v>
      </c>
      <c r="S938" s="221">
        <f t="shared" si="41"/>
        <v>0.16</v>
      </c>
      <c r="T938" s="304"/>
    </row>
    <row r="939" spans="1:20" x14ac:dyDescent="0.2">
      <c r="A939" s="53">
        <v>23</v>
      </c>
      <c r="B939" s="162" t="s">
        <v>989</v>
      </c>
      <c r="C939" s="220" t="s">
        <v>644</v>
      </c>
      <c r="D939" s="244" t="s">
        <v>65</v>
      </c>
      <c r="E939" s="106">
        <f t="shared" si="38"/>
        <v>1</v>
      </c>
      <c r="F939" s="28">
        <v>1</v>
      </c>
      <c r="G939" s="28"/>
      <c r="H939" s="28"/>
      <c r="I939" s="28"/>
      <c r="J939" s="28"/>
      <c r="K939" s="28"/>
      <c r="L939" s="28"/>
      <c r="M939" s="53"/>
      <c r="N939" s="53"/>
      <c r="O939" s="25">
        <v>0.04</v>
      </c>
      <c r="P939" s="25">
        <v>0.03</v>
      </c>
      <c r="Q939" s="25">
        <v>2.5000000000000001E-2</v>
      </c>
      <c r="R939" s="28">
        <v>4</v>
      </c>
      <c r="S939" s="221">
        <f t="shared" si="41"/>
        <v>0.16</v>
      </c>
      <c r="T939" s="304"/>
    </row>
    <row r="940" spans="1:20" x14ac:dyDescent="0.2">
      <c r="A940" s="53">
        <v>24</v>
      </c>
      <c r="B940" s="162" t="s">
        <v>990</v>
      </c>
      <c r="C940" s="220" t="s">
        <v>644</v>
      </c>
      <c r="D940" s="244" t="s">
        <v>65</v>
      </c>
      <c r="E940" s="106">
        <f t="shared" si="38"/>
        <v>1</v>
      </c>
      <c r="F940" s="28">
        <v>1</v>
      </c>
      <c r="G940" s="28"/>
      <c r="H940" s="28"/>
      <c r="I940" s="28"/>
      <c r="J940" s="28"/>
      <c r="K940" s="28"/>
      <c r="L940" s="28"/>
      <c r="M940" s="53"/>
      <c r="N940" s="53"/>
      <c r="O940" s="25">
        <v>0.04</v>
      </c>
      <c r="P940" s="25">
        <v>0.03</v>
      </c>
      <c r="Q940" s="25">
        <v>2.5000000000000001E-2</v>
      </c>
      <c r="R940" s="28">
        <v>4</v>
      </c>
      <c r="S940" s="221">
        <f t="shared" si="41"/>
        <v>0.16</v>
      </c>
      <c r="T940" s="304"/>
    </row>
    <row r="941" spans="1:20" x14ac:dyDescent="0.2">
      <c r="A941" s="53">
        <v>25</v>
      </c>
      <c r="B941" s="162" t="s">
        <v>991</v>
      </c>
      <c r="C941" s="220" t="s">
        <v>644</v>
      </c>
      <c r="D941" s="244" t="s">
        <v>65</v>
      </c>
      <c r="E941" s="106">
        <f t="shared" si="38"/>
        <v>1</v>
      </c>
      <c r="F941" s="28">
        <v>1</v>
      </c>
      <c r="G941" s="28"/>
      <c r="H941" s="28"/>
      <c r="I941" s="28"/>
      <c r="J941" s="28"/>
      <c r="K941" s="28"/>
      <c r="L941" s="28"/>
      <c r="M941" s="53"/>
      <c r="N941" s="53"/>
      <c r="O941" s="25">
        <v>0.04</v>
      </c>
      <c r="P941" s="25">
        <v>0.03</v>
      </c>
      <c r="Q941" s="25">
        <v>2.5000000000000001E-2</v>
      </c>
      <c r="R941" s="28">
        <v>4</v>
      </c>
      <c r="S941" s="221">
        <f t="shared" si="41"/>
        <v>0.16</v>
      </c>
      <c r="T941" s="304"/>
    </row>
    <row r="942" spans="1:20" x14ac:dyDescent="0.2">
      <c r="A942" s="53">
        <v>26</v>
      </c>
      <c r="B942" s="162" t="s">
        <v>992</v>
      </c>
      <c r="C942" s="220" t="s">
        <v>644</v>
      </c>
      <c r="D942" s="244" t="s">
        <v>65</v>
      </c>
      <c r="E942" s="106">
        <f t="shared" si="38"/>
        <v>1</v>
      </c>
      <c r="F942" s="28"/>
      <c r="G942" s="28">
        <v>1</v>
      </c>
      <c r="H942" s="28"/>
      <c r="I942" s="28"/>
      <c r="J942" s="28"/>
      <c r="K942" s="28"/>
      <c r="L942" s="28"/>
      <c r="M942" s="53"/>
      <c r="N942" s="53"/>
      <c r="O942" s="25">
        <v>0.04</v>
      </c>
      <c r="P942" s="25">
        <v>0.03</v>
      </c>
      <c r="Q942" s="25">
        <v>2.5000000000000001E-2</v>
      </c>
      <c r="R942" s="28">
        <v>4</v>
      </c>
      <c r="S942" s="221">
        <f t="shared" si="41"/>
        <v>0.12</v>
      </c>
      <c r="T942" s="304"/>
    </row>
    <row r="943" spans="1:20" x14ac:dyDescent="0.2">
      <c r="A943" s="53">
        <v>27</v>
      </c>
      <c r="B943" s="162" t="s">
        <v>993</v>
      </c>
      <c r="C943" s="220" t="s">
        <v>644</v>
      </c>
      <c r="D943" s="244" t="s">
        <v>65</v>
      </c>
      <c r="E943" s="106">
        <f t="shared" si="38"/>
        <v>1</v>
      </c>
      <c r="F943" s="28">
        <v>1</v>
      </c>
      <c r="G943" s="28"/>
      <c r="H943" s="28"/>
      <c r="I943" s="28"/>
      <c r="J943" s="28"/>
      <c r="K943" s="28"/>
      <c r="L943" s="28"/>
      <c r="M943" s="53"/>
      <c r="N943" s="53"/>
      <c r="O943" s="25">
        <v>0.04</v>
      </c>
      <c r="P943" s="25">
        <v>0.03</v>
      </c>
      <c r="Q943" s="25">
        <v>2.5000000000000001E-2</v>
      </c>
      <c r="R943" s="28">
        <v>4</v>
      </c>
      <c r="S943" s="221">
        <f t="shared" si="41"/>
        <v>0.16</v>
      </c>
      <c r="T943" s="304"/>
    </row>
    <row r="944" spans="1:20" x14ac:dyDescent="0.2">
      <c r="A944" s="53">
        <v>28</v>
      </c>
      <c r="B944" s="162" t="s">
        <v>994</v>
      </c>
      <c r="C944" s="220" t="s">
        <v>644</v>
      </c>
      <c r="D944" s="244" t="s">
        <v>65</v>
      </c>
      <c r="E944" s="106">
        <f t="shared" si="38"/>
        <v>1</v>
      </c>
      <c r="F944" s="28">
        <v>1</v>
      </c>
      <c r="G944" s="28"/>
      <c r="H944" s="28"/>
      <c r="I944" s="28"/>
      <c r="J944" s="28"/>
      <c r="K944" s="28"/>
      <c r="L944" s="28"/>
      <c r="M944" s="53"/>
      <c r="N944" s="53"/>
      <c r="O944" s="25">
        <v>0.04</v>
      </c>
      <c r="P944" s="25">
        <v>0.03</v>
      </c>
      <c r="Q944" s="25">
        <v>2.5000000000000001E-2</v>
      </c>
      <c r="R944" s="28">
        <v>4</v>
      </c>
      <c r="S944" s="221">
        <f t="shared" si="41"/>
        <v>0.16</v>
      </c>
      <c r="T944" s="304"/>
    </row>
    <row r="945" spans="1:20" x14ac:dyDescent="0.2">
      <c r="A945" s="53">
        <v>29</v>
      </c>
      <c r="B945" s="162" t="s">
        <v>995</v>
      </c>
      <c r="C945" s="220" t="s">
        <v>644</v>
      </c>
      <c r="D945" s="244" t="s">
        <v>65</v>
      </c>
      <c r="E945" s="106">
        <f t="shared" si="38"/>
        <v>1</v>
      </c>
      <c r="F945" s="28">
        <v>1</v>
      </c>
      <c r="G945" s="28"/>
      <c r="H945" s="28"/>
      <c r="I945" s="28"/>
      <c r="J945" s="28"/>
      <c r="K945" s="28"/>
      <c r="L945" s="28"/>
      <c r="M945" s="53"/>
      <c r="N945" s="53"/>
      <c r="O945" s="25">
        <v>0.04</v>
      </c>
      <c r="P945" s="25">
        <v>0.03</v>
      </c>
      <c r="Q945" s="25">
        <v>2.5000000000000001E-2</v>
      </c>
      <c r="R945" s="28">
        <v>4</v>
      </c>
      <c r="S945" s="221">
        <f t="shared" si="41"/>
        <v>0.16</v>
      </c>
      <c r="T945" s="304"/>
    </row>
    <row r="946" spans="1:20" x14ac:dyDescent="0.2">
      <c r="A946" s="53">
        <v>30</v>
      </c>
      <c r="B946" s="162" t="s">
        <v>996</v>
      </c>
      <c r="C946" s="220" t="s">
        <v>644</v>
      </c>
      <c r="D946" s="244" t="s">
        <v>65</v>
      </c>
      <c r="E946" s="106">
        <f t="shared" si="38"/>
        <v>1</v>
      </c>
      <c r="F946" s="28">
        <v>1</v>
      </c>
      <c r="G946" s="28"/>
      <c r="H946" s="28"/>
      <c r="I946" s="28"/>
      <c r="J946" s="28"/>
      <c r="K946" s="28"/>
      <c r="L946" s="28"/>
      <c r="M946" s="53"/>
      <c r="N946" s="53"/>
      <c r="O946" s="25">
        <v>0.04</v>
      </c>
      <c r="P946" s="25">
        <v>0.03</v>
      </c>
      <c r="Q946" s="25">
        <v>2.5000000000000001E-2</v>
      </c>
      <c r="R946" s="28">
        <v>4</v>
      </c>
      <c r="S946" s="221">
        <f t="shared" si="41"/>
        <v>0.16</v>
      </c>
      <c r="T946" s="304"/>
    </row>
    <row r="947" spans="1:20" x14ac:dyDescent="0.2">
      <c r="A947" s="53">
        <v>31</v>
      </c>
      <c r="B947" s="162" t="s">
        <v>997</v>
      </c>
      <c r="C947" s="220" t="s">
        <v>644</v>
      </c>
      <c r="D947" s="244" t="s">
        <v>65</v>
      </c>
      <c r="E947" s="106">
        <f t="shared" si="38"/>
        <v>1</v>
      </c>
      <c r="F947" s="28">
        <v>1</v>
      </c>
      <c r="G947" s="28"/>
      <c r="H947" s="28"/>
      <c r="I947" s="28"/>
      <c r="J947" s="28"/>
      <c r="K947" s="28"/>
      <c r="L947" s="28"/>
      <c r="M947" s="53"/>
      <c r="N947" s="53"/>
      <c r="O947" s="25">
        <v>0.04</v>
      </c>
      <c r="P947" s="25">
        <v>0.03</v>
      </c>
      <c r="Q947" s="25">
        <v>2.5000000000000001E-2</v>
      </c>
      <c r="R947" s="28">
        <v>4</v>
      </c>
      <c r="S947" s="221">
        <f t="shared" si="41"/>
        <v>0.16</v>
      </c>
      <c r="T947" s="304"/>
    </row>
    <row r="948" spans="1:20" x14ac:dyDescent="0.2">
      <c r="A948" s="53">
        <v>32</v>
      </c>
      <c r="B948" s="162" t="s">
        <v>998</v>
      </c>
      <c r="C948" s="220" t="s">
        <v>644</v>
      </c>
      <c r="D948" s="244" t="s">
        <v>65</v>
      </c>
      <c r="E948" s="106">
        <f t="shared" si="38"/>
        <v>1</v>
      </c>
      <c r="F948" s="28">
        <v>1</v>
      </c>
      <c r="G948" s="28"/>
      <c r="H948" s="28"/>
      <c r="I948" s="28"/>
      <c r="J948" s="28"/>
      <c r="K948" s="28"/>
      <c r="L948" s="28"/>
      <c r="M948" s="53"/>
      <c r="N948" s="53"/>
      <c r="O948" s="25">
        <v>0.04</v>
      </c>
      <c r="P948" s="25">
        <v>0.03</v>
      </c>
      <c r="Q948" s="25">
        <v>2.5000000000000001E-2</v>
      </c>
      <c r="R948" s="28">
        <v>4</v>
      </c>
      <c r="S948" s="221">
        <f t="shared" si="41"/>
        <v>0.16</v>
      </c>
      <c r="T948" s="304"/>
    </row>
    <row r="949" spans="1:20" x14ac:dyDescent="0.2">
      <c r="A949" s="53">
        <v>33</v>
      </c>
      <c r="B949" s="162" t="s">
        <v>999</v>
      </c>
      <c r="C949" s="220" t="s">
        <v>644</v>
      </c>
      <c r="D949" s="244" t="s">
        <v>65</v>
      </c>
      <c r="E949" s="106">
        <f t="shared" si="38"/>
        <v>1</v>
      </c>
      <c r="F949" s="28">
        <v>1</v>
      </c>
      <c r="G949" s="28"/>
      <c r="H949" s="28"/>
      <c r="I949" s="28"/>
      <c r="J949" s="28"/>
      <c r="K949" s="28"/>
      <c r="L949" s="28"/>
      <c r="M949" s="53"/>
      <c r="N949" s="53"/>
      <c r="O949" s="25">
        <v>0.04</v>
      </c>
      <c r="P949" s="25">
        <v>0.03</v>
      </c>
      <c r="Q949" s="25">
        <v>2.5000000000000001E-2</v>
      </c>
      <c r="R949" s="28">
        <v>4</v>
      </c>
      <c r="S949" s="221">
        <f t="shared" si="41"/>
        <v>0.16</v>
      </c>
      <c r="T949" s="304"/>
    </row>
    <row r="950" spans="1:20" x14ac:dyDescent="0.2">
      <c r="A950" s="53">
        <v>34</v>
      </c>
      <c r="B950" s="162" t="s">
        <v>1000</v>
      </c>
      <c r="C950" s="220" t="s">
        <v>644</v>
      </c>
      <c r="D950" s="244" t="s">
        <v>65</v>
      </c>
      <c r="E950" s="106">
        <f t="shared" si="38"/>
        <v>1</v>
      </c>
      <c r="F950" s="28">
        <v>1</v>
      </c>
      <c r="G950" s="28"/>
      <c r="H950" s="28"/>
      <c r="I950" s="28"/>
      <c r="J950" s="28"/>
      <c r="K950" s="28"/>
      <c r="L950" s="28"/>
      <c r="M950" s="53"/>
      <c r="N950" s="53"/>
      <c r="O950" s="25">
        <v>0.04</v>
      </c>
      <c r="P950" s="25">
        <v>0.03</v>
      </c>
      <c r="Q950" s="25">
        <v>2.5000000000000001E-2</v>
      </c>
      <c r="R950" s="28">
        <v>4</v>
      </c>
      <c r="S950" s="221">
        <f t="shared" si="41"/>
        <v>0.16</v>
      </c>
      <c r="T950" s="304"/>
    </row>
    <row r="951" spans="1:20" x14ac:dyDescent="0.2">
      <c r="A951" s="53">
        <v>35</v>
      </c>
      <c r="B951" s="163" t="s">
        <v>1001</v>
      </c>
      <c r="C951" s="220" t="s">
        <v>644</v>
      </c>
      <c r="D951" s="244" t="s">
        <v>65</v>
      </c>
      <c r="E951" s="106">
        <f t="shared" si="38"/>
        <v>1</v>
      </c>
      <c r="F951" s="28">
        <v>1</v>
      </c>
      <c r="G951" s="28"/>
      <c r="H951" s="28"/>
      <c r="I951" s="28"/>
      <c r="J951" s="28"/>
      <c r="K951" s="28"/>
      <c r="L951" s="28"/>
      <c r="M951" s="53"/>
      <c r="N951" s="53"/>
      <c r="O951" s="25">
        <v>0.04</v>
      </c>
      <c r="P951" s="25">
        <v>0.03</v>
      </c>
      <c r="Q951" s="25">
        <v>2.5000000000000001E-2</v>
      </c>
      <c r="R951" s="28">
        <v>4</v>
      </c>
      <c r="S951" s="221">
        <f t="shared" si="41"/>
        <v>0.16</v>
      </c>
      <c r="T951" s="304"/>
    </row>
    <row r="952" spans="1:20" x14ac:dyDescent="0.2">
      <c r="A952" s="53">
        <v>36</v>
      </c>
      <c r="B952" s="163" t="s">
        <v>1002</v>
      </c>
      <c r="C952" s="220" t="s">
        <v>644</v>
      </c>
      <c r="D952" s="244" t="s">
        <v>65</v>
      </c>
      <c r="E952" s="106">
        <f t="shared" si="38"/>
        <v>1</v>
      </c>
      <c r="F952" s="28">
        <v>1</v>
      </c>
      <c r="G952" s="28"/>
      <c r="H952" s="28"/>
      <c r="I952" s="28"/>
      <c r="J952" s="28"/>
      <c r="K952" s="28"/>
      <c r="L952" s="28"/>
      <c r="M952" s="53"/>
      <c r="N952" s="53"/>
      <c r="O952" s="25">
        <v>0.04</v>
      </c>
      <c r="P952" s="25">
        <v>0.03</v>
      </c>
      <c r="Q952" s="25">
        <v>2.5000000000000001E-2</v>
      </c>
      <c r="R952" s="28">
        <v>4</v>
      </c>
      <c r="S952" s="221">
        <f t="shared" si="41"/>
        <v>0.16</v>
      </c>
      <c r="T952" s="304"/>
    </row>
    <row r="953" spans="1:20" x14ac:dyDescent="0.2">
      <c r="A953" s="53">
        <v>37</v>
      </c>
      <c r="B953" s="163" t="s">
        <v>1003</v>
      </c>
      <c r="C953" s="220" t="s">
        <v>644</v>
      </c>
      <c r="D953" s="244" t="s">
        <v>65</v>
      </c>
      <c r="E953" s="106">
        <f t="shared" si="38"/>
        <v>1</v>
      </c>
      <c r="F953" s="28"/>
      <c r="G953" s="28"/>
      <c r="H953" s="28">
        <v>1</v>
      </c>
      <c r="I953" s="28"/>
      <c r="J953" s="28"/>
      <c r="K953" s="28"/>
      <c r="L953" s="28"/>
      <c r="M953" s="53"/>
      <c r="N953" s="53"/>
      <c r="O953" s="25">
        <v>0.04</v>
      </c>
      <c r="P953" s="25">
        <v>0.03</v>
      </c>
      <c r="Q953" s="25">
        <v>2.5000000000000001E-2</v>
      </c>
      <c r="R953" s="28">
        <v>4</v>
      </c>
      <c r="S953" s="221">
        <f t="shared" si="41"/>
        <v>0.1</v>
      </c>
      <c r="T953" s="304"/>
    </row>
    <row r="954" spans="1:20" x14ac:dyDescent="0.2">
      <c r="A954" s="53">
        <v>38</v>
      </c>
      <c r="B954" s="163" t="s">
        <v>1004</v>
      </c>
      <c r="C954" s="220" t="s">
        <v>644</v>
      </c>
      <c r="D954" s="244" t="s">
        <v>65</v>
      </c>
      <c r="E954" s="106">
        <f t="shared" si="38"/>
        <v>1</v>
      </c>
      <c r="F954" s="28">
        <v>1</v>
      </c>
      <c r="G954" s="28"/>
      <c r="H954" s="28"/>
      <c r="I954" s="28"/>
      <c r="J954" s="28"/>
      <c r="K954" s="28"/>
      <c r="L954" s="28"/>
      <c r="M954" s="53"/>
      <c r="N954" s="53"/>
      <c r="O954" s="25">
        <v>0.04</v>
      </c>
      <c r="P954" s="25">
        <v>0.03</v>
      </c>
      <c r="Q954" s="25">
        <v>2.5000000000000001E-2</v>
      </c>
      <c r="R954" s="28">
        <v>4</v>
      </c>
      <c r="S954" s="221">
        <f t="shared" si="41"/>
        <v>0.16</v>
      </c>
      <c r="T954" s="304"/>
    </row>
    <row r="955" spans="1:20" x14ac:dyDescent="0.2">
      <c r="A955" s="53">
        <v>39</v>
      </c>
      <c r="B955" s="163" t="s">
        <v>1005</v>
      </c>
      <c r="C955" s="220" t="s">
        <v>644</v>
      </c>
      <c r="D955" s="244" t="s">
        <v>65</v>
      </c>
      <c r="E955" s="106">
        <f t="shared" si="38"/>
        <v>1</v>
      </c>
      <c r="F955" s="28">
        <v>1</v>
      </c>
      <c r="G955" s="28"/>
      <c r="H955" s="28"/>
      <c r="I955" s="28"/>
      <c r="J955" s="28"/>
      <c r="K955" s="28"/>
      <c r="L955" s="28"/>
      <c r="M955" s="53"/>
      <c r="N955" s="53"/>
      <c r="O955" s="25">
        <v>0.04</v>
      </c>
      <c r="P955" s="25">
        <v>0.03</v>
      </c>
      <c r="Q955" s="25">
        <v>2.5000000000000001E-2</v>
      </c>
      <c r="R955" s="28">
        <v>4</v>
      </c>
      <c r="S955" s="221">
        <f t="shared" si="41"/>
        <v>0.16</v>
      </c>
      <c r="T955" s="304"/>
    </row>
    <row r="956" spans="1:20" x14ac:dyDescent="0.2">
      <c r="A956" s="53">
        <v>40</v>
      </c>
      <c r="B956" s="263" t="s">
        <v>1006</v>
      </c>
      <c r="C956" s="80" t="s">
        <v>666</v>
      </c>
      <c r="D956" s="244" t="s">
        <v>65</v>
      </c>
      <c r="E956" s="106">
        <f t="shared" si="38"/>
        <v>1</v>
      </c>
      <c r="F956" s="28">
        <v>1</v>
      </c>
      <c r="G956" s="28"/>
      <c r="H956" s="28"/>
      <c r="I956" s="28"/>
      <c r="J956" s="28"/>
      <c r="K956" s="28"/>
      <c r="L956" s="28"/>
      <c r="M956" s="53"/>
      <c r="N956" s="53"/>
      <c r="O956" s="25">
        <v>0.04</v>
      </c>
      <c r="P956" s="25">
        <v>0.03</v>
      </c>
      <c r="Q956" s="25">
        <v>2.5000000000000001E-2</v>
      </c>
      <c r="R956" s="28">
        <v>4</v>
      </c>
      <c r="S956" s="221">
        <f t="shared" si="41"/>
        <v>0.16</v>
      </c>
      <c r="T956" s="304"/>
    </row>
    <row r="957" spans="1:20" x14ac:dyDescent="0.2">
      <c r="A957" s="53">
        <v>41</v>
      </c>
      <c r="B957" s="263" t="s">
        <v>1007</v>
      </c>
      <c r="C957" s="80" t="s">
        <v>666</v>
      </c>
      <c r="D957" s="244" t="s">
        <v>65</v>
      </c>
      <c r="E957" s="106">
        <f t="shared" si="38"/>
        <v>1</v>
      </c>
      <c r="F957" s="28">
        <v>1</v>
      </c>
      <c r="G957" s="28"/>
      <c r="H957" s="28"/>
      <c r="I957" s="28"/>
      <c r="J957" s="28"/>
      <c r="K957" s="28"/>
      <c r="L957" s="28"/>
      <c r="M957" s="53"/>
      <c r="N957" s="53"/>
      <c r="O957" s="25">
        <v>0.04</v>
      </c>
      <c r="P957" s="25">
        <v>0.03</v>
      </c>
      <c r="Q957" s="25">
        <v>2.5000000000000001E-2</v>
      </c>
      <c r="R957" s="28">
        <v>4</v>
      </c>
      <c r="S957" s="221">
        <f t="shared" si="41"/>
        <v>0.16</v>
      </c>
      <c r="T957" s="304"/>
    </row>
    <row r="958" spans="1:20" x14ac:dyDescent="0.2">
      <c r="A958" s="53">
        <v>42</v>
      </c>
      <c r="B958" s="263" t="s">
        <v>1008</v>
      </c>
      <c r="C958" s="80" t="s">
        <v>666</v>
      </c>
      <c r="D958" s="244" t="s">
        <v>65</v>
      </c>
      <c r="E958" s="106">
        <f t="shared" si="38"/>
        <v>1</v>
      </c>
      <c r="F958" s="28">
        <v>1</v>
      </c>
      <c r="G958" s="28"/>
      <c r="H958" s="28"/>
      <c r="I958" s="28"/>
      <c r="J958" s="28"/>
      <c r="K958" s="28"/>
      <c r="L958" s="28"/>
      <c r="M958" s="53"/>
      <c r="N958" s="53"/>
      <c r="O958" s="25">
        <v>0.04</v>
      </c>
      <c r="P958" s="25">
        <v>0.03</v>
      </c>
      <c r="Q958" s="25">
        <v>2.5000000000000001E-2</v>
      </c>
      <c r="R958" s="28">
        <v>4</v>
      </c>
      <c r="S958" s="221">
        <f t="shared" si="41"/>
        <v>0.16</v>
      </c>
      <c r="T958" s="304"/>
    </row>
    <row r="959" spans="1:20" x14ac:dyDescent="0.2">
      <c r="A959" s="53">
        <v>43</v>
      </c>
      <c r="B959" s="263" t="s">
        <v>1009</v>
      </c>
      <c r="C959" s="80" t="s">
        <v>666</v>
      </c>
      <c r="D959" s="244" t="s">
        <v>65</v>
      </c>
      <c r="E959" s="106">
        <f t="shared" si="38"/>
        <v>1</v>
      </c>
      <c r="F959" s="28">
        <v>1</v>
      </c>
      <c r="G959" s="28"/>
      <c r="H959" s="28"/>
      <c r="I959" s="28"/>
      <c r="J959" s="28"/>
      <c r="K959" s="28"/>
      <c r="L959" s="28"/>
      <c r="M959" s="53"/>
      <c r="N959" s="53"/>
      <c r="O959" s="25">
        <v>0.04</v>
      </c>
      <c r="P959" s="25">
        <v>0.03</v>
      </c>
      <c r="Q959" s="25">
        <v>2.5000000000000001E-2</v>
      </c>
      <c r="R959" s="28">
        <v>4</v>
      </c>
      <c r="S959" s="221">
        <f t="shared" si="41"/>
        <v>0.16</v>
      </c>
      <c r="T959" s="304"/>
    </row>
    <row r="960" spans="1:20" x14ac:dyDescent="0.2">
      <c r="A960" s="53">
        <v>44</v>
      </c>
      <c r="B960" s="263" t="s">
        <v>1010</v>
      </c>
      <c r="C960" s="80" t="s">
        <v>666</v>
      </c>
      <c r="D960" s="244" t="s">
        <v>65</v>
      </c>
      <c r="E960" s="106">
        <f t="shared" si="38"/>
        <v>1</v>
      </c>
      <c r="F960" s="28">
        <v>1</v>
      </c>
      <c r="G960" s="28"/>
      <c r="H960" s="28"/>
      <c r="I960" s="28"/>
      <c r="J960" s="28"/>
      <c r="K960" s="28"/>
      <c r="L960" s="28"/>
      <c r="M960" s="53"/>
      <c r="N960" s="53"/>
      <c r="O960" s="25">
        <v>0.04</v>
      </c>
      <c r="P960" s="25">
        <v>0.03</v>
      </c>
      <c r="Q960" s="25">
        <v>2.5000000000000001E-2</v>
      </c>
      <c r="R960" s="28">
        <v>4</v>
      </c>
      <c r="S960" s="221">
        <f t="shared" si="41"/>
        <v>0.16</v>
      </c>
      <c r="T960" s="304"/>
    </row>
    <row r="961" spans="1:20" x14ac:dyDescent="0.2">
      <c r="A961" s="53">
        <v>45</v>
      </c>
      <c r="B961" s="263" t="s">
        <v>1011</v>
      </c>
      <c r="C961" s="80" t="s">
        <v>666</v>
      </c>
      <c r="D961" s="244" t="s">
        <v>65</v>
      </c>
      <c r="E961" s="106">
        <f t="shared" si="38"/>
        <v>1</v>
      </c>
      <c r="F961" s="28">
        <v>1</v>
      </c>
      <c r="G961" s="28"/>
      <c r="H961" s="28"/>
      <c r="I961" s="28"/>
      <c r="J961" s="28"/>
      <c r="K961" s="28"/>
      <c r="L961" s="28"/>
      <c r="M961" s="53"/>
      <c r="N961" s="53"/>
      <c r="O961" s="25">
        <v>0.04</v>
      </c>
      <c r="P961" s="25">
        <v>0.03</v>
      </c>
      <c r="Q961" s="25">
        <v>2.5000000000000001E-2</v>
      </c>
      <c r="R961" s="28">
        <v>4</v>
      </c>
      <c r="S961" s="221">
        <f t="shared" si="41"/>
        <v>0.16</v>
      </c>
      <c r="T961" s="304"/>
    </row>
    <row r="962" spans="1:20" x14ac:dyDescent="0.2">
      <c r="A962" s="53">
        <v>46</v>
      </c>
      <c r="B962" s="263" t="s">
        <v>1012</v>
      </c>
      <c r="C962" s="80" t="s">
        <v>666</v>
      </c>
      <c r="D962" s="244" t="s">
        <v>65</v>
      </c>
      <c r="E962" s="106">
        <f t="shared" si="38"/>
        <v>1</v>
      </c>
      <c r="F962" s="28">
        <v>1</v>
      </c>
      <c r="G962" s="28"/>
      <c r="H962" s="28"/>
      <c r="I962" s="28"/>
      <c r="J962" s="28"/>
      <c r="K962" s="28"/>
      <c r="L962" s="28"/>
      <c r="M962" s="53"/>
      <c r="N962" s="53"/>
      <c r="O962" s="25">
        <v>0.04</v>
      </c>
      <c r="P962" s="25">
        <v>0.03</v>
      </c>
      <c r="Q962" s="25">
        <v>2.5000000000000001E-2</v>
      </c>
      <c r="R962" s="28">
        <v>4</v>
      </c>
      <c r="S962" s="221">
        <f t="shared" si="41"/>
        <v>0.16</v>
      </c>
      <c r="T962" s="304"/>
    </row>
    <row r="963" spans="1:20" x14ac:dyDescent="0.2">
      <c r="A963" s="53">
        <v>47</v>
      </c>
      <c r="B963" s="263" t="s">
        <v>855</v>
      </c>
      <c r="C963" s="80" t="s">
        <v>666</v>
      </c>
      <c r="D963" s="244" t="s">
        <v>65</v>
      </c>
      <c r="E963" s="106">
        <f t="shared" si="38"/>
        <v>1</v>
      </c>
      <c r="F963" s="28"/>
      <c r="G963" s="28"/>
      <c r="H963" s="28">
        <v>1</v>
      </c>
      <c r="I963" s="28"/>
      <c r="J963" s="28"/>
      <c r="K963" s="28"/>
      <c r="L963" s="28"/>
      <c r="M963" s="53"/>
      <c r="N963" s="53"/>
      <c r="O963" s="25">
        <v>0.04</v>
      </c>
      <c r="P963" s="25">
        <v>0.03</v>
      </c>
      <c r="Q963" s="25">
        <v>2.5000000000000001E-2</v>
      </c>
      <c r="R963" s="28">
        <v>4</v>
      </c>
      <c r="S963" s="221">
        <f t="shared" si="41"/>
        <v>0.1</v>
      </c>
      <c r="T963" s="304"/>
    </row>
    <row r="964" spans="1:20" x14ac:dyDescent="0.2">
      <c r="A964" s="53">
        <v>48</v>
      </c>
      <c r="B964" s="263" t="s">
        <v>1013</v>
      </c>
      <c r="C964" s="80" t="s">
        <v>666</v>
      </c>
      <c r="D964" s="244" t="s">
        <v>65</v>
      </c>
      <c r="E964" s="106">
        <f t="shared" si="38"/>
        <v>1</v>
      </c>
      <c r="F964" s="28">
        <v>1</v>
      </c>
      <c r="G964" s="28"/>
      <c r="H964" s="28"/>
      <c r="I964" s="28"/>
      <c r="J964" s="28"/>
      <c r="K964" s="28"/>
      <c r="L964" s="28"/>
      <c r="M964" s="53"/>
      <c r="N964" s="53"/>
      <c r="O964" s="25">
        <v>0.04</v>
      </c>
      <c r="P964" s="25">
        <v>0.03</v>
      </c>
      <c r="Q964" s="25">
        <v>2.5000000000000001E-2</v>
      </c>
      <c r="R964" s="28">
        <v>4</v>
      </c>
      <c r="S964" s="221">
        <f t="shared" si="41"/>
        <v>0.16</v>
      </c>
      <c r="T964" s="304"/>
    </row>
    <row r="965" spans="1:20" x14ac:dyDescent="0.2">
      <c r="A965" s="53">
        <v>49</v>
      </c>
      <c r="B965" s="263" t="s">
        <v>1014</v>
      </c>
      <c r="C965" s="80" t="s">
        <v>666</v>
      </c>
      <c r="D965" s="244" t="s">
        <v>65</v>
      </c>
      <c r="E965" s="106">
        <f t="shared" si="38"/>
        <v>1</v>
      </c>
      <c r="F965" s="28">
        <v>1</v>
      </c>
      <c r="G965" s="28"/>
      <c r="H965" s="28"/>
      <c r="I965" s="28"/>
      <c r="J965" s="28"/>
      <c r="K965" s="28"/>
      <c r="L965" s="28"/>
      <c r="M965" s="53"/>
      <c r="N965" s="53"/>
      <c r="O965" s="25">
        <v>0.04</v>
      </c>
      <c r="P965" s="25">
        <v>0.03</v>
      </c>
      <c r="Q965" s="25">
        <v>2.5000000000000001E-2</v>
      </c>
      <c r="R965" s="28">
        <v>4</v>
      </c>
      <c r="S965" s="221">
        <f t="shared" si="41"/>
        <v>0.16</v>
      </c>
      <c r="T965" s="304"/>
    </row>
    <row r="966" spans="1:20" x14ac:dyDescent="0.2">
      <c r="A966" s="53">
        <v>50</v>
      </c>
      <c r="B966" s="153" t="s">
        <v>1015</v>
      </c>
      <c r="C966" s="80" t="s">
        <v>666</v>
      </c>
      <c r="D966" s="244" t="s">
        <v>65</v>
      </c>
      <c r="E966" s="106">
        <f t="shared" si="38"/>
        <v>1</v>
      </c>
      <c r="F966" s="28">
        <v>1</v>
      </c>
      <c r="G966" s="28"/>
      <c r="H966" s="28"/>
      <c r="I966" s="28"/>
      <c r="J966" s="28"/>
      <c r="K966" s="28"/>
      <c r="L966" s="28"/>
      <c r="M966" s="53"/>
      <c r="N966" s="53"/>
      <c r="O966" s="25">
        <v>0.04</v>
      </c>
      <c r="P966" s="25">
        <v>0.03</v>
      </c>
      <c r="Q966" s="25">
        <v>2.5000000000000001E-2</v>
      </c>
      <c r="R966" s="28">
        <v>4</v>
      </c>
      <c r="S966" s="221">
        <f t="shared" si="41"/>
        <v>0.16</v>
      </c>
      <c r="T966" s="304"/>
    </row>
    <row r="967" spans="1:20" x14ac:dyDescent="0.2">
      <c r="A967" s="53">
        <v>51</v>
      </c>
      <c r="B967" s="153" t="s">
        <v>1016</v>
      </c>
      <c r="C967" s="80" t="s">
        <v>666</v>
      </c>
      <c r="D967" s="244" t="s">
        <v>65</v>
      </c>
      <c r="E967" s="106">
        <f t="shared" si="38"/>
        <v>1</v>
      </c>
      <c r="F967" s="28">
        <v>1</v>
      </c>
      <c r="G967" s="28"/>
      <c r="H967" s="28"/>
      <c r="I967" s="28"/>
      <c r="J967" s="28"/>
      <c r="K967" s="28"/>
      <c r="L967" s="28"/>
      <c r="M967" s="53"/>
      <c r="N967" s="53"/>
      <c r="O967" s="25">
        <v>0.04</v>
      </c>
      <c r="P967" s="25">
        <v>0.03</v>
      </c>
      <c r="Q967" s="25">
        <v>2.5000000000000001E-2</v>
      </c>
      <c r="R967" s="28">
        <v>4</v>
      </c>
      <c r="S967" s="221">
        <f t="shared" si="41"/>
        <v>0.16</v>
      </c>
      <c r="T967" s="304"/>
    </row>
    <row r="968" spans="1:20" x14ac:dyDescent="0.2">
      <c r="A968" s="53">
        <v>52</v>
      </c>
      <c r="B968" s="153" t="s">
        <v>1017</v>
      </c>
      <c r="C968" s="80" t="s">
        <v>666</v>
      </c>
      <c r="D968" s="244" t="s">
        <v>65</v>
      </c>
      <c r="E968" s="106">
        <f t="shared" si="38"/>
        <v>1</v>
      </c>
      <c r="F968" s="28">
        <v>1</v>
      </c>
      <c r="G968" s="28"/>
      <c r="H968" s="28"/>
      <c r="I968" s="28"/>
      <c r="J968" s="28"/>
      <c r="K968" s="28"/>
      <c r="L968" s="28"/>
      <c r="M968" s="53"/>
      <c r="N968" s="53"/>
      <c r="O968" s="25">
        <v>0.04</v>
      </c>
      <c r="P968" s="25">
        <v>0.03</v>
      </c>
      <c r="Q968" s="25">
        <v>2.5000000000000001E-2</v>
      </c>
      <c r="R968" s="28">
        <v>4</v>
      </c>
      <c r="S968" s="221">
        <f t="shared" si="41"/>
        <v>0.16</v>
      </c>
      <c r="T968" s="304"/>
    </row>
    <row r="969" spans="1:20" x14ac:dyDescent="0.2">
      <c r="A969" s="53">
        <v>53</v>
      </c>
      <c r="B969" s="153" t="s">
        <v>1018</v>
      </c>
      <c r="C969" s="80" t="s">
        <v>666</v>
      </c>
      <c r="D969" s="244" t="s">
        <v>65</v>
      </c>
      <c r="E969" s="106">
        <f t="shared" si="38"/>
        <v>1</v>
      </c>
      <c r="F969" s="28">
        <v>1</v>
      </c>
      <c r="G969" s="28"/>
      <c r="H969" s="28"/>
      <c r="I969" s="28"/>
      <c r="J969" s="28"/>
      <c r="K969" s="28"/>
      <c r="L969" s="28"/>
      <c r="M969" s="53"/>
      <c r="N969" s="53"/>
      <c r="O969" s="25">
        <v>0.04</v>
      </c>
      <c r="P969" s="25">
        <v>0.03</v>
      </c>
      <c r="Q969" s="25">
        <v>2.5000000000000001E-2</v>
      </c>
      <c r="R969" s="28">
        <v>4</v>
      </c>
      <c r="S969" s="221">
        <f t="shared" si="41"/>
        <v>0.16</v>
      </c>
      <c r="T969" s="304"/>
    </row>
    <row r="970" spans="1:20" x14ac:dyDescent="0.2">
      <c r="A970" s="53">
        <v>54</v>
      </c>
      <c r="B970" s="153" t="s">
        <v>1019</v>
      </c>
      <c r="C970" s="80" t="s">
        <v>666</v>
      </c>
      <c r="D970" s="244" t="s">
        <v>65</v>
      </c>
      <c r="E970" s="106">
        <f t="shared" ref="E970:E1033" si="42">SUM(F970:N970)</f>
        <v>1</v>
      </c>
      <c r="F970" s="28">
        <v>1</v>
      </c>
      <c r="G970" s="28"/>
      <c r="H970" s="28"/>
      <c r="I970" s="28"/>
      <c r="J970" s="28"/>
      <c r="K970" s="28"/>
      <c r="L970" s="28"/>
      <c r="M970" s="53"/>
      <c r="N970" s="53"/>
      <c r="O970" s="25">
        <v>0.04</v>
      </c>
      <c r="P970" s="25">
        <v>0.03</v>
      </c>
      <c r="Q970" s="25">
        <v>2.5000000000000001E-2</v>
      </c>
      <c r="R970" s="28">
        <v>4</v>
      </c>
      <c r="S970" s="221">
        <f t="shared" si="41"/>
        <v>0.16</v>
      </c>
      <c r="T970" s="304"/>
    </row>
    <row r="971" spans="1:20" x14ac:dyDescent="0.2">
      <c r="A971" s="53">
        <v>55</v>
      </c>
      <c r="B971" s="153" t="s">
        <v>1020</v>
      </c>
      <c r="C971" s="80" t="s">
        <v>666</v>
      </c>
      <c r="D971" s="244" t="s">
        <v>65</v>
      </c>
      <c r="E971" s="106">
        <f t="shared" si="42"/>
        <v>1</v>
      </c>
      <c r="F971" s="28">
        <v>1</v>
      </c>
      <c r="G971" s="28"/>
      <c r="H971" s="28"/>
      <c r="I971" s="28"/>
      <c r="J971" s="28"/>
      <c r="K971" s="28"/>
      <c r="L971" s="28"/>
      <c r="M971" s="53"/>
      <c r="N971" s="53"/>
      <c r="O971" s="25">
        <v>0.04</v>
      </c>
      <c r="P971" s="25">
        <v>0.03</v>
      </c>
      <c r="Q971" s="25">
        <v>2.5000000000000001E-2</v>
      </c>
      <c r="R971" s="28">
        <v>4</v>
      </c>
      <c r="S971" s="221">
        <f t="shared" si="41"/>
        <v>0.16</v>
      </c>
      <c r="T971" s="304"/>
    </row>
    <row r="972" spans="1:20" x14ac:dyDescent="0.2">
      <c r="A972" s="53">
        <v>56</v>
      </c>
      <c r="B972" s="153" t="s">
        <v>408</v>
      </c>
      <c r="C972" s="80" t="s">
        <v>666</v>
      </c>
      <c r="D972" s="244" t="s">
        <v>65</v>
      </c>
      <c r="E972" s="106">
        <f t="shared" si="42"/>
        <v>1</v>
      </c>
      <c r="F972" s="28">
        <v>1</v>
      </c>
      <c r="G972" s="28"/>
      <c r="H972" s="28"/>
      <c r="I972" s="28"/>
      <c r="J972" s="28"/>
      <c r="K972" s="28"/>
      <c r="L972" s="28"/>
      <c r="M972" s="53"/>
      <c r="N972" s="53"/>
      <c r="O972" s="25">
        <v>0.04</v>
      </c>
      <c r="P972" s="25">
        <v>0.03</v>
      </c>
      <c r="Q972" s="25">
        <v>2.5000000000000001E-2</v>
      </c>
      <c r="R972" s="28">
        <v>4</v>
      </c>
      <c r="S972" s="221">
        <f t="shared" si="41"/>
        <v>0.16</v>
      </c>
      <c r="T972" s="304"/>
    </row>
    <row r="973" spans="1:20" x14ac:dyDescent="0.2">
      <c r="A973" s="53">
        <v>57</v>
      </c>
      <c r="B973" s="153" t="s">
        <v>1021</v>
      </c>
      <c r="C973" s="80" t="s">
        <v>666</v>
      </c>
      <c r="D973" s="244" t="s">
        <v>65</v>
      </c>
      <c r="E973" s="106">
        <f t="shared" si="42"/>
        <v>1</v>
      </c>
      <c r="F973" s="28">
        <v>1</v>
      </c>
      <c r="G973" s="28"/>
      <c r="H973" s="28"/>
      <c r="I973" s="28"/>
      <c r="J973" s="28"/>
      <c r="K973" s="28"/>
      <c r="L973" s="28"/>
      <c r="M973" s="53"/>
      <c r="N973" s="53"/>
      <c r="O973" s="25">
        <v>0.04</v>
      </c>
      <c r="P973" s="25">
        <v>0.03</v>
      </c>
      <c r="Q973" s="25">
        <v>2.5000000000000001E-2</v>
      </c>
      <c r="R973" s="28">
        <v>4</v>
      </c>
      <c r="S973" s="221">
        <f t="shared" si="41"/>
        <v>0.16</v>
      </c>
      <c r="T973" s="304"/>
    </row>
    <row r="974" spans="1:20" x14ac:dyDescent="0.2">
      <c r="A974" s="53">
        <v>58</v>
      </c>
      <c r="B974" s="153" t="s">
        <v>1022</v>
      </c>
      <c r="C974" s="80" t="s">
        <v>666</v>
      </c>
      <c r="D974" s="244" t="s">
        <v>65</v>
      </c>
      <c r="E974" s="106">
        <f t="shared" si="42"/>
        <v>1</v>
      </c>
      <c r="F974" s="28">
        <v>1</v>
      </c>
      <c r="G974" s="28"/>
      <c r="H974" s="28"/>
      <c r="I974" s="28"/>
      <c r="J974" s="28"/>
      <c r="K974" s="28"/>
      <c r="L974" s="28"/>
      <c r="M974" s="53"/>
      <c r="N974" s="53"/>
      <c r="O974" s="25">
        <v>0.04</v>
      </c>
      <c r="P974" s="25">
        <v>0.03</v>
      </c>
      <c r="Q974" s="25">
        <v>2.5000000000000001E-2</v>
      </c>
      <c r="R974" s="28">
        <v>4</v>
      </c>
      <c r="S974" s="221">
        <f t="shared" si="41"/>
        <v>0.16</v>
      </c>
      <c r="T974" s="304"/>
    </row>
    <row r="975" spans="1:20" x14ac:dyDescent="0.2">
      <c r="A975" s="53">
        <v>59</v>
      </c>
      <c r="B975" s="153" t="s">
        <v>1023</v>
      </c>
      <c r="C975" s="80" t="s">
        <v>666</v>
      </c>
      <c r="D975" s="244" t="s">
        <v>65</v>
      </c>
      <c r="E975" s="106">
        <f t="shared" si="42"/>
        <v>1</v>
      </c>
      <c r="F975" s="28">
        <v>1</v>
      </c>
      <c r="G975" s="28"/>
      <c r="H975" s="28"/>
      <c r="I975" s="28"/>
      <c r="J975" s="28"/>
      <c r="K975" s="28"/>
      <c r="L975" s="28"/>
      <c r="M975" s="53"/>
      <c r="N975" s="53"/>
      <c r="O975" s="25">
        <v>0.04</v>
      </c>
      <c r="P975" s="25">
        <v>0.03</v>
      </c>
      <c r="Q975" s="25">
        <v>2.5000000000000001E-2</v>
      </c>
      <c r="R975" s="28">
        <v>4</v>
      </c>
      <c r="S975" s="221">
        <f t="shared" si="41"/>
        <v>0.16</v>
      </c>
      <c r="T975" s="304"/>
    </row>
    <row r="976" spans="1:20" x14ac:dyDescent="0.2">
      <c r="A976" s="53">
        <v>60</v>
      </c>
      <c r="B976" s="153" t="s">
        <v>1024</v>
      </c>
      <c r="C976" s="80" t="s">
        <v>666</v>
      </c>
      <c r="D976" s="244" t="s">
        <v>65</v>
      </c>
      <c r="E976" s="106">
        <f t="shared" si="42"/>
        <v>1</v>
      </c>
      <c r="F976" s="28">
        <v>1</v>
      </c>
      <c r="G976" s="28"/>
      <c r="H976" s="28"/>
      <c r="I976" s="28"/>
      <c r="J976" s="28"/>
      <c r="K976" s="28"/>
      <c r="L976" s="28"/>
      <c r="M976" s="53"/>
      <c r="N976" s="53"/>
      <c r="O976" s="25">
        <v>0.04</v>
      </c>
      <c r="P976" s="25">
        <v>0.03</v>
      </c>
      <c r="Q976" s="25">
        <v>2.5000000000000001E-2</v>
      </c>
      <c r="R976" s="28">
        <v>4</v>
      </c>
      <c r="S976" s="221">
        <f t="shared" si="41"/>
        <v>0.16</v>
      </c>
      <c r="T976" s="304"/>
    </row>
    <row r="977" spans="1:20" x14ac:dyDescent="0.2">
      <c r="A977" s="53">
        <v>61</v>
      </c>
      <c r="B977" s="162" t="s">
        <v>1025</v>
      </c>
      <c r="C977" s="80" t="s">
        <v>666</v>
      </c>
      <c r="D977" s="244" t="s">
        <v>65</v>
      </c>
      <c r="E977" s="106">
        <f t="shared" si="42"/>
        <v>1</v>
      </c>
      <c r="F977" s="28">
        <v>1</v>
      </c>
      <c r="G977" s="28"/>
      <c r="H977" s="28"/>
      <c r="I977" s="28"/>
      <c r="J977" s="28"/>
      <c r="K977" s="28"/>
      <c r="L977" s="28"/>
      <c r="M977" s="53"/>
      <c r="N977" s="53"/>
      <c r="O977" s="25">
        <v>0.04</v>
      </c>
      <c r="P977" s="25">
        <v>0.03</v>
      </c>
      <c r="Q977" s="25">
        <v>2.5000000000000001E-2</v>
      </c>
      <c r="R977" s="28">
        <v>4</v>
      </c>
      <c r="S977" s="221">
        <f t="shared" si="41"/>
        <v>0.16</v>
      </c>
      <c r="T977" s="304"/>
    </row>
    <row r="978" spans="1:20" x14ac:dyDescent="0.2">
      <c r="A978" s="53">
        <v>62</v>
      </c>
      <c r="B978" s="162" t="s">
        <v>1026</v>
      </c>
      <c r="C978" s="80" t="s">
        <v>666</v>
      </c>
      <c r="D978" s="244" t="s">
        <v>65</v>
      </c>
      <c r="E978" s="106">
        <f t="shared" si="42"/>
        <v>1</v>
      </c>
      <c r="F978" s="28">
        <v>1</v>
      </c>
      <c r="G978" s="28"/>
      <c r="H978" s="28"/>
      <c r="I978" s="28"/>
      <c r="J978" s="28"/>
      <c r="K978" s="28"/>
      <c r="L978" s="28"/>
      <c r="M978" s="53"/>
      <c r="N978" s="53"/>
      <c r="O978" s="25">
        <v>0.04</v>
      </c>
      <c r="P978" s="25">
        <v>0.03</v>
      </c>
      <c r="Q978" s="25">
        <v>2.5000000000000001E-2</v>
      </c>
      <c r="R978" s="28">
        <v>4</v>
      </c>
      <c r="S978" s="221">
        <f t="shared" si="41"/>
        <v>0.16</v>
      </c>
      <c r="T978" s="304"/>
    </row>
    <row r="979" spans="1:20" x14ac:dyDescent="0.2">
      <c r="A979" s="53">
        <v>63</v>
      </c>
      <c r="B979" s="162" t="s">
        <v>1027</v>
      </c>
      <c r="C979" s="80" t="s">
        <v>666</v>
      </c>
      <c r="D979" s="244" t="s">
        <v>65</v>
      </c>
      <c r="E979" s="106">
        <f t="shared" si="42"/>
        <v>1</v>
      </c>
      <c r="F979" s="28">
        <v>1</v>
      </c>
      <c r="G979" s="28"/>
      <c r="H979" s="28"/>
      <c r="I979" s="28"/>
      <c r="J979" s="28"/>
      <c r="K979" s="28"/>
      <c r="L979" s="28"/>
      <c r="M979" s="53"/>
      <c r="N979" s="53"/>
      <c r="O979" s="25">
        <v>0.04</v>
      </c>
      <c r="P979" s="25">
        <v>0.03</v>
      </c>
      <c r="Q979" s="25">
        <v>2.5000000000000001E-2</v>
      </c>
      <c r="R979" s="28">
        <v>4</v>
      </c>
      <c r="S979" s="221">
        <f t="shared" si="41"/>
        <v>0.16</v>
      </c>
      <c r="T979" s="304"/>
    </row>
    <row r="980" spans="1:20" x14ac:dyDescent="0.2">
      <c r="A980" s="53">
        <v>64</v>
      </c>
      <c r="B980" s="264" t="s">
        <v>1028</v>
      </c>
      <c r="C980" s="80" t="s">
        <v>666</v>
      </c>
      <c r="D980" s="244" t="s">
        <v>65</v>
      </c>
      <c r="E980" s="106">
        <f t="shared" si="42"/>
        <v>1</v>
      </c>
      <c r="F980" s="28">
        <v>1</v>
      </c>
      <c r="G980" s="28"/>
      <c r="H980" s="28"/>
      <c r="I980" s="28"/>
      <c r="J980" s="28"/>
      <c r="K980" s="28"/>
      <c r="L980" s="28"/>
      <c r="M980" s="53"/>
      <c r="N980" s="53"/>
      <c r="O980" s="25">
        <v>0.04</v>
      </c>
      <c r="P980" s="25">
        <v>0.03</v>
      </c>
      <c r="Q980" s="25">
        <v>2.5000000000000001E-2</v>
      </c>
      <c r="R980" s="28">
        <v>4</v>
      </c>
      <c r="S980" s="221">
        <f t="shared" si="41"/>
        <v>0.16</v>
      </c>
      <c r="T980" s="304"/>
    </row>
    <row r="981" spans="1:20" x14ac:dyDescent="0.2">
      <c r="A981" s="53">
        <v>65</v>
      </c>
      <c r="B981" s="261" t="s">
        <v>1029</v>
      </c>
      <c r="C981" s="80" t="s">
        <v>666</v>
      </c>
      <c r="D981" s="244" t="s">
        <v>65</v>
      </c>
      <c r="E981" s="106">
        <f t="shared" si="42"/>
        <v>1</v>
      </c>
      <c r="F981" s="28">
        <v>1</v>
      </c>
      <c r="G981" s="28"/>
      <c r="H981" s="28"/>
      <c r="I981" s="28"/>
      <c r="J981" s="28"/>
      <c r="K981" s="28"/>
      <c r="L981" s="28"/>
      <c r="M981" s="53"/>
      <c r="N981" s="53"/>
      <c r="O981" s="25">
        <v>0.04</v>
      </c>
      <c r="P981" s="25">
        <v>0.03</v>
      </c>
      <c r="Q981" s="25">
        <v>2.5000000000000001E-2</v>
      </c>
      <c r="R981" s="28">
        <v>4</v>
      </c>
      <c r="S981" s="221">
        <f t="shared" si="41"/>
        <v>0.16</v>
      </c>
      <c r="T981" s="304"/>
    </row>
    <row r="982" spans="1:20" x14ac:dyDescent="0.2">
      <c r="A982" s="53">
        <v>66</v>
      </c>
      <c r="B982" s="152" t="s">
        <v>1030</v>
      </c>
      <c r="C982" s="80" t="s">
        <v>666</v>
      </c>
      <c r="D982" s="244" t="s">
        <v>65</v>
      </c>
      <c r="E982" s="106">
        <f t="shared" si="42"/>
        <v>1</v>
      </c>
      <c r="F982" s="28">
        <v>1</v>
      </c>
      <c r="G982" s="28"/>
      <c r="H982" s="28"/>
      <c r="I982" s="28"/>
      <c r="J982" s="28"/>
      <c r="K982" s="28"/>
      <c r="L982" s="28"/>
      <c r="M982" s="53"/>
      <c r="N982" s="53"/>
      <c r="O982" s="25">
        <v>0.04</v>
      </c>
      <c r="P982" s="25">
        <v>0.03</v>
      </c>
      <c r="Q982" s="25">
        <v>2.5000000000000001E-2</v>
      </c>
      <c r="R982" s="28">
        <v>4</v>
      </c>
      <c r="S982" s="221">
        <f t="shared" si="41"/>
        <v>0.16</v>
      </c>
      <c r="T982" s="304"/>
    </row>
    <row r="983" spans="1:20" x14ac:dyDescent="0.2">
      <c r="A983" s="53">
        <v>67</v>
      </c>
      <c r="B983" s="261" t="s">
        <v>1031</v>
      </c>
      <c r="C983" s="80" t="s">
        <v>666</v>
      </c>
      <c r="D983" s="244" t="s">
        <v>65</v>
      </c>
      <c r="E983" s="106">
        <f t="shared" si="42"/>
        <v>1</v>
      </c>
      <c r="F983" s="28">
        <v>1</v>
      </c>
      <c r="G983" s="28"/>
      <c r="H983" s="28"/>
      <c r="I983" s="28"/>
      <c r="J983" s="28"/>
      <c r="K983" s="28"/>
      <c r="L983" s="28"/>
      <c r="M983" s="53"/>
      <c r="N983" s="53"/>
      <c r="O983" s="25">
        <v>0.04</v>
      </c>
      <c r="P983" s="25">
        <v>0.03</v>
      </c>
      <c r="Q983" s="25">
        <v>2.5000000000000001E-2</v>
      </c>
      <c r="R983" s="28">
        <v>4</v>
      </c>
      <c r="S983" s="221">
        <f t="shared" si="41"/>
        <v>0.16</v>
      </c>
      <c r="T983" s="304"/>
    </row>
    <row r="984" spans="1:20" x14ac:dyDescent="0.2">
      <c r="A984" s="53">
        <v>68</v>
      </c>
      <c r="B984" s="261" t="s">
        <v>1032</v>
      </c>
      <c r="C984" s="80" t="s">
        <v>666</v>
      </c>
      <c r="D984" s="244" t="s">
        <v>65</v>
      </c>
      <c r="E984" s="106">
        <f t="shared" si="42"/>
        <v>1</v>
      </c>
      <c r="F984" s="28">
        <v>1</v>
      </c>
      <c r="G984" s="28"/>
      <c r="H984" s="28"/>
      <c r="I984" s="28"/>
      <c r="J984" s="28"/>
      <c r="K984" s="28"/>
      <c r="L984" s="28"/>
      <c r="M984" s="53"/>
      <c r="N984" s="53"/>
      <c r="O984" s="25">
        <v>0.04</v>
      </c>
      <c r="P984" s="25">
        <v>0.03</v>
      </c>
      <c r="Q984" s="25">
        <v>2.5000000000000001E-2</v>
      </c>
      <c r="R984" s="28">
        <v>4</v>
      </c>
      <c r="S984" s="221">
        <f t="shared" si="41"/>
        <v>0.16</v>
      </c>
      <c r="T984" s="304"/>
    </row>
    <row r="985" spans="1:20" x14ac:dyDescent="0.2">
      <c r="A985" s="53"/>
      <c r="B985" s="55"/>
      <c r="C985" s="30"/>
      <c r="D985" s="28"/>
      <c r="E985" s="106">
        <f t="shared" si="42"/>
        <v>0</v>
      </c>
      <c r="F985" s="28"/>
      <c r="G985" s="28"/>
      <c r="H985" s="28"/>
      <c r="I985" s="28"/>
      <c r="J985" s="28"/>
      <c r="K985" s="28"/>
      <c r="L985" s="28"/>
      <c r="M985" s="53"/>
      <c r="N985" s="53"/>
      <c r="O985" s="25"/>
      <c r="P985" s="25"/>
      <c r="Q985" s="25"/>
      <c r="R985" s="28"/>
      <c r="S985" s="221">
        <f t="shared" si="41"/>
        <v>0</v>
      </c>
    </row>
    <row r="986" spans="1:20" s="212" customFormat="1" ht="25.5" x14ac:dyDescent="0.2">
      <c r="A986" s="302"/>
      <c r="B986" s="217" t="s">
        <v>1033</v>
      </c>
      <c r="C986" s="303"/>
      <c r="D986" s="302"/>
      <c r="E986" s="302">
        <f>SUM(E987:E1113)</f>
        <v>126</v>
      </c>
      <c r="F986" s="302">
        <f>SUM(F987:F1113)</f>
        <v>85</v>
      </c>
      <c r="G986" s="302">
        <f t="shared" ref="G986:S986" si="43">SUM(G987:G1113)</f>
        <v>19</v>
      </c>
      <c r="H986" s="302">
        <f t="shared" si="43"/>
        <v>12</v>
      </c>
      <c r="I986" s="302">
        <f t="shared" si="43"/>
        <v>0</v>
      </c>
      <c r="J986" s="302">
        <f t="shared" si="43"/>
        <v>0</v>
      </c>
      <c r="K986" s="302">
        <f t="shared" si="43"/>
        <v>10</v>
      </c>
      <c r="L986" s="302">
        <f t="shared" si="43"/>
        <v>0</v>
      </c>
      <c r="M986" s="302">
        <f t="shared" si="43"/>
        <v>0</v>
      </c>
      <c r="N986" s="302">
        <f t="shared" si="43"/>
        <v>0</v>
      </c>
      <c r="O986" s="302"/>
      <c r="P986" s="302"/>
      <c r="Q986" s="302"/>
      <c r="R986" s="302"/>
      <c r="S986" s="302">
        <f t="shared" si="43"/>
        <v>17.780000000000015</v>
      </c>
    </row>
    <row r="987" spans="1:20" x14ac:dyDescent="0.2">
      <c r="A987" s="146">
        <v>1</v>
      </c>
      <c r="B987" s="305" t="s">
        <v>1034</v>
      </c>
      <c r="C987" s="146" t="s">
        <v>68</v>
      </c>
      <c r="D987" s="244" t="s">
        <v>2746</v>
      </c>
      <c r="E987" s="106">
        <f t="shared" si="42"/>
        <v>1</v>
      </c>
      <c r="F987" s="86"/>
      <c r="G987" s="86"/>
      <c r="H987" s="86">
        <v>1</v>
      </c>
      <c r="I987" s="149"/>
      <c r="J987" s="149"/>
      <c r="K987" s="149"/>
      <c r="L987" s="149"/>
      <c r="M987" s="149"/>
      <c r="N987" s="149"/>
      <c r="O987" s="25">
        <v>0.04</v>
      </c>
      <c r="P987" s="25">
        <v>0.03</v>
      </c>
      <c r="Q987" s="25">
        <v>2.5000000000000001E-2</v>
      </c>
      <c r="R987" s="28">
        <v>4</v>
      </c>
      <c r="S987" s="221">
        <f t="shared" si="41"/>
        <v>0.1</v>
      </c>
      <c r="T987" s="306"/>
    </row>
    <row r="988" spans="1:20" x14ac:dyDescent="0.2">
      <c r="A988" s="146">
        <v>2</v>
      </c>
      <c r="B988" s="305" t="s">
        <v>9</v>
      </c>
      <c r="C988" s="146" t="s">
        <v>68</v>
      </c>
      <c r="D988" s="244" t="s">
        <v>2746</v>
      </c>
      <c r="E988" s="106">
        <f t="shared" si="42"/>
        <v>1</v>
      </c>
      <c r="F988" s="86"/>
      <c r="G988" s="86"/>
      <c r="H988" s="86">
        <v>1</v>
      </c>
      <c r="I988" s="86"/>
      <c r="J988" s="86"/>
      <c r="K988" s="86"/>
      <c r="L988" s="86"/>
      <c r="M988" s="86"/>
      <c r="N988" s="86"/>
      <c r="O988" s="25">
        <v>0.04</v>
      </c>
      <c r="P988" s="25">
        <v>0.03</v>
      </c>
      <c r="Q988" s="25">
        <v>2.5000000000000001E-2</v>
      </c>
      <c r="R988" s="28">
        <v>4</v>
      </c>
      <c r="S988" s="221">
        <f t="shared" si="41"/>
        <v>0.1</v>
      </c>
      <c r="T988" s="306"/>
    </row>
    <row r="989" spans="1:20" x14ac:dyDescent="0.2">
      <c r="A989" s="146">
        <v>3</v>
      </c>
      <c r="B989" s="249" t="s">
        <v>1035</v>
      </c>
      <c r="C989" s="146" t="s">
        <v>68</v>
      </c>
      <c r="D989" s="244" t="s">
        <v>445</v>
      </c>
      <c r="E989" s="106">
        <f t="shared" si="42"/>
        <v>1</v>
      </c>
      <c r="F989" s="86">
        <v>1</v>
      </c>
      <c r="G989" s="86"/>
      <c r="H989" s="86"/>
      <c r="I989" s="86"/>
      <c r="J989" s="86"/>
      <c r="K989" s="86"/>
      <c r="L989" s="86"/>
      <c r="M989" s="86"/>
      <c r="N989" s="86"/>
      <c r="O989" s="25">
        <v>0.04</v>
      </c>
      <c r="P989" s="25">
        <v>0.03</v>
      </c>
      <c r="Q989" s="25">
        <v>2.5000000000000001E-2</v>
      </c>
      <c r="R989" s="28">
        <v>4</v>
      </c>
      <c r="S989" s="221">
        <f t="shared" si="41"/>
        <v>0.16</v>
      </c>
      <c r="T989" s="306"/>
    </row>
    <row r="990" spans="1:20" x14ac:dyDescent="0.2">
      <c r="A990" s="146">
        <v>4</v>
      </c>
      <c r="B990" s="162" t="s">
        <v>1036</v>
      </c>
      <c r="C990" s="146" t="s">
        <v>68</v>
      </c>
      <c r="D990" s="244" t="s">
        <v>445</v>
      </c>
      <c r="E990" s="106">
        <f t="shared" si="42"/>
        <v>1</v>
      </c>
      <c r="F990" s="86">
        <v>1</v>
      </c>
      <c r="G990" s="86"/>
      <c r="H990" s="86"/>
      <c r="I990" s="86"/>
      <c r="J990" s="86"/>
      <c r="K990" s="86"/>
      <c r="L990" s="86"/>
      <c r="M990" s="86"/>
      <c r="N990" s="86"/>
      <c r="O990" s="25">
        <v>0.04</v>
      </c>
      <c r="P990" s="25">
        <v>0.03</v>
      </c>
      <c r="Q990" s="25">
        <v>2.5000000000000001E-2</v>
      </c>
      <c r="R990" s="28">
        <v>4</v>
      </c>
      <c r="S990" s="221">
        <f t="shared" si="41"/>
        <v>0.16</v>
      </c>
      <c r="T990" s="306"/>
    </row>
    <row r="991" spans="1:20" x14ac:dyDescent="0.2">
      <c r="A991" s="146">
        <v>5</v>
      </c>
      <c r="B991" s="249" t="s">
        <v>1037</v>
      </c>
      <c r="C991" s="146" t="s">
        <v>68</v>
      </c>
      <c r="D991" s="244" t="s">
        <v>445</v>
      </c>
      <c r="E991" s="106">
        <f t="shared" si="42"/>
        <v>1</v>
      </c>
      <c r="F991" s="86">
        <v>1</v>
      </c>
      <c r="G991" s="86"/>
      <c r="H991" s="86"/>
      <c r="I991" s="86"/>
      <c r="J991" s="86"/>
      <c r="K991" s="86"/>
      <c r="L991" s="86"/>
      <c r="M991" s="86"/>
      <c r="N991" s="86"/>
      <c r="O991" s="25">
        <v>0.04</v>
      </c>
      <c r="P991" s="25">
        <v>0.03</v>
      </c>
      <c r="Q991" s="25">
        <v>2.5000000000000001E-2</v>
      </c>
      <c r="R991" s="28">
        <v>4</v>
      </c>
      <c r="S991" s="221">
        <f t="shared" si="41"/>
        <v>0.16</v>
      </c>
      <c r="T991" s="306"/>
    </row>
    <row r="992" spans="1:20" x14ac:dyDescent="0.2">
      <c r="A992" s="146">
        <v>6</v>
      </c>
      <c r="B992" s="162" t="s">
        <v>1038</v>
      </c>
      <c r="C992" s="146" t="s">
        <v>68</v>
      </c>
      <c r="D992" s="244" t="s">
        <v>445</v>
      </c>
      <c r="E992" s="106">
        <f t="shared" si="42"/>
        <v>1</v>
      </c>
      <c r="F992" s="86">
        <v>1</v>
      </c>
      <c r="G992" s="86"/>
      <c r="H992" s="86"/>
      <c r="I992" s="86"/>
      <c r="J992" s="86"/>
      <c r="K992" s="86"/>
      <c r="L992" s="86"/>
      <c r="M992" s="86"/>
      <c r="N992" s="86"/>
      <c r="O992" s="25">
        <v>0.04</v>
      </c>
      <c r="P992" s="25">
        <v>0.03</v>
      </c>
      <c r="Q992" s="25">
        <v>2.5000000000000001E-2</v>
      </c>
      <c r="R992" s="28">
        <v>4</v>
      </c>
      <c r="S992" s="221">
        <f t="shared" si="41"/>
        <v>0.16</v>
      </c>
      <c r="T992" s="306"/>
    </row>
    <row r="993" spans="1:20" x14ac:dyDescent="0.2">
      <c r="A993" s="146">
        <v>7</v>
      </c>
      <c r="B993" s="249" t="s">
        <v>1039</v>
      </c>
      <c r="C993" s="146" t="s">
        <v>68</v>
      </c>
      <c r="D993" s="244" t="s">
        <v>445</v>
      </c>
      <c r="E993" s="106">
        <f t="shared" si="42"/>
        <v>1</v>
      </c>
      <c r="F993" s="86">
        <v>1</v>
      </c>
      <c r="G993" s="86"/>
      <c r="H993" s="86"/>
      <c r="I993" s="86"/>
      <c r="J993" s="86"/>
      <c r="K993" s="86"/>
      <c r="L993" s="86"/>
      <c r="M993" s="86"/>
      <c r="N993" s="86"/>
      <c r="O993" s="25">
        <v>0.04</v>
      </c>
      <c r="P993" s="25">
        <v>0.03</v>
      </c>
      <c r="Q993" s="25">
        <v>2.5000000000000001E-2</v>
      </c>
      <c r="R993" s="28">
        <v>4</v>
      </c>
      <c r="S993" s="221">
        <f t="shared" si="41"/>
        <v>0.16</v>
      </c>
      <c r="T993" s="306"/>
    </row>
    <row r="994" spans="1:20" x14ac:dyDescent="0.2">
      <c r="A994" s="146">
        <v>8</v>
      </c>
      <c r="B994" s="162" t="s">
        <v>1040</v>
      </c>
      <c r="C994" s="146" t="s">
        <v>68</v>
      </c>
      <c r="D994" s="244" t="s">
        <v>445</v>
      </c>
      <c r="E994" s="106">
        <f t="shared" si="42"/>
        <v>1</v>
      </c>
      <c r="F994" s="86">
        <v>1</v>
      </c>
      <c r="G994" s="86"/>
      <c r="H994" s="86"/>
      <c r="I994" s="86"/>
      <c r="J994" s="86"/>
      <c r="K994" s="86"/>
      <c r="L994" s="86"/>
      <c r="M994" s="86"/>
      <c r="N994" s="86"/>
      <c r="O994" s="25">
        <v>0.04</v>
      </c>
      <c r="P994" s="25">
        <v>0.03</v>
      </c>
      <c r="Q994" s="25">
        <v>2.5000000000000001E-2</v>
      </c>
      <c r="R994" s="28">
        <v>4</v>
      </c>
      <c r="S994" s="221">
        <f t="shared" si="41"/>
        <v>0.16</v>
      </c>
      <c r="T994" s="306"/>
    </row>
    <row r="995" spans="1:20" x14ac:dyDescent="0.2">
      <c r="A995" s="146">
        <v>9</v>
      </c>
      <c r="B995" s="249" t="s">
        <v>1041</v>
      </c>
      <c r="C995" s="146" t="s">
        <v>68</v>
      </c>
      <c r="D995" s="244" t="s">
        <v>445</v>
      </c>
      <c r="E995" s="106">
        <f t="shared" si="42"/>
        <v>1</v>
      </c>
      <c r="F995" s="86">
        <v>1</v>
      </c>
      <c r="G995" s="86"/>
      <c r="H995" s="86"/>
      <c r="I995" s="86"/>
      <c r="J995" s="86"/>
      <c r="K995" s="86"/>
      <c r="L995" s="86"/>
      <c r="M995" s="86"/>
      <c r="N995" s="86"/>
      <c r="O995" s="25">
        <v>0.04</v>
      </c>
      <c r="P995" s="25">
        <v>0.03</v>
      </c>
      <c r="Q995" s="25">
        <v>2.5000000000000001E-2</v>
      </c>
      <c r="R995" s="28">
        <v>4</v>
      </c>
      <c r="S995" s="221">
        <f t="shared" si="41"/>
        <v>0.16</v>
      </c>
      <c r="T995" s="306"/>
    </row>
    <row r="996" spans="1:20" x14ac:dyDescent="0.2">
      <c r="A996" s="146">
        <v>10</v>
      </c>
      <c r="B996" s="162" t="s">
        <v>1042</v>
      </c>
      <c r="C996" s="146" t="s">
        <v>68</v>
      </c>
      <c r="D996" s="244" t="s">
        <v>445</v>
      </c>
      <c r="E996" s="106">
        <f t="shared" si="42"/>
        <v>1</v>
      </c>
      <c r="F996" s="86">
        <v>1</v>
      </c>
      <c r="G996" s="86"/>
      <c r="H996" s="86"/>
      <c r="I996" s="86"/>
      <c r="J996" s="86"/>
      <c r="K996" s="86"/>
      <c r="L996" s="86"/>
      <c r="M996" s="86"/>
      <c r="N996" s="86"/>
      <c r="O996" s="25">
        <v>0.04</v>
      </c>
      <c r="P996" s="25">
        <v>0.03</v>
      </c>
      <c r="Q996" s="25">
        <v>2.5000000000000001E-2</v>
      </c>
      <c r="R996" s="28">
        <v>4</v>
      </c>
      <c r="S996" s="221">
        <f t="shared" si="41"/>
        <v>0.16</v>
      </c>
      <c r="T996" s="304"/>
    </row>
    <row r="997" spans="1:20" x14ac:dyDescent="0.2">
      <c r="A997" s="146">
        <v>11</v>
      </c>
      <c r="B997" s="249" t="s">
        <v>1043</v>
      </c>
      <c r="C997" s="146" t="s">
        <v>68</v>
      </c>
      <c r="D997" s="244" t="s">
        <v>445</v>
      </c>
      <c r="E997" s="106">
        <f t="shared" si="42"/>
        <v>1</v>
      </c>
      <c r="F997" s="86"/>
      <c r="G997" s="86">
        <v>1</v>
      </c>
      <c r="H997" s="86"/>
      <c r="I997" s="86"/>
      <c r="J997" s="86"/>
      <c r="K997" s="86"/>
      <c r="L997" s="86"/>
      <c r="M997" s="86"/>
      <c r="N997" s="86"/>
      <c r="O997" s="25">
        <v>0.04</v>
      </c>
      <c r="P997" s="25">
        <v>0.03</v>
      </c>
      <c r="Q997" s="25">
        <v>2.5000000000000001E-2</v>
      </c>
      <c r="R997" s="28">
        <v>4</v>
      </c>
      <c r="S997" s="221">
        <f t="shared" si="41"/>
        <v>0.12</v>
      </c>
      <c r="T997" s="304"/>
    </row>
    <row r="998" spans="1:20" x14ac:dyDescent="0.2">
      <c r="A998" s="146">
        <v>12</v>
      </c>
      <c r="B998" s="162" t="s">
        <v>1044</v>
      </c>
      <c r="C998" s="146" t="s">
        <v>68</v>
      </c>
      <c r="D998" s="244" t="s">
        <v>445</v>
      </c>
      <c r="E998" s="106">
        <f t="shared" si="42"/>
        <v>1</v>
      </c>
      <c r="F998" s="86">
        <v>1</v>
      </c>
      <c r="G998" s="86"/>
      <c r="H998" s="86"/>
      <c r="I998" s="86"/>
      <c r="J998" s="86"/>
      <c r="K998" s="86"/>
      <c r="L998" s="86"/>
      <c r="M998" s="86"/>
      <c r="N998" s="86"/>
      <c r="O998" s="25">
        <v>0.04</v>
      </c>
      <c r="P998" s="25">
        <v>0.03</v>
      </c>
      <c r="Q998" s="25">
        <v>2.5000000000000001E-2</v>
      </c>
      <c r="R998" s="28">
        <v>4</v>
      </c>
      <c r="S998" s="221">
        <f t="shared" si="41"/>
        <v>0.16</v>
      </c>
      <c r="T998" s="304"/>
    </row>
    <row r="999" spans="1:20" x14ac:dyDescent="0.2">
      <c r="A999" s="146">
        <v>13</v>
      </c>
      <c r="B999" s="249" t="s">
        <v>1045</v>
      </c>
      <c r="C999" s="146" t="s">
        <v>68</v>
      </c>
      <c r="D999" s="244" t="s">
        <v>445</v>
      </c>
      <c r="E999" s="106">
        <f t="shared" si="42"/>
        <v>1</v>
      </c>
      <c r="F999" s="86"/>
      <c r="G999" s="86">
        <v>1</v>
      </c>
      <c r="H999" s="86"/>
      <c r="I999" s="86"/>
      <c r="J999" s="86"/>
      <c r="K999" s="86"/>
      <c r="L999" s="86"/>
      <c r="M999" s="86"/>
      <c r="N999" s="86"/>
      <c r="O999" s="25">
        <v>0.04</v>
      </c>
      <c r="P999" s="25">
        <v>0.03</v>
      </c>
      <c r="Q999" s="25">
        <v>2.5000000000000001E-2</v>
      </c>
      <c r="R999" s="28">
        <v>4</v>
      </c>
      <c r="S999" s="221">
        <f t="shared" si="41"/>
        <v>0.12</v>
      </c>
      <c r="T999" s="304"/>
    </row>
    <row r="1000" spans="1:20" x14ac:dyDescent="0.2">
      <c r="A1000" s="146">
        <v>14</v>
      </c>
      <c r="B1000" s="162" t="s">
        <v>1046</v>
      </c>
      <c r="C1000" s="146" t="s">
        <v>68</v>
      </c>
      <c r="D1000" s="244" t="s">
        <v>445</v>
      </c>
      <c r="E1000" s="106">
        <f t="shared" si="42"/>
        <v>1</v>
      </c>
      <c r="F1000" s="86">
        <v>1</v>
      </c>
      <c r="G1000" s="86"/>
      <c r="H1000" s="86"/>
      <c r="I1000" s="86"/>
      <c r="J1000" s="86"/>
      <c r="K1000" s="86"/>
      <c r="L1000" s="86"/>
      <c r="M1000" s="86"/>
      <c r="N1000" s="86"/>
      <c r="O1000" s="25">
        <v>0.04</v>
      </c>
      <c r="P1000" s="25">
        <v>0.03</v>
      </c>
      <c r="Q1000" s="25">
        <v>2.5000000000000001E-2</v>
      </c>
      <c r="R1000" s="28">
        <v>4</v>
      </c>
      <c r="S1000" s="221">
        <f t="shared" si="41"/>
        <v>0.16</v>
      </c>
      <c r="T1000" s="304"/>
    </row>
    <row r="1001" spans="1:20" x14ac:dyDescent="0.2">
      <c r="A1001" s="146">
        <v>15</v>
      </c>
      <c r="B1001" s="249" t="s">
        <v>996</v>
      </c>
      <c r="C1001" s="146" t="s">
        <v>68</v>
      </c>
      <c r="D1001" s="244" t="s">
        <v>445</v>
      </c>
      <c r="E1001" s="106">
        <f t="shared" si="42"/>
        <v>1</v>
      </c>
      <c r="F1001" s="86">
        <v>1</v>
      </c>
      <c r="G1001" s="86"/>
      <c r="H1001" s="86"/>
      <c r="I1001" s="86"/>
      <c r="J1001" s="86"/>
      <c r="K1001" s="86"/>
      <c r="L1001" s="86"/>
      <c r="M1001" s="86"/>
      <c r="N1001" s="86"/>
      <c r="O1001" s="25">
        <v>0.04</v>
      </c>
      <c r="P1001" s="25">
        <v>0.03</v>
      </c>
      <c r="Q1001" s="25">
        <v>2.5000000000000001E-2</v>
      </c>
      <c r="R1001" s="28">
        <v>4</v>
      </c>
      <c r="S1001" s="221">
        <f t="shared" si="41"/>
        <v>0.16</v>
      </c>
      <c r="T1001" s="304"/>
    </row>
    <row r="1002" spans="1:20" x14ac:dyDescent="0.2">
      <c r="A1002" s="146">
        <v>16</v>
      </c>
      <c r="B1002" s="162" t="s">
        <v>1047</v>
      </c>
      <c r="C1002" s="146" t="s">
        <v>68</v>
      </c>
      <c r="D1002" s="244" t="s">
        <v>445</v>
      </c>
      <c r="E1002" s="106">
        <f t="shared" si="42"/>
        <v>1</v>
      </c>
      <c r="F1002" s="86">
        <v>1</v>
      </c>
      <c r="G1002" s="86"/>
      <c r="H1002" s="86"/>
      <c r="I1002" s="86"/>
      <c r="J1002" s="86"/>
      <c r="K1002" s="86"/>
      <c r="L1002" s="86"/>
      <c r="M1002" s="86"/>
      <c r="N1002" s="86"/>
      <c r="O1002" s="25">
        <v>0.04</v>
      </c>
      <c r="P1002" s="25">
        <v>0.03</v>
      </c>
      <c r="Q1002" s="25">
        <v>2.5000000000000001E-2</v>
      </c>
      <c r="R1002" s="28">
        <v>4</v>
      </c>
      <c r="S1002" s="221">
        <f t="shared" si="41"/>
        <v>0.16</v>
      </c>
      <c r="T1002" s="304"/>
    </row>
    <row r="1003" spans="1:20" x14ac:dyDescent="0.2">
      <c r="A1003" s="146">
        <v>17</v>
      </c>
      <c r="B1003" s="249" t="s">
        <v>882</v>
      </c>
      <c r="C1003" s="146" t="s">
        <v>68</v>
      </c>
      <c r="D1003" s="244" t="s">
        <v>445</v>
      </c>
      <c r="E1003" s="106">
        <f t="shared" si="42"/>
        <v>1</v>
      </c>
      <c r="F1003" s="86"/>
      <c r="G1003" s="86">
        <v>1</v>
      </c>
      <c r="H1003" s="86"/>
      <c r="I1003" s="86"/>
      <c r="J1003" s="86"/>
      <c r="K1003" s="86"/>
      <c r="L1003" s="86"/>
      <c r="M1003" s="86"/>
      <c r="N1003" s="86"/>
      <c r="O1003" s="25">
        <v>0.04</v>
      </c>
      <c r="P1003" s="25">
        <v>0.03</v>
      </c>
      <c r="Q1003" s="25">
        <v>2.5000000000000001E-2</v>
      </c>
      <c r="R1003" s="28">
        <v>4</v>
      </c>
      <c r="S1003" s="221">
        <f t="shared" si="41"/>
        <v>0.12</v>
      </c>
      <c r="T1003" s="304"/>
    </row>
    <row r="1004" spans="1:20" x14ac:dyDescent="0.2">
      <c r="A1004" s="146">
        <v>18</v>
      </c>
      <c r="B1004" s="162" t="s">
        <v>1048</v>
      </c>
      <c r="C1004" s="146" t="s">
        <v>68</v>
      </c>
      <c r="D1004" s="244" t="s">
        <v>445</v>
      </c>
      <c r="E1004" s="106">
        <f t="shared" si="42"/>
        <v>1</v>
      </c>
      <c r="F1004" s="86">
        <v>1</v>
      </c>
      <c r="G1004" s="86"/>
      <c r="H1004" s="86"/>
      <c r="I1004" s="86"/>
      <c r="J1004" s="86"/>
      <c r="K1004" s="86"/>
      <c r="L1004" s="86"/>
      <c r="M1004" s="86"/>
      <c r="N1004" s="86"/>
      <c r="O1004" s="25">
        <v>0.04</v>
      </c>
      <c r="P1004" s="25">
        <v>0.03</v>
      </c>
      <c r="Q1004" s="25">
        <v>2.5000000000000001E-2</v>
      </c>
      <c r="R1004" s="28">
        <v>4</v>
      </c>
      <c r="S1004" s="221">
        <f t="shared" si="41"/>
        <v>0.16</v>
      </c>
      <c r="T1004" s="304"/>
    </row>
    <row r="1005" spans="1:20" x14ac:dyDescent="0.2">
      <c r="A1005" s="146">
        <v>19</v>
      </c>
      <c r="B1005" s="249" t="s">
        <v>1049</v>
      </c>
      <c r="C1005" s="146" t="s">
        <v>68</v>
      </c>
      <c r="D1005" s="244" t="s">
        <v>445</v>
      </c>
      <c r="E1005" s="106">
        <f t="shared" si="42"/>
        <v>1</v>
      </c>
      <c r="F1005" s="86">
        <v>1</v>
      </c>
      <c r="G1005" s="86"/>
      <c r="H1005" s="86"/>
      <c r="I1005" s="86"/>
      <c r="J1005" s="86"/>
      <c r="K1005" s="86"/>
      <c r="L1005" s="86"/>
      <c r="M1005" s="86"/>
      <c r="N1005" s="86"/>
      <c r="O1005" s="25">
        <v>0.04</v>
      </c>
      <c r="P1005" s="25">
        <v>0.03</v>
      </c>
      <c r="Q1005" s="25">
        <v>2.5000000000000001E-2</v>
      </c>
      <c r="R1005" s="28">
        <v>4</v>
      </c>
      <c r="S1005" s="221">
        <f t="shared" si="41"/>
        <v>0.16</v>
      </c>
      <c r="T1005" s="304"/>
    </row>
    <row r="1006" spans="1:20" x14ac:dyDescent="0.2">
      <c r="A1006" s="146">
        <v>20</v>
      </c>
      <c r="B1006" s="162" t="s">
        <v>1050</v>
      </c>
      <c r="C1006" s="146" t="s">
        <v>68</v>
      </c>
      <c r="D1006" s="244" t="s">
        <v>445</v>
      </c>
      <c r="E1006" s="106">
        <f t="shared" si="42"/>
        <v>1</v>
      </c>
      <c r="F1006" s="86">
        <v>1</v>
      </c>
      <c r="G1006" s="86"/>
      <c r="H1006" s="86"/>
      <c r="I1006" s="86"/>
      <c r="J1006" s="86"/>
      <c r="K1006" s="86"/>
      <c r="L1006" s="86"/>
      <c r="M1006" s="86"/>
      <c r="N1006" s="86"/>
      <c r="O1006" s="25">
        <v>0.04</v>
      </c>
      <c r="P1006" s="25">
        <v>0.03</v>
      </c>
      <c r="Q1006" s="25">
        <v>2.5000000000000001E-2</v>
      </c>
      <c r="R1006" s="28">
        <v>4</v>
      </c>
      <c r="S1006" s="221">
        <f t="shared" si="41"/>
        <v>0.16</v>
      </c>
      <c r="T1006" s="304"/>
    </row>
    <row r="1007" spans="1:20" x14ac:dyDescent="0.2">
      <c r="A1007" s="146">
        <v>21</v>
      </c>
      <c r="B1007" s="249" t="s">
        <v>1051</v>
      </c>
      <c r="C1007" s="146" t="s">
        <v>68</v>
      </c>
      <c r="D1007" s="244" t="s">
        <v>445</v>
      </c>
      <c r="E1007" s="106">
        <f t="shared" si="42"/>
        <v>1</v>
      </c>
      <c r="F1007" s="86">
        <v>1</v>
      </c>
      <c r="G1007" s="86"/>
      <c r="H1007" s="86"/>
      <c r="I1007" s="86"/>
      <c r="J1007" s="86"/>
      <c r="K1007" s="86"/>
      <c r="L1007" s="86"/>
      <c r="M1007" s="86"/>
      <c r="N1007" s="86"/>
      <c r="O1007" s="25">
        <v>0.04</v>
      </c>
      <c r="P1007" s="25">
        <v>0.03</v>
      </c>
      <c r="Q1007" s="25">
        <v>2.5000000000000001E-2</v>
      </c>
      <c r="R1007" s="28">
        <v>4</v>
      </c>
      <c r="S1007" s="221">
        <f t="shared" si="41"/>
        <v>0.16</v>
      </c>
      <c r="T1007" s="304"/>
    </row>
    <row r="1008" spans="1:20" x14ac:dyDescent="0.2">
      <c r="A1008" s="146">
        <v>22</v>
      </c>
      <c r="B1008" s="249" t="s">
        <v>1052</v>
      </c>
      <c r="C1008" s="146" t="s">
        <v>68</v>
      </c>
      <c r="D1008" s="244" t="s">
        <v>445</v>
      </c>
      <c r="E1008" s="106">
        <f t="shared" si="42"/>
        <v>1</v>
      </c>
      <c r="F1008" s="86">
        <v>1</v>
      </c>
      <c r="G1008" s="86"/>
      <c r="H1008" s="86"/>
      <c r="I1008" s="86"/>
      <c r="J1008" s="86"/>
      <c r="K1008" s="86"/>
      <c r="L1008" s="86"/>
      <c r="M1008" s="86"/>
      <c r="N1008" s="86"/>
      <c r="O1008" s="25">
        <v>0.04</v>
      </c>
      <c r="P1008" s="25">
        <v>0.03</v>
      </c>
      <c r="Q1008" s="25">
        <v>2.5000000000000001E-2</v>
      </c>
      <c r="R1008" s="28">
        <v>4</v>
      </c>
      <c r="S1008" s="221">
        <f t="shared" si="41"/>
        <v>0.16</v>
      </c>
      <c r="T1008" s="304"/>
    </row>
    <row r="1009" spans="1:20" x14ac:dyDescent="0.2">
      <c r="A1009" s="146">
        <v>23</v>
      </c>
      <c r="B1009" s="162" t="s">
        <v>1053</v>
      </c>
      <c r="C1009" s="146" t="s">
        <v>68</v>
      </c>
      <c r="D1009" s="244" t="s">
        <v>445</v>
      </c>
      <c r="E1009" s="106">
        <f t="shared" si="42"/>
        <v>1</v>
      </c>
      <c r="F1009" s="86">
        <v>1</v>
      </c>
      <c r="G1009" s="86"/>
      <c r="H1009" s="86"/>
      <c r="I1009" s="86"/>
      <c r="J1009" s="86"/>
      <c r="K1009" s="86"/>
      <c r="L1009" s="86"/>
      <c r="M1009" s="86"/>
      <c r="N1009" s="86"/>
      <c r="O1009" s="25">
        <v>0.04</v>
      </c>
      <c r="P1009" s="25">
        <v>0.03</v>
      </c>
      <c r="Q1009" s="25">
        <v>2.5000000000000001E-2</v>
      </c>
      <c r="R1009" s="28">
        <v>4</v>
      </c>
      <c r="S1009" s="221">
        <f t="shared" si="41"/>
        <v>0.16</v>
      </c>
      <c r="T1009" s="304"/>
    </row>
    <row r="1010" spans="1:20" x14ac:dyDescent="0.2">
      <c r="A1010" s="146">
        <v>24</v>
      </c>
      <c r="B1010" s="249" t="s">
        <v>484</v>
      </c>
      <c r="C1010" s="146" t="s">
        <v>341</v>
      </c>
      <c r="D1010" s="244" t="s">
        <v>445</v>
      </c>
      <c r="E1010" s="106">
        <f t="shared" si="42"/>
        <v>1</v>
      </c>
      <c r="F1010" s="86">
        <v>1</v>
      </c>
      <c r="G1010" s="86"/>
      <c r="H1010" s="86"/>
      <c r="I1010" s="86"/>
      <c r="J1010" s="86"/>
      <c r="K1010" s="86"/>
      <c r="L1010" s="86"/>
      <c r="M1010" s="86"/>
      <c r="N1010" s="86"/>
      <c r="O1010" s="25">
        <v>0.04</v>
      </c>
      <c r="P1010" s="25">
        <v>0.03</v>
      </c>
      <c r="Q1010" s="25">
        <v>2.5000000000000001E-2</v>
      </c>
      <c r="R1010" s="28">
        <v>4</v>
      </c>
      <c r="S1010" s="221">
        <f t="shared" si="41"/>
        <v>0.16</v>
      </c>
      <c r="T1010" s="304"/>
    </row>
    <row r="1011" spans="1:20" x14ac:dyDescent="0.2">
      <c r="A1011" s="146">
        <v>25</v>
      </c>
      <c r="B1011" s="162" t="s">
        <v>1054</v>
      </c>
      <c r="C1011" s="146" t="s">
        <v>341</v>
      </c>
      <c r="D1011" s="244" t="s">
        <v>445</v>
      </c>
      <c r="E1011" s="106">
        <f t="shared" si="42"/>
        <v>1</v>
      </c>
      <c r="F1011" s="86">
        <v>1</v>
      </c>
      <c r="G1011" s="86"/>
      <c r="H1011" s="86"/>
      <c r="I1011" s="149"/>
      <c r="J1011" s="149"/>
      <c r="K1011" s="149"/>
      <c r="L1011" s="149"/>
      <c r="M1011" s="149"/>
      <c r="N1011" s="149"/>
      <c r="O1011" s="25">
        <v>0.04</v>
      </c>
      <c r="P1011" s="25">
        <v>0.03</v>
      </c>
      <c r="Q1011" s="25">
        <v>2.5000000000000001E-2</v>
      </c>
      <c r="R1011" s="28">
        <v>4</v>
      </c>
      <c r="S1011" s="221">
        <f t="shared" si="41"/>
        <v>0.16</v>
      </c>
      <c r="T1011" s="304"/>
    </row>
    <row r="1012" spans="1:20" x14ac:dyDescent="0.2">
      <c r="A1012" s="146">
        <v>26</v>
      </c>
      <c r="B1012" s="249" t="s">
        <v>1055</v>
      </c>
      <c r="C1012" s="146" t="s">
        <v>341</v>
      </c>
      <c r="D1012" s="244" t="s">
        <v>445</v>
      </c>
      <c r="E1012" s="106">
        <f t="shared" si="42"/>
        <v>1</v>
      </c>
      <c r="F1012" s="86">
        <v>1</v>
      </c>
      <c r="G1012" s="86"/>
      <c r="H1012" s="86"/>
      <c r="I1012" s="86"/>
      <c r="J1012" s="86"/>
      <c r="K1012" s="86"/>
      <c r="L1012" s="86"/>
      <c r="M1012" s="86"/>
      <c r="N1012" s="86"/>
      <c r="O1012" s="25">
        <v>0.04</v>
      </c>
      <c r="P1012" s="25">
        <v>0.03</v>
      </c>
      <c r="Q1012" s="25">
        <v>2.5000000000000001E-2</v>
      </c>
      <c r="R1012" s="28">
        <v>4</v>
      </c>
      <c r="S1012" s="221">
        <f t="shared" si="41"/>
        <v>0.16</v>
      </c>
      <c r="T1012" s="304"/>
    </row>
    <row r="1013" spans="1:20" x14ac:dyDescent="0.2">
      <c r="A1013" s="146">
        <v>27</v>
      </c>
      <c r="B1013" s="162" t="s">
        <v>1056</v>
      </c>
      <c r="C1013" s="146" t="s">
        <v>341</v>
      </c>
      <c r="D1013" s="244" t="s">
        <v>445</v>
      </c>
      <c r="E1013" s="106">
        <f t="shared" si="42"/>
        <v>1</v>
      </c>
      <c r="F1013" s="86">
        <v>1</v>
      </c>
      <c r="G1013" s="86"/>
      <c r="H1013" s="86"/>
      <c r="I1013" s="86"/>
      <c r="J1013" s="86"/>
      <c r="K1013" s="86"/>
      <c r="L1013" s="86"/>
      <c r="M1013" s="86"/>
      <c r="N1013" s="86"/>
      <c r="O1013" s="25">
        <v>0.04</v>
      </c>
      <c r="P1013" s="25">
        <v>0.03</v>
      </c>
      <c r="Q1013" s="25">
        <v>2.5000000000000001E-2</v>
      </c>
      <c r="R1013" s="28">
        <v>4</v>
      </c>
      <c r="S1013" s="221">
        <f t="shared" si="41"/>
        <v>0.16</v>
      </c>
      <c r="T1013" s="304"/>
    </row>
    <row r="1014" spans="1:20" x14ac:dyDescent="0.2">
      <c r="A1014" s="146">
        <v>28</v>
      </c>
      <c r="B1014" s="249" t="s">
        <v>1057</v>
      </c>
      <c r="C1014" s="146" t="s">
        <v>341</v>
      </c>
      <c r="D1014" s="244" t="s">
        <v>445</v>
      </c>
      <c r="E1014" s="106">
        <f t="shared" si="42"/>
        <v>1</v>
      </c>
      <c r="F1014" s="86">
        <v>1</v>
      </c>
      <c r="G1014" s="86"/>
      <c r="H1014" s="86"/>
      <c r="I1014" s="86"/>
      <c r="J1014" s="86"/>
      <c r="K1014" s="86"/>
      <c r="L1014" s="86"/>
      <c r="M1014" s="86"/>
      <c r="N1014" s="86"/>
      <c r="O1014" s="25">
        <v>0.04</v>
      </c>
      <c r="P1014" s="25">
        <v>0.03</v>
      </c>
      <c r="Q1014" s="25">
        <v>2.5000000000000001E-2</v>
      </c>
      <c r="R1014" s="28">
        <v>4</v>
      </c>
      <c r="S1014" s="221">
        <f t="shared" si="41"/>
        <v>0.16</v>
      </c>
      <c r="T1014" s="304"/>
    </row>
    <row r="1015" spans="1:20" x14ac:dyDescent="0.2">
      <c r="A1015" s="146">
        <v>29</v>
      </c>
      <c r="B1015" s="162" t="s">
        <v>1058</v>
      </c>
      <c r="C1015" s="146" t="s">
        <v>341</v>
      </c>
      <c r="D1015" s="244" t="s">
        <v>445</v>
      </c>
      <c r="E1015" s="106">
        <f t="shared" si="42"/>
        <v>1</v>
      </c>
      <c r="F1015" s="86">
        <v>1</v>
      </c>
      <c r="G1015" s="86"/>
      <c r="H1015" s="86"/>
      <c r="I1015" s="86"/>
      <c r="J1015" s="86"/>
      <c r="K1015" s="86"/>
      <c r="L1015" s="86"/>
      <c r="M1015" s="86"/>
      <c r="N1015" s="86"/>
      <c r="O1015" s="25">
        <v>0.04</v>
      </c>
      <c r="P1015" s="25">
        <v>0.03</v>
      </c>
      <c r="Q1015" s="25">
        <v>2.5000000000000001E-2</v>
      </c>
      <c r="R1015" s="28">
        <v>4</v>
      </c>
      <c r="S1015" s="221">
        <f t="shared" si="41"/>
        <v>0.16</v>
      </c>
      <c r="T1015" s="304"/>
    </row>
    <row r="1016" spans="1:20" x14ac:dyDescent="0.2">
      <c r="A1016" s="146">
        <v>30</v>
      </c>
      <c r="B1016" s="249" t="s">
        <v>1059</v>
      </c>
      <c r="C1016" s="146" t="s">
        <v>341</v>
      </c>
      <c r="D1016" s="244" t="s">
        <v>445</v>
      </c>
      <c r="E1016" s="106">
        <f t="shared" si="42"/>
        <v>1</v>
      </c>
      <c r="F1016" s="86">
        <v>1</v>
      </c>
      <c r="G1016" s="86"/>
      <c r="H1016" s="86"/>
      <c r="I1016" s="86"/>
      <c r="J1016" s="86"/>
      <c r="K1016" s="86"/>
      <c r="L1016" s="86"/>
      <c r="M1016" s="86"/>
      <c r="N1016" s="86"/>
      <c r="O1016" s="25">
        <v>0.04</v>
      </c>
      <c r="P1016" s="25">
        <v>0.03</v>
      </c>
      <c r="Q1016" s="25">
        <v>2.5000000000000001E-2</v>
      </c>
      <c r="R1016" s="28">
        <v>4</v>
      </c>
      <c r="S1016" s="221">
        <f t="shared" ref="S1016:S1079" si="44">((F1016*O1016+G1016*P1016+H1016*Q1016)+(I1016*O1016+J1016*P1016+K1016*Q1016)*70%+(L1016*O1016+M1016*P1016+N1016*Q1016)*50%)*R1016</f>
        <v>0.16</v>
      </c>
      <c r="T1016" s="304"/>
    </row>
    <row r="1017" spans="1:20" x14ac:dyDescent="0.2">
      <c r="A1017" s="146">
        <v>31</v>
      </c>
      <c r="B1017" s="162" t="s">
        <v>1060</v>
      </c>
      <c r="C1017" s="146" t="s">
        <v>341</v>
      </c>
      <c r="D1017" s="244" t="s">
        <v>445</v>
      </c>
      <c r="E1017" s="106">
        <f t="shared" si="42"/>
        <v>1</v>
      </c>
      <c r="F1017" s="86">
        <v>1</v>
      </c>
      <c r="G1017" s="86"/>
      <c r="H1017" s="86"/>
      <c r="I1017" s="86"/>
      <c r="J1017" s="86"/>
      <c r="K1017" s="86"/>
      <c r="L1017" s="86"/>
      <c r="M1017" s="86"/>
      <c r="N1017" s="86"/>
      <c r="O1017" s="25">
        <v>0.04</v>
      </c>
      <c r="P1017" s="25">
        <v>0.03</v>
      </c>
      <c r="Q1017" s="25">
        <v>2.5000000000000001E-2</v>
      </c>
      <c r="R1017" s="28">
        <v>4</v>
      </c>
      <c r="S1017" s="221">
        <f t="shared" si="44"/>
        <v>0.16</v>
      </c>
      <c r="T1017" s="304"/>
    </row>
    <row r="1018" spans="1:20" x14ac:dyDescent="0.2">
      <c r="A1018" s="146">
        <v>32</v>
      </c>
      <c r="B1018" s="249" t="s">
        <v>42</v>
      </c>
      <c r="C1018" s="146" t="s">
        <v>341</v>
      </c>
      <c r="D1018" s="244" t="s">
        <v>445</v>
      </c>
      <c r="E1018" s="106">
        <f t="shared" si="42"/>
        <v>1</v>
      </c>
      <c r="F1018" s="86"/>
      <c r="G1018" s="86">
        <v>1</v>
      </c>
      <c r="H1018" s="86"/>
      <c r="I1018" s="86"/>
      <c r="J1018" s="86"/>
      <c r="K1018" s="86"/>
      <c r="L1018" s="86"/>
      <c r="M1018" s="86"/>
      <c r="N1018" s="86"/>
      <c r="O1018" s="25">
        <v>0.04</v>
      </c>
      <c r="P1018" s="25">
        <v>0.03</v>
      </c>
      <c r="Q1018" s="25">
        <v>2.5000000000000001E-2</v>
      </c>
      <c r="R1018" s="28">
        <v>4</v>
      </c>
      <c r="S1018" s="221">
        <f t="shared" si="44"/>
        <v>0.12</v>
      </c>
      <c r="T1018" s="304"/>
    </row>
    <row r="1019" spans="1:20" x14ac:dyDescent="0.2">
      <c r="A1019" s="146">
        <v>33</v>
      </c>
      <c r="B1019" s="162" t="s">
        <v>1061</v>
      </c>
      <c r="C1019" s="146" t="s">
        <v>341</v>
      </c>
      <c r="D1019" s="244" t="s">
        <v>445</v>
      </c>
      <c r="E1019" s="106">
        <f t="shared" si="42"/>
        <v>1</v>
      </c>
      <c r="F1019" s="86"/>
      <c r="G1019" s="86">
        <v>1</v>
      </c>
      <c r="H1019" s="86"/>
      <c r="I1019" s="86"/>
      <c r="J1019" s="86"/>
      <c r="K1019" s="86"/>
      <c r="L1019" s="86"/>
      <c r="M1019" s="86"/>
      <c r="N1019" s="86"/>
      <c r="O1019" s="25">
        <v>0.04</v>
      </c>
      <c r="P1019" s="25">
        <v>0.03</v>
      </c>
      <c r="Q1019" s="25">
        <v>2.5000000000000001E-2</v>
      </c>
      <c r="R1019" s="28">
        <v>4</v>
      </c>
      <c r="S1019" s="221">
        <f t="shared" si="44"/>
        <v>0.12</v>
      </c>
      <c r="T1019" s="304"/>
    </row>
    <row r="1020" spans="1:20" x14ac:dyDescent="0.2">
      <c r="A1020" s="146">
        <v>34</v>
      </c>
      <c r="B1020" s="249" t="s">
        <v>1062</v>
      </c>
      <c r="C1020" s="146" t="s">
        <v>341</v>
      </c>
      <c r="D1020" s="244" t="s">
        <v>445</v>
      </c>
      <c r="E1020" s="106">
        <f t="shared" si="42"/>
        <v>1</v>
      </c>
      <c r="F1020" s="86"/>
      <c r="G1020" s="86">
        <v>1</v>
      </c>
      <c r="H1020" s="86"/>
      <c r="I1020" s="86"/>
      <c r="J1020" s="86"/>
      <c r="K1020" s="86"/>
      <c r="L1020" s="86"/>
      <c r="M1020" s="86"/>
      <c r="N1020" s="86"/>
      <c r="O1020" s="25">
        <v>0.04</v>
      </c>
      <c r="P1020" s="25">
        <v>0.03</v>
      </c>
      <c r="Q1020" s="25">
        <v>2.5000000000000001E-2</v>
      </c>
      <c r="R1020" s="28">
        <v>4</v>
      </c>
      <c r="S1020" s="221">
        <f t="shared" si="44"/>
        <v>0.12</v>
      </c>
      <c r="T1020" s="304"/>
    </row>
    <row r="1021" spans="1:20" x14ac:dyDescent="0.2">
      <c r="A1021" s="146">
        <v>35</v>
      </c>
      <c r="B1021" s="162" t="s">
        <v>1063</v>
      </c>
      <c r="C1021" s="146" t="s">
        <v>341</v>
      </c>
      <c r="D1021" s="244" t="s">
        <v>445</v>
      </c>
      <c r="E1021" s="106">
        <f t="shared" si="42"/>
        <v>1</v>
      </c>
      <c r="F1021" s="86">
        <v>1</v>
      </c>
      <c r="G1021" s="86"/>
      <c r="H1021" s="86"/>
      <c r="I1021" s="86"/>
      <c r="J1021" s="86"/>
      <c r="K1021" s="86"/>
      <c r="L1021" s="86"/>
      <c r="M1021" s="86"/>
      <c r="N1021" s="86"/>
      <c r="O1021" s="25">
        <v>0.04</v>
      </c>
      <c r="P1021" s="25">
        <v>0.03</v>
      </c>
      <c r="Q1021" s="25">
        <v>2.5000000000000001E-2</v>
      </c>
      <c r="R1021" s="28">
        <v>4</v>
      </c>
      <c r="S1021" s="221">
        <f t="shared" si="44"/>
        <v>0.16</v>
      </c>
      <c r="T1021" s="304"/>
    </row>
    <row r="1022" spans="1:20" x14ac:dyDescent="0.2">
      <c r="A1022" s="146">
        <v>36</v>
      </c>
      <c r="B1022" s="249" t="s">
        <v>1064</v>
      </c>
      <c r="C1022" s="146" t="s">
        <v>341</v>
      </c>
      <c r="D1022" s="244" t="s">
        <v>445</v>
      </c>
      <c r="E1022" s="106">
        <f t="shared" si="42"/>
        <v>1</v>
      </c>
      <c r="F1022" s="86">
        <v>1</v>
      </c>
      <c r="G1022" s="86"/>
      <c r="H1022" s="86"/>
      <c r="I1022" s="86"/>
      <c r="J1022" s="86"/>
      <c r="K1022" s="86"/>
      <c r="L1022" s="86"/>
      <c r="M1022" s="86"/>
      <c r="N1022" s="86"/>
      <c r="O1022" s="25">
        <v>0.04</v>
      </c>
      <c r="P1022" s="25">
        <v>0.03</v>
      </c>
      <c r="Q1022" s="25">
        <v>2.5000000000000001E-2</v>
      </c>
      <c r="R1022" s="28">
        <v>4</v>
      </c>
      <c r="S1022" s="221">
        <f t="shared" si="44"/>
        <v>0.16</v>
      </c>
      <c r="T1022" s="304"/>
    </row>
    <row r="1023" spans="1:20" x14ac:dyDescent="0.2">
      <c r="A1023" s="146">
        <v>37</v>
      </c>
      <c r="B1023" s="162" t="s">
        <v>1065</v>
      </c>
      <c r="C1023" s="146" t="s">
        <v>341</v>
      </c>
      <c r="D1023" s="244" t="s">
        <v>445</v>
      </c>
      <c r="E1023" s="106">
        <f t="shared" si="42"/>
        <v>1</v>
      </c>
      <c r="F1023" s="86"/>
      <c r="G1023" s="86">
        <v>1</v>
      </c>
      <c r="H1023" s="86"/>
      <c r="I1023" s="86"/>
      <c r="J1023" s="86"/>
      <c r="K1023" s="86"/>
      <c r="L1023" s="86"/>
      <c r="M1023" s="86"/>
      <c r="N1023" s="86"/>
      <c r="O1023" s="25">
        <v>0.04</v>
      </c>
      <c r="P1023" s="25">
        <v>0.03</v>
      </c>
      <c r="Q1023" s="25">
        <v>2.5000000000000001E-2</v>
      </c>
      <c r="R1023" s="28">
        <v>4</v>
      </c>
      <c r="S1023" s="221">
        <f t="shared" si="44"/>
        <v>0.12</v>
      </c>
      <c r="T1023" s="304"/>
    </row>
    <row r="1024" spans="1:20" x14ac:dyDescent="0.2">
      <c r="A1024" s="146">
        <v>38</v>
      </c>
      <c r="B1024" s="249" t="s">
        <v>1066</v>
      </c>
      <c r="C1024" s="146" t="s">
        <v>341</v>
      </c>
      <c r="D1024" s="244" t="s">
        <v>445</v>
      </c>
      <c r="E1024" s="106">
        <f t="shared" si="42"/>
        <v>1</v>
      </c>
      <c r="F1024" s="86">
        <v>1</v>
      </c>
      <c r="G1024" s="86"/>
      <c r="H1024" s="86"/>
      <c r="I1024" s="86"/>
      <c r="J1024" s="86"/>
      <c r="K1024" s="86"/>
      <c r="L1024" s="86"/>
      <c r="M1024" s="86"/>
      <c r="N1024" s="86"/>
      <c r="O1024" s="25">
        <v>0.04</v>
      </c>
      <c r="P1024" s="25">
        <v>0.03</v>
      </c>
      <c r="Q1024" s="25">
        <v>2.5000000000000001E-2</v>
      </c>
      <c r="R1024" s="28">
        <v>4</v>
      </c>
      <c r="S1024" s="221">
        <f t="shared" si="44"/>
        <v>0.16</v>
      </c>
      <c r="T1024" s="304"/>
    </row>
    <row r="1025" spans="1:20" x14ac:dyDescent="0.2">
      <c r="A1025" s="146">
        <v>39</v>
      </c>
      <c r="B1025" s="162" t="s">
        <v>1067</v>
      </c>
      <c r="C1025" s="146" t="s">
        <v>341</v>
      </c>
      <c r="D1025" s="244" t="s">
        <v>445</v>
      </c>
      <c r="E1025" s="106">
        <f t="shared" si="42"/>
        <v>1</v>
      </c>
      <c r="F1025" s="86">
        <v>1</v>
      </c>
      <c r="G1025" s="86"/>
      <c r="H1025" s="86"/>
      <c r="I1025" s="86"/>
      <c r="J1025" s="86"/>
      <c r="K1025" s="86"/>
      <c r="L1025" s="86"/>
      <c r="M1025" s="86"/>
      <c r="N1025" s="86"/>
      <c r="O1025" s="25">
        <v>0.04</v>
      </c>
      <c r="P1025" s="25">
        <v>0.03</v>
      </c>
      <c r="Q1025" s="25">
        <v>2.5000000000000001E-2</v>
      </c>
      <c r="R1025" s="28">
        <v>4</v>
      </c>
      <c r="S1025" s="221">
        <f t="shared" si="44"/>
        <v>0.16</v>
      </c>
      <c r="T1025" s="304"/>
    </row>
    <row r="1026" spans="1:20" x14ac:dyDescent="0.2">
      <c r="A1026" s="146">
        <v>40</v>
      </c>
      <c r="B1026" s="249" t="s">
        <v>1068</v>
      </c>
      <c r="C1026" s="146" t="s">
        <v>341</v>
      </c>
      <c r="D1026" s="244" t="s">
        <v>445</v>
      </c>
      <c r="E1026" s="106">
        <f t="shared" si="42"/>
        <v>1</v>
      </c>
      <c r="F1026" s="86">
        <v>1</v>
      </c>
      <c r="G1026" s="86"/>
      <c r="H1026" s="86"/>
      <c r="I1026" s="149"/>
      <c r="J1026" s="149"/>
      <c r="K1026" s="149"/>
      <c r="L1026" s="149"/>
      <c r="M1026" s="149"/>
      <c r="N1026" s="149"/>
      <c r="O1026" s="25">
        <v>0.04</v>
      </c>
      <c r="P1026" s="25">
        <v>0.03</v>
      </c>
      <c r="Q1026" s="25">
        <v>2.5000000000000001E-2</v>
      </c>
      <c r="R1026" s="28">
        <v>4</v>
      </c>
      <c r="S1026" s="221">
        <f t="shared" si="44"/>
        <v>0.16</v>
      </c>
      <c r="T1026" s="304"/>
    </row>
    <row r="1027" spans="1:20" x14ac:dyDescent="0.2">
      <c r="A1027" s="146">
        <v>41</v>
      </c>
      <c r="B1027" s="162" t="s">
        <v>1069</v>
      </c>
      <c r="C1027" s="146" t="s">
        <v>341</v>
      </c>
      <c r="D1027" s="244" t="s">
        <v>445</v>
      </c>
      <c r="E1027" s="106">
        <f t="shared" si="42"/>
        <v>1</v>
      </c>
      <c r="F1027" s="86">
        <v>1</v>
      </c>
      <c r="G1027" s="86"/>
      <c r="H1027" s="86"/>
      <c r="I1027" s="86"/>
      <c r="J1027" s="86"/>
      <c r="K1027" s="86"/>
      <c r="L1027" s="86"/>
      <c r="M1027" s="86"/>
      <c r="N1027" s="86"/>
      <c r="O1027" s="25">
        <v>0.04</v>
      </c>
      <c r="P1027" s="25">
        <v>0.03</v>
      </c>
      <c r="Q1027" s="25">
        <v>2.5000000000000001E-2</v>
      </c>
      <c r="R1027" s="28">
        <v>4</v>
      </c>
      <c r="S1027" s="221">
        <f t="shared" si="44"/>
        <v>0.16</v>
      </c>
      <c r="T1027" s="304"/>
    </row>
    <row r="1028" spans="1:20" x14ac:dyDescent="0.2">
      <c r="A1028" s="146">
        <v>42</v>
      </c>
      <c r="B1028" s="249" t="s">
        <v>1070</v>
      </c>
      <c r="C1028" s="146" t="s">
        <v>341</v>
      </c>
      <c r="D1028" s="244" t="s">
        <v>445</v>
      </c>
      <c r="E1028" s="106">
        <f t="shared" si="42"/>
        <v>1</v>
      </c>
      <c r="F1028" s="86"/>
      <c r="G1028" s="86">
        <v>1</v>
      </c>
      <c r="H1028" s="86"/>
      <c r="I1028" s="86"/>
      <c r="J1028" s="86"/>
      <c r="K1028" s="86"/>
      <c r="L1028" s="86"/>
      <c r="M1028" s="86"/>
      <c r="N1028" s="86"/>
      <c r="O1028" s="25">
        <v>0.04</v>
      </c>
      <c r="P1028" s="25">
        <v>0.03</v>
      </c>
      <c r="Q1028" s="25">
        <v>2.5000000000000001E-2</v>
      </c>
      <c r="R1028" s="28">
        <v>4</v>
      </c>
      <c r="S1028" s="221">
        <f>((F1028*O1028+G1028*P1028+H1028*Q1028)+(I1028*O1028+J1028*P1028+K1028*Q1028)*70%+(L1028*O1028+M1028*P1028+N1028*Q1028)*50%)*R1028</f>
        <v>0.12</v>
      </c>
      <c r="T1028" s="304"/>
    </row>
    <row r="1029" spans="1:20" x14ac:dyDescent="0.2">
      <c r="A1029" s="146">
        <v>43</v>
      </c>
      <c r="B1029" s="162" t="s">
        <v>1071</v>
      </c>
      <c r="C1029" s="146" t="s">
        <v>341</v>
      </c>
      <c r="D1029" s="244" t="s">
        <v>445</v>
      </c>
      <c r="E1029" s="106">
        <f t="shared" si="42"/>
        <v>1</v>
      </c>
      <c r="F1029" s="86"/>
      <c r="G1029" s="86">
        <v>1</v>
      </c>
      <c r="H1029" s="86"/>
      <c r="I1029" s="86"/>
      <c r="J1029" s="86"/>
      <c r="K1029" s="86"/>
      <c r="L1029" s="86"/>
      <c r="M1029" s="86"/>
      <c r="N1029" s="86"/>
      <c r="O1029" s="25">
        <v>0.04</v>
      </c>
      <c r="P1029" s="25">
        <v>0.03</v>
      </c>
      <c r="Q1029" s="25">
        <v>2.5000000000000001E-2</v>
      </c>
      <c r="R1029" s="28">
        <v>4</v>
      </c>
      <c r="S1029" s="221">
        <f>((F1029*O1029+G1029*P1029+H1029*Q1029)+(I1029*O1029+J1029*P1029+K1029*Q1029)*70%+(L1029*O1029+M1029*P1029+N1029*Q1029)*50%)*R1029</f>
        <v>0.12</v>
      </c>
      <c r="T1029" s="304"/>
    </row>
    <row r="1030" spans="1:20" x14ac:dyDescent="0.2">
      <c r="A1030" s="146">
        <v>44</v>
      </c>
      <c r="B1030" s="249" t="s">
        <v>1072</v>
      </c>
      <c r="C1030" s="146" t="s">
        <v>341</v>
      </c>
      <c r="D1030" s="244" t="s">
        <v>445</v>
      </c>
      <c r="E1030" s="106">
        <f t="shared" si="42"/>
        <v>1</v>
      </c>
      <c r="F1030" s="86">
        <v>1</v>
      </c>
      <c r="G1030" s="86"/>
      <c r="H1030" s="86"/>
      <c r="I1030" s="86"/>
      <c r="J1030" s="86"/>
      <c r="K1030" s="86"/>
      <c r="L1030" s="86"/>
      <c r="M1030" s="86"/>
      <c r="N1030" s="86"/>
      <c r="O1030" s="25">
        <v>0.04</v>
      </c>
      <c r="P1030" s="25">
        <v>0.03</v>
      </c>
      <c r="Q1030" s="25">
        <v>2.5000000000000001E-2</v>
      </c>
      <c r="R1030" s="28">
        <v>4</v>
      </c>
      <c r="S1030" s="221">
        <f t="shared" si="44"/>
        <v>0.16</v>
      </c>
      <c r="T1030" s="304"/>
    </row>
    <row r="1031" spans="1:20" x14ac:dyDescent="0.2">
      <c r="A1031" s="146">
        <v>45</v>
      </c>
      <c r="B1031" s="162" t="s">
        <v>1073</v>
      </c>
      <c r="C1031" s="146" t="s">
        <v>341</v>
      </c>
      <c r="D1031" s="244" t="s">
        <v>445</v>
      </c>
      <c r="E1031" s="106">
        <f t="shared" si="42"/>
        <v>1</v>
      </c>
      <c r="F1031" s="86">
        <v>1</v>
      </c>
      <c r="G1031" s="86"/>
      <c r="H1031" s="86"/>
      <c r="I1031" s="86"/>
      <c r="J1031" s="86"/>
      <c r="K1031" s="86"/>
      <c r="L1031" s="86"/>
      <c r="M1031" s="86"/>
      <c r="N1031" s="86"/>
      <c r="O1031" s="25">
        <v>0.04</v>
      </c>
      <c r="P1031" s="25">
        <v>0.03</v>
      </c>
      <c r="Q1031" s="25">
        <v>2.5000000000000001E-2</v>
      </c>
      <c r="R1031" s="28">
        <v>4</v>
      </c>
      <c r="S1031" s="221">
        <f t="shared" si="44"/>
        <v>0.16</v>
      </c>
      <c r="T1031" s="304"/>
    </row>
    <row r="1032" spans="1:20" x14ac:dyDescent="0.2">
      <c r="A1032" s="146">
        <v>46</v>
      </c>
      <c r="B1032" s="249" t="s">
        <v>1074</v>
      </c>
      <c r="C1032" s="146" t="s">
        <v>341</v>
      </c>
      <c r="D1032" s="244" t="s">
        <v>445</v>
      </c>
      <c r="E1032" s="106">
        <f t="shared" si="42"/>
        <v>1</v>
      </c>
      <c r="F1032" s="86"/>
      <c r="G1032" s="86">
        <v>1</v>
      </c>
      <c r="H1032" s="86"/>
      <c r="I1032" s="86"/>
      <c r="J1032" s="86"/>
      <c r="K1032" s="86"/>
      <c r="L1032" s="86"/>
      <c r="M1032" s="86"/>
      <c r="N1032" s="86"/>
      <c r="O1032" s="25">
        <v>0.04</v>
      </c>
      <c r="P1032" s="25">
        <v>0.03</v>
      </c>
      <c r="Q1032" s="25">
        <v>2.5000000000000001E-2</v>
      </c>
      <c r="R1032" s="28">
        <v>4</v>
      </c>
      <c r="S1032" s="221">
        <f t="shared" si="44"/>
        <v>0.12</v>
      </c>
      <c r="T1032" s="304"/>
    </row>
    <row r="1033" spans="1:20" x14ac:dyDescent="0.2">
      <c r="A1033" s="146">
        <v>47</v>
      </c>
      <c r="B1033" s="162" t="s">
        <v>1075</v>
      </c>
      <c r="C1033" s="146" t="s">
        <v>341</v>
      </c>
      <c r="D1033" s="244" t="s">
        <v>445</v>
      </c>
      <c r="E1033" s="106">
        <f t="shared" si="42"/>
        <v>1</v>
      </c>
      <c r="F1033" s="86"/>
      <c r="G1033" s="86">
        <v>1</v>
      </c>
      <c r="H1033" s="86"/>
      <c r="I1033" s="86"/>
      <c r="J1033" s="86"/>
      <c r="K1033" s="86"/>
      <c r="L1033" s="86"/>
      <c r="M1033" s="86"/>
      <c r="N1033" s="86"/>
      <c r="O1033" s="25">
        <v>0.04</v>
      </c>
      <c r="P1033" s="25">
        <v>0.03</v>
      </c>
      <c r="Q1033" s="25">
        <v>2.5000000000000001E-2</v>
      </c>
      <c r="R1033" s="28">
        <v>4</v>
      </c>
      <c r="S1033" s="221">
        <f t="shared" si="44"/>
        <v>0.12</v>
      </c>
      <c r="T1033" s="304"/>
    </row>
    <row r="1034" spans="1:20" x14ac:dyDescent="0.2">
      <c r="A1034" s="146">
        <v>48</v>
      </c>
      <c r="B1034" s="249" t="s">
        <v>1076</v>
      </c>
      <c r="C1034" s="146" t="s">
        <v>341</v>
      </c>
      <c r="D1034" s="244" t="s">
        <v>445</v>
      </c>
      <c r="E1034" s="106">
        <f t="shared" ref="E1034:E1097" si="45">SUM(F1034:N1034)</f>
        <v>1</v>
      </c>
      <c r="F1034" s="86"/>
      <c r="G1034" s="86">
        <v>1</v>
      </c>
      <c r="H1034" s="86"/>
      <c r="I1034" s="86"/>
      <c r="J1034" s="86"/>
      <c r="K1034" s="86"/>
      <c r="L1034" s="86"/>
      <c r="M1034" s="86"/>
      <c r="N1034" s="86"/>
      <c r="O1034" s="25">
        <v>0.04</v>
      </c>
      <c r="P1034" s="25">
        <v>0.03</v>
      </c>
      <c r="Q1034" s="25">
        <v>2.5000000000000001E-2</v>
      </c>
      <c r="R1034" s="28">
        <v>4</v>
      </c>
      <c r="S1034" s="221">
        <f t="shared" si="44"/>
        <v>0.12</v>
      </c>
      <c r="T1034" s="304"/>
    </row>
    <row r="1035" spans="1:20" x14ac:dyDescent="0.2">
      <c r="A1035" s="146">
        <v>49</v>
      </c>
      <c r="B1035" s="162" t="s">
        <v>1077</v>
      </c>
      <c r="C1035" s="146" t="s">
        <v>341</v>
      </c>
      <c r="D1035" s="244" t="s">
        <v>445</v>
      </c>
      <c r="E1035" s="106">
        <f t="shared" si="45"/>
        <v>1</v>
      </c>
      <c r="F1035" s="86">
        <v>1</v>
      </c>
      <c r="G1035" s="86"/>
      <c r="H1035" s="86"/>
      <c r="I1035" s="86"/>
      <c r="J1035" s="86"/>
      <c r="K1035" s="86"/>
      <c r="L1035" s="86"/>
      <c r="M1035" s="86"/>
      <c r="N1035" s="86"/>
      <c r="O1035" s="25">
        <v>0.04</v>
      </c>
      <c r="P1035" s="25">
        <v>0.03</v>
      </c>
      <c r="Q1035" s="25">
        <v>2.5000000000000001E-2</v>
      </c>
      <c r="R1035" s="28">
        <v>4</v>
      </c>
      <c r="S1035" s="221">
        <f t="shared" si="44"/>
        <v>0.16</v>
      </c>
      <c r="T1035" s="304"/>
    </row>
    <row r="1036" spans="1:20" x14ac:dyDescent="0.2">
      <c r="A1036" s="146">
        <v>50</v>
      </c>
      <c r="B1036" s="249" t="s">
        <v>1078</v>
      </c>
      <c r="C1036" s="146" t="s">
        <v>341</v>
      </c>
      <c r="D1036" s="244" t="s">
        <v>445</v>
      </c>
      <c r="E1036" s="106">
        <f t="shared" si="45"/>
        <v>1</v>
      </c>
      <c r="F1036" s="86"/>
      <c r="G1036" s="86">
        <v>1</v>
      </c>
      <c r="H1036" s="86"/>
      <c r="I1036" s="149"/>
      <c r="J1036" s="149"/>
      <c r="K1036" s="149"/>
      <c r="L1036" s="149"/>
      <c r="M1036" s="149"/>
      <c r="N1036" s="149"/>
      <c r="O1036" s="25">
        <v>0.04</v>
      </c>
      <c r="P1036" s="25">
        <v>0.03</v>
      </c>
      <c r="Q1036" s="25">
        <v>2.5000000000000001E-2</v>
      </c>
      <c r="R1036" s="28">
        <v>4</v>
      </c>
      <c r="S1036" s="221">
        <f t="shared" si="44"/>
        <v>0.12</v>
      </c>
      <c r="T1036" s="304"/>
    </row>
    <row r="1037" spans="1:20" x14ac:dyDescent="0.2">
      <c r="A1037" s="146">
        <v>51</v>
      </c>
      <c r="B1037" s="162" t="s">
        <v>1079</v>
      </c>
      <c r="C1037" s="146" t="s">
        <v>374</v>
      </c>
      <c r="D1037" s="244" t="s">
        <v>2746</v>
      </c>
      <c r="E1037" s="106">
        <f t="shared" si="45"/>
        <v>1</v>
      </c>
      <c r="F1037" s="86"/>
      <c r="G1037" s="86"/>
      <c r="H1037" s="86">
        <v>1</v>
      </c>
      <c r="I1037" s="86"/>
      <c r="J1037" s="86"/>
      <c r="K1037" s="86"/>
      <c r="L1037" s="86"/>
      <c r="M1037" s="86"/>
      <c r="N1037" s="86"/>
      <c r="O1037" s="25">
        <v>0.04</v>
      </c>
      <c r="P1037" s="25">
        <v>0.03</v>
      </c>
      <c r="Q1037" s="25">
        <v>2.5000000000000001E-2</v>
      </c>
      <c r="R1037" s="28">
        <v>4</v>
      </c>
      <c r="S1037" s="221">
        <f t="shared" si="44"/>
        <v>0.1</v>
      </c>
      <c r="T1037" s="304"/>
    </row>
    <row r="1038" spans="1:20" x14ac:dyDescent="0.2">
      <c r="A1038" s="146">
        <v>52</v>
      </c>
      <c r="B1038" s="162" t="s">
        <v>1080</v>
      </c>
      <c r="C1038" s="146" t="s">
        <v>374</v>
      </c>
      <c r="D1038" s="244" t="s">
        <v>445</v>
      </c>
      <c r="E1038" s="106">
        <f t="shared" si="45"/>
        <v>1</v>
      </c>
      <c r="F1038" s="86">
        <v>1</v>
      </c>
      <c r="G1038" s="86"/>
      <c r="H1038" s="86"/>
      <c r="I1038" s="86"/>
      <c r="J1038" s="86"/>
      <c r="K1038" s="86"/>
      <c r="L1038" s="86"/>
      <c r="M1038" s="86"/>
      <c r="N1038" s="86"/>
      <c r="O1038" s="25">
        <v>0.04</v>
      </c>
      <c r="P1038" s="25">
        <v>0.03</v>
      </c>
      <c r="Q1038" s="25">
        <v>2.5000000000000001E-2</v>
      </c>
      <c r="R1038" s="28">
        <v>4</v>
      </c>
      <c r="S1038" s="221">
        <f t="shared" si="44"/>
        <v>0.16</v>
      </c>
      <c r="T1038" s="304"/>
    </row>
    <row r="1039" spans="1:20" x14ac:dyDescent="0.2">
      <c r="A1039" s="146">
        <v>53</v>
      </c>
      <c r="B1039" s="249" t="s">
        <v>1081</v>
      </c>
      <c r="C1039" s="146" t="s">
        <v>374</v>
      </c>
      <c r="D1039" s="244" t="s">
        <v>445</v>
      </c>
      <c r="E1039" s="106">
        <f t="shared" si="45"/>
        <v>1</v>
      </c>
      <c r="F1039" s="86">
        <v>1</v>
      </c>
      <c r="G1039" s="86"/>
      <c r="H1039" s="86"/>
      <c r="I1039" s="86"/>
      <c r="J1039" s="86"/>
      <c r="K1039" s="86"/>
      <c r="L1039" s="86"/>
      <c r="M1039" s="86"/>
      <c r="N1039" s="86"/>
      <c r="O1039" s="25">
        <v>0.04</v>
      </c>
      <c r="P1039" s="25">
        <v>0.03</v>
      </c>
      <c r="Q1039" s="25">
        <v>2.5000000000000001E-2</v>
      </c>
      <c r="R1039" s="28">
        <v>4</v>
      </c>
      <c r="S1039" s="221">
        <f t="shared" si="44"/>
        <v>0.16</v>
      </c>
      <c r="T1039" s="304"/>
    </row>
    <row r="1040" spans="1:20" x14ac:dyDescent="0.2">
      <c r="A1040" s="146">
        <v>54</v>
      </c>
      <c r="B1040" s="162" t="s">
        <v>1082</v>
      </c>
      <c r="C1040" s="146" t="s">
        <v>374</v>
      </c>
      <c r="D1040" s="244" t="s">
        <v>445</v>
      </c>
      <c r="E1040" s="106">
        <f t="shared" si="45"/>
        <v>1</v>
      </c>
      <c r="F1040" s="86">
        <v>1</v>
      </c>
      <c r="G1040" s="86"/>
      <c r="H1040" s="86"/>
      <c r="I1040" s="86"/>
      <c r="J1040" s="86"/>
      <c r="K1040" s="86"/>
      <c r="L1040" s="86"/>
      <c r="M1040" s="86"/>
      <c r="N1040" s="86"/>
      <c r="O1040" s="25">
        <v>0.04</v>
      </c>
      <c r="P1040" s="25">
        <v>0.03</v>
      </c>
      <c r="Q1040" s="25">
        <v>2.5000000000000001E-2</v>
      </c>
      <c r="R1040" s="28">
        <v>4</v>
      </c>
      <c r="S1040" s="221">
        <f t="shared" si="44"/>
        <v>0.16</v>
      </c>
      <c r="T1040" s="304"/>
    </row>
    <row r="1041" spans="1:20" x14ac:dyDescent="0.2">
      <c r="A1041" s="146">
        <v>55</v>
      </c>
      <c r="B1041" s="249" t="s">
        <v>1083</v>
      </c>
      <c r="C1041" s="146" t="s">
        <v>374</v>
      </c>
      <c r="D1041" s="244" t="s">
        <v>445</v>
      </c>
      <c r="E1041" s="106">
        <f t="shared" si="45"/>
        <v>1</v>
      </c>
      <c r="F1041" s="86">
        <v>1</v>
      </c>
      <c r="G1041" s="86"/>
      <c r="H1041" s="86"/>
      <c r="I1041" s="86"/>
      <c r="J1041" s="86"/>
      <c r="K1041" s="86"/>
      <c r="L1041" s="86"/>
      <c r="M1041" s="86"/>
      <c r="N1041" s="86"/>
      <c r="O1041" s="25">
        <v>0.04</v>
      </c>
      <c r="P1041" s="25">
        <v>0.03</v>
      </c>
      <c r="Q1041" s="25">
        <v>2.5000000000000001E-2</v>
      </c>
      <c r="R1041" s="28">
        <v>4</v>
      </c>
      <c r="S1041" s="221">
        <f t="shared" si="44"/>
        <v>0.16</v>
      </c>
      <c r="T1041" s="304"/>
    </row>
    <row r="1042" spans="1:20" x14ac:dyDescent="0.2">
      <c r="A1042" s="146">
        <v>56</v>
      </c>
      <c r="B1042" s="162" t="s">
        <v>1084</v>
      </c>
      <c r="C1042" s="146" t="s">
        <v>374</v>
      </c>
      <c r="D1042" s="244" t="s">
        <v>445</v>
      </c>
      <c r="E1042" s="106">
        <f t="shared" si="45"/>
        <v>1</v>
      </c>
      <c r="F1042" s="86">
        <v>1</v>
      </c>
      <c r="G1042" s="86"/>
      <c r="H1042" s="86"/>
      <c r="I1042" s="86"/>
      <c r="J1042" s="86"/>
      <c r="K1042" s="86"/>
      <c r="L1042" s="86"/>
      <c r="M1042" s="86"/>
      <c r="N1042" s="86"/>
      <c r="O1042" s="25">
        <v>0.04</v>
      </c>
      <c r="P1042" s="25">
        <v>0.03</v>
      </c>
      <c r="Q1042" s="25">
        <v>2.5000000000000001E-2</v>
      </c>
      <c r="R1042" s="28">
        <v>4</v>
      </c>
      <c r="S1042" s="221">
        <f t="shared" si="44"/>
        <v>0.16</v>
      </c>
      <c r="T1042" s="304"/>
    </row>
    <row r="1043" spans="1:20" x14ac:dyDescent="0.2">
      <c r="A1043" s="146">
        <v>57</v>
      </c>
      <c r="B1043" s="162" t="s">
        <v>1085</v>
      </c>
      <c r="C1043" s="146" t="s">
        <v>374</v>
      </c>
      <c r="D1043" s="244" t="s">
        <v>445</v>
      </c>
      <c r="E1043" s="106">
        <f t="shared" si="45"/>
        <v>1</v>
      </c>
      <c r="F1043" s="86">
        <v>1</v>
      </c>
      <c r="G1043" s="86"/>
      <c r="H1043" s="86"/>
      <c r="I1043" s="86"/>
      <c r="J1043" s="86"/>
      <c r="K1043" s="86"/>
      <c r="L1043" s="86"/>
      <c r="M1043" s="86"/>
      <c r="N1043" s="86"/>
      <c r="O1043" s="25">
        <v>0.04</v>
      </c>
      <c r="P1043" s="25">
        <v>0.03</v>
      </c>
      <c r="Q1043" s="25">
        <v>2.5000000000000001E-2</v>
      </c>
      <c r="R1043" s="28">
        <v>4</v>
      </c>
      <c r="S1043" s="221">
        <f t="shared" si="44"/>
        <v>0.16</v>
      </c>
      <c r="T1043" s="304"/>
    </row>
    <row r="1044" spans="1:20" x14ac:dyDescent="0.2">
      <c r="A1044" s="146">
        <v>58</v>
      </c>
      <c r="B1044" s="249" t="s">
        <v>1086</v>
      </c>
      <c r="C1044" s="146" t="s">
        <v>374</v>
      </c>
      <c r="D1044" s="244" t="s">
        <v>445</v>
      </c>
      <c r="E1044" s="106">
        <f t="shared" si="45"/>
        <v>1</v>
      </c>
      <c r="F1044" s="86">
        <v>1</v>
      </c>
      <c r="G1044" s="86"/>
      <c r="H1044" s="86"/>
      <c r="I1044" s="86"/>
      <c r="J1044" s="86"/>
      <c r="K1044" s="86"/>
      <c r="L1044" s="86"/>
      <c r="M1044" s="86"/>
      <c r="N1044" s="86"/>
      <c r="O1044" s="25">
        <v>0.04</v>
      </c>
      <c r="P1044" s="25">
        <v>0.03</v>
      </c>
      <c r="Q1044" s="25">
        <v>2.5000000000000001E-2</v>
      </c>
      <c r="R1044" s="28">
        <v>4</v>
      </c>
      <c r="S1044" s="221">
        <f t="shared" si="44"/>
        <v>0.16</v>
      </c>
      <c r="T1044" s="304"/>
    </row>
    <row r="1045" spans="1:20" x14ac:dyDescent="0.2">
      <c r="A1045" s="146">
        <v>59</v>
      </c>
      <c r="B1045" s="162" t="s">
        <v>81</v>
      </c>
      <c r="C1045" s="146" t="s">
        <v>374</v>
      </c>
      <c r="D1045" s="244" t="s">
        <v>445</v>
      </c>
      <c r="E1045" s="106">
        <f t="shared" si="45"/>
        <v>1</v>
      </c>
      <c r="F1045" s="86">
        <v>1</v>
      </c>
      <c r="G1045" s="86"/>
      <c r="H1045" s="86"/>
      <c r="I1045" s="86"/>
      <c r="J1045" s="86"/>
      <c r="K1045" s="86"/>
      <c r="L1045" s="86"/>
      <c r="M1045" s="86"/>
      <c r="N1045" s="86"/>
      <c r="O1045" s="25">
        <v>0.04</v>
      </c>
      <c r="P1045" s="25">
        <v>0.03</v>
      </c>
      <c r="Q1045" s="25">
        <v>2.5000000000000001E-2</v>
      </c>
      <c r="R1045" s="28">
        <v>4</v>
      </c>
      <c r="S1045" s="221">
        <f t="shared" si="44"/>
        <v>0.16</v>
      </c>
      <c r="T1045" s="304"/>
    </row>
    <row r="1046" spans="1:20" x14ac:dyDescent="0.2">
      <c r="A1046" s="146">
        <v>60</v>
      </c>
      <c r="B1046" s="249" t="s">
        <v>1087</v>
      </c>
      <c r="C1046" s="146" t="s">
        <v>374</v>
      </c>
      <c r="D1046" s="244" t="s">
        <v>445</v>
      </c>
      <c r="E1046" s="106">
        <f t="shared" si="45"/>
        <v>1</v>
      </c>
      <c r="F1046" s="86">
        <v>1</v>
      </c>
      <c r="G1046" s="86"/>
      <c r="H1046" s="86"/>
      <c r="I1046" s="149"/>
      <c r="J1046" s="149"/>
      <c r="K1046" s="149"/>
      <c r="L1046" s="149"/>
      <c r="M1046" s="149"/>
      <c r="N1046" s="149"/>
      <c r="O1046" s="25">
        <v>0.04</v>
      </c>
      <c r="P1046" s="25">
        <v>0.03</v>
      </c>
      <c r="Q1046" s="25">
        <v>2.5000000000000001E-2</v>
      </c>
      <c r="R1046" s="28">
        <v>4</v>
      </c>
      <c r="S1046" s="221">
        <f t="shared" si="44"/>
        <v>0.16</v>
      </c>
      <c r="T1046" s="304"/>
    </row>
    <row r="1047" spans="1:20" x14ac:dyDescent="0.2">
      <c r="A1047" s="146">
        <v>61</v>
      </c>
      <c r="B1047" s="162" t="s">
        <v>279</v>
      </c>
      <c r="C1047" s="146" t="s">
        <v>374</v>
      </c>
      <c r="D1047" s="244" t="s">
        <v>445</v>
      </c>
      <c r="E1047" s="106">
        <f t="shared" si="45"/>
        <v>1</v>
      </c>
      <c r="F1047" s="86">
        <v>1</v>
      </c>
      <c r="G1047" s="86"/>
      <c r="H1047" s="86"/>
      <c r="I1047" s="86"/>
      <c r="J1047" s="86"/>
      <c r="K1047" s="86"/>
      <c r="L1047" s="86"/>
      <c r="M1047" s="86"/>
      <c r="N1047" s="86"/>
      <c r="O1047" s="25">
        <v>0.04</v>
      </c>
      <c r="P1047" s="25">
        <v>0.03</v>
      </c>
      <c r="Q1047" s="25">
        <v>2.5000000000000001E-2</v>
      </c>
      <c r="R1047" s="28">
        <v>4</v>
      </c>
      <c r="S1047" s="221">
        <f t="shared" si="44"/>
        <v>0.16</v>
      </c>
      <c r="T1047" s="304"/>
    </row>
    <row r="1048" spans="1:20" x14ac:dyDescent="0.2">
      <c r="A1048" s="146">
        <v>62</v>
      </c>
      <c r="B1048" s="249" t="s">
        <v>1088</v>
      </c>
      <c r="C1048" s="146" t="s">
        <v>374</v>
      </c>
      <c r="D1048" s="244" t="s">
        <v>445</v>
      </c>
      <c r="E1048" s="106">
        <f t="shared" si="45"/>
        <v>1</v>
      </c>
      <c r="F1048" s="86">
        <v>1</v>
      </c>
      <c r="G1048" s="86"/>
      <c r="H1048" s="86"/>
      <c r="I1048" s="86"/>
      <c r="J1048" s="86"/>
      <c r="K1048" s="86"/>
      <c r="L1048" s="86"/>
      <c r="M1048" s="86"/>
      <c r="N1048" s="86"/>
      <c r="O1048" s="25">
        <v>0.04</v>
      </c>
      <c r="P1048" s="25">
        <v>0.03</v>
      </c>
      <c r="Q1048" s="25">
        <v>2.5000000000000001E-2</v>
      </c>
      <c r="R1048" s="28">
        <v>4</v>
      </c>
      <c r="S1048" s="221">
        <f t="shared" si="44"/>
        <v>0.16</v>
      </c>
      <c r="T1048" s="304"/>
    </row>
    <row r="1049" spans="1:20" x14ac:dyDescent="0.2">
      <c r="A1049" s="146">
        <v>63</v>
      </c>
      <c r="B1049" s="162" t="s">
        <v>1089</v>
      </c>
      <c r="C1049" s="146" t="s">
        <v>374</v>
      </c>
      <c r="D1049" s="244" t="s">
        <v>445</v>
      </c>
      <c r="E1049" s="106">
        <f t="shared" si="45"/>
        <v>1</v>
      </c>
      <c r="F1049" s="86">
        <v>1</v>
      </c>
      <c r="G1049" s="86"/>
      <c r="H1049" s="86"/>
      <c r="I1049" s="86"/>
      <c r="J1049" s="86"/>
      <c r="K1049" s="86"/>
      <c r="L1049" s="86"/>
      <c r="M1049" s="86"/>
      <c r="N1049" s="86"/>
      <c r="O1049" s="25">
        <v>0.04</v>
      </c>
      <c r="P1049" s="25">
        <v>0.03</v>
      </c>
      <c r="Q1049" s="25">
        <v>2.5000000000000001E-2</v>
      </c>
      <c r="R1049" s="28">
        <v>4</v>
      </c>
      <c r="S1049" s="221">
        <f t="shared" si="44"/>
        <v>0.16</v>
      </c>
      <c r="T1049" s="304"/>
    </row>
    <row r="1050" spans="1:20" x14ac:dyDescent="0.2">
      <c r="A1050" s="146">
        <v>64</v>
      </c>
      <c r="B1050" s="249" t="s">
        <v>1090</v>
      </c>
      <c r="C1050" s="146" t="s">
        <v>374</v>
      </c>
      <c r="D1050" s="244" t="s">
        <v>445</v>
      </c>
      <c r="E1050" s="106">
        <f t="shared" si="45"/>
        <v>1</v>
      </c>
      <c r="F1050" s="86">
        <v>1</v>
      </c>
      <c r="G1050" s="86"/>
      <c r="H1050" s="86"/>
      <c r="I1050" s="86"/>
      <c r="J1050" s="86"/>
      <c r="K1050" s="86"/>
      <c r="L1050" s="86"/>
      <c r="M1050" s="86"/>
      <c r="N1050" s="86"/>
      <c r="O1050" s="25">
        <v>0.04</v>
      </c>
      <c r="P1050" s="25">
        <v>0.03</v>
      </c>
      <c r="Q1050" s="25">
        <v>2.5000000000000001E-2</v>
      </c>
      <c r="R1050" s="28">
        <v>4</v>
      </c>
      <c r="S1050" s="221">
        <f t="shared" si="44"/>
        <v>0.16</v>
      </c>
      <c r="T1050" s="304"/>
    </row>
    <row r="1051" spans="1:20" x14ac:dyDescent="0.2">
      <c r="A1051" s="146">
        <v>65</v>
      </c>
      <c r="B1051" s="162" t="s">
        <v>1091</v>
      </c>
      <c r="C1051" s="146" t="s">
        <v>374</v>
      </c>
      <c r="D1051" s="244" t="s">
        <v>445</v>
      </c>
      <c r="E1051" s="106">
        <f t="shared" si="45"/>
        <v>1</v>
      </c>
      <c r="F1051" s="86">
        <v>1</v>
      </c>
      <c r="G1051" s="86"/>
      <c r="H1051" s="86"/>
      <c r="I1051" s="86"/>
      <c r="J1051" s="86"/>
      <c r="K1051" s="86"/>
      <c r="L1051" s="86"/>
      <c r="M1051" s="86"/>
      <c r="N1051" s="86"/>
      <c r="O1051" s="25">
        <v>0.04</v>
      </c>
      <c r="P1051" s="25">
        <v>0.03</v>
      </c>
      <c r="Q1051" s="25">
        <v>2.5000000000000001E-2</v>
      </c>
      <c r="R1051" s="28">
        <v>4</v>
      </c>
      <c r="S1051" s="221">
        <f t="shared" si="44"/>
        <v>0.16</v>
      </c>
      <c r="T1051" s="304"/>
    </row>
    <row r="1052" spans="1:20" x14ac:dyDescent="0.2">
      <c r="A1052" s="146">
        <v>66</v>
      </c>
      <c r="B1052" s="249" t="s">
        <v>1092</v>
      </c>
      <c r="C1052" s="146" t="s">
        <v>374</v>
      </c>
      <c r="D1052" s="244" t="s">
        <v>445</v>
      </c>
      <c r="E1052" s="106">
        <f t="shared" si="45"/>
        <v>1</v>
      </c>
      <c r="F1052" s="86">
        <v>1</v>
      </c>
      <c r="G1052" s="86"/>
      <c r="H1052" s="86"/>
      <c r="I1052" s="86"/>
      <c r="J1052" s="86"/>
      <c r="K1052" s="86"/>
      <c r="L1052" s="86"/>
      <c r="M1052" s="86"/>
      <c r="N1052" s="86"/>
      <c r="O1052" s="25">
        <v>0.04</v>
      </c>
      <c r="P1052" s="25">
        <v>0.03</v>
      </c>
      <c r="Q1052" s="25">
        <v>2.5000000000000001E-2</v>
      </c>
      <c r="R1052" s="28">
        <v>4</v>
      </c>
      <c r="S1052" s="221">
        <f t="shared" si="44"/>
        <v>0.16</v>
      </c>
      <c r="T1052" s="304"/>
    </row>
    <row r="1053" spans="1:20" x14ac:dyDescent="0.2">
      <c r="A1053" s="146">
        <v>67</v>
      </c>
      <c r="B1053" s="162" t="s">
        <v>1093</v>
      </c>
      <c r="C1053" s="146" t="s">
        <v>374</v>
      </c>
      <c r="D1053" s="244" t="s">
        <v>445</v>
      </c>
      <c r="E1053" s="106">
        <f t="shared" si="45"/>
        <v>1</v>
      </c>
      <c r="F1053" s="86">
        <v>1</v>
      </c>
      <c r="G1053" s="86"/>
      <c r="H1053" s="86"/>
      <c r="I1053" s="86"/>
      <c r="J1053" s="86"/>
      <c r="K1053" s="86"/>
      <c r="L1053" s="86"/>
      <c r="M1053" s="86"/>
      <c r="N1053" s="86"/>
      <c r="O1053" s="25">
        <v>0.04</v>
      </c>
      <c r="P1053" s="25">
        <v>0.03</v>
      </c>
      <c r="Q1053" s="25">
        <v>2.5000000000000001E-2</v>
      </c>
      <c r="R1053" s="28">
        <v>4</v>
      </c>
      <c r="S1053" s="221">
        <f t="shared" si="44"/>
        <v>0.16</v>
      </c>
      <c r="T1053" s="304"/>
    </row>
    <row r="1054" spans="1:20" x14ac:dyDescent="0.2">
      <c r="A1054" s="146">
        <v>68</v>
      </c>
      <c r="B1054" s="249" t="s">
        <v>1094</v>
      </c>
      <c r="C1054" s="146" t="s">
        <v>374</v>
      </c>
      <c r="D1054" s="244" t="s">
        <v>445</v>
      </c>
      <c r="E1054" s="106">
        <f t="shared" si="45"/>
        <v>1</v>
      </c>
      <c r="F1054" s="86">
        <v>1</v>
      </c>
      <c r="G1054" s="86"/>
      <c r="H1054" s="86"/>
      <c r="I1054" s="86"/>
      <c r="J1054" s="86"/>
      <c r="K1054" s="86"/>
      <c r="L1054" s="86"/>
      <c r="M1054" s="86"/>
      <c r="N1054" s="86"/>
      <c r="O1054" s="25">
        <v>0.04</v>
      </c>
      <c r="P1054" s="25">
        <v>0.03</v>
      </c>
      <c r="Q1054" s="25">
        <v>2.5000000000000001E-2</v>
      </c>
      <c r="R1054" s="28">
        <v>4</v>
      </c>
      <c r="S1054" s="221">
        <f t="shared" si="44"/>
        <v>0.16</v>
      </c>
      <c r="T1054" s="304"/>
    </row>
    <row r="1055" spans="1:20" x14ac:dyDescent="0.2">
      <c r="A1055" s="146">
        <v>69</v>
      </c>
      <c r="B1055" s="162" t="s">
        <v>1095</v>
      </c>
      <c r="C1055" s="146" t="s">
        <v>374</v>
      </c>
      <c r="D1055" s="244" t="s">
        <v>445</v>
      </c>
      <c r="E1055" s="106">
        <f t="shared" si="45"/>
        <v>1</v>
      </c>
      <c r="F1055" s="86">
        <v>1</v>
      </c>
      <c r="G1055" s="86"/>
      <c r="H1055" s="86"/>
      <c r="I1055" s="86"/>
      <c r="J1055" s="86"/>
      <c r="K1055" s="86"/>
      <c r="L1055" s="86"/>
      <c r="M1055" s="86"/>
      <c r="N1055" s="86"/>
      <c r="O1055" s="25">
        <v>0.04</v>
      </c>
      <c r="P1055" s="25">
        <v>0.03</v>
      </c>
      <c r="Q1055" s="25">
        <v>2.5000000000000001E-2</v>
      </c>
      <c r="R1055" s="28">
        <v>4</v>
      </c>
      <c r="S1055" s="221">
        <f t="shared" si="44"/>
        <v>0.16</v>
      </c>
      <c r="T1055" s="304"/>
    </row>
    <row r="1056" spans="1:20" x14ac:dyDescent="0.2">
      <c r="A1056" s="146">
        <v>70</v>
      </c>
      <c r="B1056" s="249" t="s">
        <v>1096</v>
      </c>
      <c r="C1056" s="146" t="s">
        <v>374</v>
      </c>
      <c r="D1056" s="244" t="s">
        <v>445</v>
      </c>
      <c r="E1056" s="106">
        <f t="shared" si="45"/>
        <v>1</v>
      </c>
      <c r="F1056" s="86">
        <v>1</v>
      </c>
      <c r="G1056" s="86"/>
      <c r="H1056" s="86"/>
      <c r="I1056" s="86"/>
      <c r="J1056" s="86"/>
      <c r="K1056" s="86"/>
      <c r="L1056" s="86"/>
      <c r="M1056" s="86"/>
      <c r="N1056" s="86"/>
      <c r="O1056" s="25">
        <v>0.04</v>
      </c>
      <c r="P1056" s="25">
        <v>0.03</v>
      </c>
      <c r="Q1056" s="25">
        <v>2.5000000000000001E-2</v>
      </c>
      <c r="R1056" s="28">
        <v>4</v>
      </c>
      <c r="S1056" s="221">
        <f t="shared" si="44"/>
        <v>0.16</v>
      </c>
      <c r="T1056" s="304"/>
    </row>
    <row r="1057" spans="1:20" x14ac:dyDescent="0.2">
      <c r="A1057" s="146">
        <v>71</v>
      </c>
      <c r="B1057" s="162" t="s">
        <v>1097</v>
      </c>
      <c r="C1057" s="146" t="s">
        <v>374</v>
      </c>
      <c r="D1057" s="244" t="s">
        <v>445</v>
      </c>
      <c r="E1057" s="106">
        <f t="shared" si="45"/>
        <v>1</v>
      </c>
      <c r="F1057" s="86">
        <v>1</v>
      </c>
      <c r="G1057" s="86"/>
      <c r="H1057" s="160"/>
      <c r="I1057" s="86"/>
      <c r="J1057" s="86"/>
      <c r="K1057" s="86"/>
      <c r="L1057" s="86"/>
      <c r="M1057" s="86"/>
      <c r="N1057" s="86"/>
      <c r="O1057" s="25">
        <v>0.04</v>
      </c>
      <c r="P1057" s="25">
        <v>0.03</v>
      </c>
      <c r="Q1057" s="25">
        <v>2.5000000000000001E-2</v>
      </c>
      <c r="R1057" s="28">
        <v>4</v>
      </c>
      <c r="S1057" s="221">
        <f t="shared" si="44"/>
        <v>0.16</v>
      </c>
      <c r="T1057" s="304"/>
    </row>
    <row r="1058" spans="1:20" x14ac:dyDescent="0.2">
      <c r="A1058" s="146">
        <v>72</v>
      </c>
      <c r="B1058" s="162" t="s">
        <v>1098</v>
      </c>
      <c r="C1058" s="146" t="s">
        <v>374</v>
      </c>
      <c r="D1058" s="244" t="s">
        <v>445</v>
      </c>
      <c r="E1058" s="106">
        <f t="shared" si="45"/>
        <v>1</v>
      </c>
      <c r="F1058" s="86">
        <v>1</v>
      </c>
      <c r="G1058" s="86"/>
      <c r="H1058" s="86"/>
      <c r="I1058" s="86"/>
      <c r="J1058" s="86"/>
      <c r="K1058" s="86"/>
      <c r="L1058" s="86"/>
      <c r="M1058" s="86"/>
      <c r="N1058" s="86"/>
      <c r="O1058" s="25">
        <v>0.04</v>
      </c>
      <c r="P1058" s="25">
        <v>0.03</v>
      </c>
      <c r="Q1058" s="25">
        <v>2.5000000000000001E-2</v>
      </c>
      <c r="R1058" s="28">
        <v>4</v>
      </c>
      <c r="S1058" s="221">
        <f t="shared" si="44"/>
        <v>0.16</v>
      </c>
      <c r="T1058" s="304"/>
    </row>
    <row r="1059" spans="1:20" x14ac:dyDescent="0.2">
      <c r="A1059" s="146">
        <v>73</v>
      </c>
      <c r="B1059" s="249" t="s">
        <v>1099</v>
      </c>
      <c r="C1059" s="146" t="s">
        <v>374</v>
      </c>
      <c r="D1059" s="244" t="s">
        <v>445</v>
      </c>
      <c r="E1059" s="106">
        <f t="shared" si="45"/>
        <v>1</v>
      </c>
      <c r="F1059" s="86">
        <v>1</v>
      </c>
      <c r="G1059" s="86"/>
      <c r="H1059" s="86"/>
      <c r="I1059" s="86"/>
      <c r="J1059" s="86"/>
      <c r="K1059" s="86"/>
      <c r="L1059" s="86"/>
      <c r="M1059" s="86"/>
      <c r="N1059" s="86"/>
      <c r="O1059" s="25">
        <v>0.04</v>
      </c>
      <c r="P1059" s="25">
        <v>0.03</v>
      </c>
      <c r="Q1059" s="25">
        <v>2.5000000000000001E-2</v>
      </c>
      <c r="R1059" s="28">
        <v>4</v>
      </c>
      <c r="S1059" s="221">
        <f t="shared" si="44"/>
        <v>0.16</v>
      </c>
      <c r="T1059" s="304"/>
    </row>
    <row r="1060" spans="1:20" x14ac:dyDescent="0.2">
      <c r="A1060" s="146">
        <v>74</v>
      </c>
      <c r="B1060" s="162" t="s">
        <v>1100</v>
      </c>
      <c r="C1060" s="146" t="s">
        <v>374</v>
      </c>
      <c r="D1060" s="244" t="s">
        <v>445</v>
      </c>
      <c r="E1060" s="106">
        <f t="shared" si="45"/>
        <v>1</v>
      </c>
      <c r="F1060" s="86">
        <v>1</v>
      </c>
      <c r="G1060" s="86"/>
      <c r="H1060" s="86"/>
      <c r="I1060" s="86"/>
      <c r="J1060" s="86"/>
      <c r="K1060" s="86"/>
      <c r="L1060" s="86"/>
      <c r="M1060" s="86"/>
      <c r="N1060" s="86"/>
      <c r="O1060" s="25">
        <v>0.04</v>
      </c>
      <c r="P1060" s="25">
        <v>0.03</v>
      </c>
      <c r="Q1060" s="25">
        <v>2.5000000000000001E-2</v>
      </c>
      <c r="R1060" s="28">
        <v>4</v>
      </c>
      <c r="S1060" s="221">
        <f t="shared" si="44"/>
        <v>0.16</v>
      </c>
      <c r="T1060" s="304"/>
    </row>
    <row r="1061" spans="1:20" x14ac:dyDescent="0.2">
      <c r="A1061" s="146">
        <v>75</v>
      </c>
      <c r="B1061" s="249" t="s">
        <v>1101</v>
      </c>
      <c r="C1061" s="146" t="s">
        <v>374</v>
      </c>
      <c r="D1061" s="244" t="s">
        <v>445</v>
      </c>
      <c r="E1061" s="106">
        <f t="shared" si="45"/>
        <v>1</v>
      </c>
      <c r="F1061" s="86">
        <v>1</v>
      </c>
      <c r="G1061" s="86"/>
      <c r="H1061" s="86"/>
      <c r="I1061" s="86"/>
      <c r="J1061" s="86"/>
      <c r="K1061" s="86"/>
      <c r="L1061" s="86"/>
      <c r="M1061" s="86"/>
      <c r="N1061" s="86"/>
      <c r="O1061" s="25">
        <v>0.04</v>
      </c>
      <c r="P1061" s="25">
        <v>0.03</v>
      </c>
      <c r="Q1061" s="25">
        <v>2.5000000000000001E-2</v>
      </c>
      <c r="R1061" s="28">
        <v>4</v>
      </c>
      <c r="S1061" s="221">
        <f t="shared" si="44"/>
        <v>0.16</v>
      </c>
      <c r="T1061" s="304"/>
    </row>
    <row r="1062" spans="1:20" x14ac:dyDescent="0.2">
      <c r="A1062" s="146">
        <v>76</v>
      </c>
      <c r="B1062" s="162" t="s">
        <v>1102</v>
      </c>
      <c r="C1062" s="146" t="s">
        <v>374</v>
      </c>
      <c r="D1062" s="244" t="s">
        <v>445</v>
      </c>
      <c r="E1062" s="106">
        <f t="shared" si="45"/>
        <v>1</v>
      </c>
      <c r="F1062" s="86">
        <v>1</v>
      </c>
      <c r="G1062" s="86"/>
      <c r="H1062" s="86"/>
      <c r="I1062" s="86"/>
      <c r="J1062" s="86"/>
      <c r="K1062" s="86"/>
      <c r="L1062" s="86"/>
      <c r="M1062" s="86"/>
      <c r="N1062" s="86"/>
      <c r="O1062" s="25">
        <v>0.04</v>
      </c>
      <c r="P1062" s="25">
        <v>0.03</v>
      </c>
      <c r="Q1062" s="25">
        <v>2.5000000000000001E-2</v>
      </c>
      <c r="R1062" s="28">
        <v>4</v>
      </c>
      <c r="S1062" s="221">
        <f t="shared" si="44"/>
        <v>0.16</v>
      </c>
      <c r="T1062" s="304"/>
    </row>
    <row r="1063" spans="1:20" x14ac:dyDescent="0.2">
      <c r="A1063" s="146">
        <v>77</v>
      </c>
      <c r="B1063" s="249" t="s">
        <v>1103</v>
      </c>
      <c r="C1063" s="146" t="s">
        <v>374</v>
      </c>
      <c r="D1063" s="244" t="s">
        <v>445</v>
      </c>
      <c r="E1063" s="106">
        <f t="shared" si="45"/>
        <v>1</v>
      </c>
      <c r="F1063" s="86">
        <v>1</v>
      </c>
      <c r="G1063" s="86"/>
      <c r="H1063" s="86"/>
      <c r="I1063" s="86"/>
      <c r="J1063" s="86"/>
      <c r="K1063" s="86"/>
      <c r="L1063" s="86"/>
      <c r="M1063" s="86"/>
      <c r="N1063" s="86"/>
      <c r="O1063" s="25">
        <v>0.04</v>
      </c>
      <c r="P1063" s="25">
        <v>0.03</v>
      </c>
      <c r="Q1063" s="25">
        <v>2.5000000000000001E-2</v>
      </c>
      <c r="R1063" s="28">
        <v>4</v>
      </c>
      <c r="S1063" s="221">
        <f t="shared" si="44"/>
        <v>0.16</v>
      </c>
      <c r="T1063" s="304"/>
    </row>
    <row r="1064" spans="1:20" x14ac:dyDescent="0.2">
      <c r="A1064" s="146">
        <v>78</v>
      </c>
      <c r="B1064" s="162" t="s">
        <v>1104</v>
      </c>
      <c r="C1064" s="146" t="s">
        <v>374</v>
      </c>
      <c r="D1064" s="244" t="s">
        <v>445</v>
      </c>
      <c r="E1064" s="106">
        <f t="shared" si="45"/>
        <v>1</v>
      </c>
      <c r="F1064" s="86">
        <v>1</v>
      </c>
      <c r="G1064" s="86"/>
      <c r="H1064" s="86"/>
      <c r="I1064" s="86"/>
      <c r="J1064" s="86"/>
      <c r="K1064" s="86"/>
      <c r="L1064" s="86"/>
      <c r="M1064" s="86"/>
      <c r="N1064" s="86"/>
      <c r="O1064" s="25">
        <v>0.04</v>
      </c>
      <c r="P1064" s="25">
        <v>0.03</v>
      </c>
      <c r="Q1064" s="25">
        <v>2.5000000000000001E-2</v>
      </c>
      <c r="R1064" s="28">
        <v>4</v>
      </c>
      <c r="S1064" s="221">
        <f t="shared" si="44"/>
        <v>0.16</v>
      </c>
      <c r="T1064" s="304"/>
    </row>
    <row r="1065" spans="1:20" x14ac:dyDescent="0.2">
      <c r="A1065" s="146">
        <v>79</v>
      </c>
      <c r="B1065" s="249" t="s">
        <v>1105</v>
      </c>
      <c r="C1065" s="146" t="s">
        <v>374</v>
      </c>
      <c r="D1065" s="244" t="s">
        <v>445</v>
      </c>
      <c r="E1065" s="106">
        <f t="shared" si="45"/>
        <v>1</v>
      </c>
      <c r="F1065" s="86">
        <v>1</v>
      </c>
      <c r="G1065" s="86"/>
      <c r="H1065" s="86"/>
      <c r="I1065" s="86"/>
      <c r="J1065" s="86"/>
      <c r="K1065" s="86"/>
      <c r="L1065" s="86"/>
      <c r="M1065" s="86"/>
      <c r="N1065" s="86"/>
      <c r="O1065" s="25">
        <v>0.04</v>
      </c>
      <c r="P1065" s="25">
        <v>0.03</v>
      </c>
      <c r="Q1065" s="25">
        <v>2.5000000000000001E-2</v>
      </c>
      <c r="R1065" s="28">
        <v>4</v>
      </c>
      <c r="S1065" s="221">
        <f t="shared" si="44"/>
        <v>0.16</v>
      </c>
      <c r="T1065" s="304"/>
    </row>
    <row r="1066" spans="1:20" x14ac:dyDescent="0.2">
      <c r="A1066" s="146">
        <v>80</v>
      </c>
      <c r="B1066" s="162" t="s">
        <v>1106</v>
      </c>
      <c r="C1066" s="146" t="s">
        <v>374</v>
      </c>
      <c r="D1066" s="244" t="s">
        <v>445</v>
      </c>
      <c r="E1066" s="106">
        <f t="shared" si="45"/>
        <v>1</v>
      </c>
      <c r="F1066" s="86">
        <v>1</v>
      </c>
      <c r="G1066" s="86"/>
      <c r="H1066" s="86"/>
      <c r="I1066" s="86"/>
      <c r="J1066" s="86"/>
      <c r="K1066" s="86"/>
      <c r="L1066" s="86"/>
      <c r="M1066" s="86"/>
      <c r="N1066" s="86"/>
      <c r="O1066" s="25">
        <v>0.04</v>
      </c>
      <c r="P1066" s="25">
        <v>0.03</v>
      </c>
      <c r="Q1066" s="25">
        <v>2.5000000000000001E-2</v>
      </c>
      <c r="R1066" s="28">
        <v>4</v>
      </c>
      <c r="S1066" s="221">
        <f t="shared" si="44"/>
        <v>0.16</v>
      </c>
      <c r="T1066" s="304"/>
    </row>
    <row r="1067" spans="1:20" x14ac:dyDescent="0.2">
      <c r="A1067" s="146">
        <v>81</v>
      </c>
      <c r="B1067" s="249" t="s">
        <v>1107</v>
      </c>
      <c r="C1067" s="146" t="s">
        <v>374</v>
      </c>
      <c r="D1067" s="244" t="s">
        <v>445</v>
      </c>
      <c r="E1067" s="106">
        <f t="shared" si="45"/>
        <v>1</v>
      </c>
      <c r="F1067" s="86"/>
      <c r="G1067" s="86">
        <v>1</v>
      </c>
      <c r="H1067" s="86"/>
      <c r="I1067" s="86"/>
      <c r="J1067" s="86"/>
      <c r="K1067" s="86"/>
      <c r="L1067" s="86"/>
      <c r="M1067" s="86"/>
      <c r="N1067" s="86"/>
      <c r="O1067" s="25">
        <v>0.04</v>
      </c>
      <c r="P1067" s="25">
        <v>0.03</v>
      </c>
      <c r="Q1067" s="25">
        <v>2.5000000000000001E-2</v>
      </c>
      <c r="R1067" s="28">
        <v>4</v>
      </c>
      <c r="S1067" s="221">
        <f t="shared" si="44"/>
        <v>0.12</v>
      </c>
      <c r="T1067" s="304"/>
    </row>
    <row r="1068" spans="1:20" x14ac:dyDescent="0.2">
      <c r="A1068" s="146">
        <v>82</v>
      </c>
      <c r="B1068" s="162" t="s">
        <v>1021</v>
      </c>
      <c r="C1068" s="146" t="s">
        <v>374</v>
      </c>
      <c r="D1068" s="244" t="s">
        <v>445</v>
      </c>
      <c r="E1068" s="106">
        <f t="shared" si="45"/>
        <v>1</v>
      </c>
      <c r="F1068" s="86"/>
      <c r="G1068" s="86">
        <v>1</v>
      </c>
      <c r="H1068" s="86"/>
      <c r="I1068" s="86"/>
      <c r="J1068" s="86"/>
      <c r="K1068" s="86"/>
      <c r="L1068" s="86"/>
      <c r="M1068" s="86"/>
      <c r="N1068" s="86"/>
      <c r="O1068" s="25">
        <v>0.04</v>
      </c>
      <c r="P1068" s="25">
        <v>0.03</v>
      </c>
      <c r="Q1068" s="25">
        <v>2.5000000000000001E-2</v>
      </c>
      <c r="R1068" s="28">
        <v>4</v>
      </c>
      <c r="S1068" s="221">
        <f t="shared" si="44"/>
        <v>0.12</v>
      </c>
      <c r="T1068" s="304"/>
    </row>
    <row r="1069" spans="1:20" x14ac:dyDescent="0.2">
      <c r="A1069" s="146">
        <v>83</v>
      </c>
      <c r="B1069" s="249" t="s">
        <v>1108</v>
      </c>
      <c r="C1069" s="146" t="s">
        <v>64</v>
      </c>
      <c r="D1069" s="244" t="s">
        <v>445</v>
      </c>
      <c r="E1069" s="106">
        <f t="shared" si="45"/>
        <v>1</v>
      </c>
      <c r="F1069" s="86">
        <v>1</v>
      </c>
      <c r="G1069" s="86"/>
      <c r="H1069" s="86"/>
      <c r="I1069" s="86"/>
      <c r="J1069" s="86"/>
      <c r="K1069" s="86"/>
      <c r="L1069" s="86"/>
      <c r="M1069" s="86"/>
      <c r="N1069" s="86"/>
      <c r="O1069" s="25">
        <v>0.04</v>
      </c>
      <c r="P1069" s="25">
        <v>0.03</v>
      </c>
      <c r="Q1069" s="25">
        <v>2.5000000000000001E-2</v>
      </c>
      <c r="R1069" s="28">
        <v>4</v>
      </c>
      <c r="S1069" s="221">
        <f t="shared" si="44"/>
        <v>0.16</v>
      </c>
      <c r="T1069" s="304"/>
    </row>
    <row r="1070" spans="1:20" x14ac:dyDescent="0.2">
      <c r="A1070" s="146">
        <v>84</v>
      </c>
      <c r="B1070" s="162" t="s">
        <v>1109</v>
      </c>
      <c r="C1070" s="146" t="s">
        <v>64</v>
      </c>
      <c r="D1070" s="244" t="s">
        <v>445</v>
      </c>
      <c r="E1070" s="106">
        <f t="shared" si="45"/>
        <v>1</v>
      </c>
      <c r="F1070" s="86">
        <v>1</v>
      </c>
      <c r="G1070" s="86"/>
      <c r="H1070" s="86"/>
      <c r="I1070" s="86"/>
      <c r="J1070" s="86"/>
      <c r="K1070" s="86"/>
      <c r="L1070" s="86"/>
      <c r="M1070" s="86"/>
      <c r="N1070" s="86"/>
      <c r="O1070" s="25">
        <v>0.04</v>
      </c>
      <c r="P1070" s="25">
        <v>0.03</v>
      </c>
      <c r="Q1070" s="25">
        <v>2.5000000000000001E-2</v>
      </c>
      <c r="R1070" s="28">
        <v>4</v>
      </c>
      <c r="S1070" s="221">
        <f t="shared" si="44"/>
        <v>0.16</v>
      </c>
      <c r="T1070" s="304"/>
    </row>
    <row r="1071" spans="1:20" x14ac:dyDescent="0.2">
      <c r="A1071" s="146">
        <v>85</v>
      </c>
      <c r="B1071" s="249" t="s">
        <v>1110</v>
      </c>
      <c r="C1071" s="146" t="s">
        <v>64</v>
      </c>
      <c r="D1071" s="244" t="s">
        <v>445</v>
      </c>
      <c r="E1071" s="106">
        <f t="shared" si="45"/>
        <v>1</v>
      </c>
      <c r="F1071" s="86">
        <v>1</v>
      </c>
      <c r="G1071" s="86"/>
      <c r="H1071" s="86"/>
      <c r="I1071" s="86"/>
      <c r="J1071" s="86"/>
      <c r="K1071" s="86"/>
      <c r="L1071" s="86"/>
      <c r="M1071" s="86"/>
      <c r="N1071" s="86"/>
      <c r="O1071" s="25">
        <v>0.04</v>
      </c>
      <c r="P1071" s="25">
        <v>0.03</v>
      </c>
      <c r="Q1071" s="25">
        <v>2.5000000000000001E-2</v>
      </c>
      <c r="R1071" s="28">
        <v>4</v>
      </c>
      <c r="S1071" s="221">
        <f t="shared" si="44"/>
        <v>0.16</v>
      </c>
      <c r="T1071" s="304"/>
    </row>
    <row r="1072" spans="1:20" x14ac:dyDescent="0.2">
      <c r="A1072" s="146">
        <v>86</v>
      </c>
      <c r="B1072" s="162" t="s">
        <v>1111</v>
      </c>
      <c r="C1072" s="146" t="s">
        <v>64</v>
      </c>
      <c r="D1072" s="244" t="s">
        <v>445</v>
      </c>
      <c r="E1072" s="106">
        <f t="shared" si="45"/>
        <v>1</v>
      </c>
      <c r="F1072" s="86">
        <v>1</v>
      </c>
      <c r="G1072" s="86"/>
      <c r="H1072" s="86"/>
      <c r="I1072" s="86"/>
      <c r="J1072" s="86"/>
      <c r="K1072" s="86"/>
      <c r="L1072" s="86"/>
      <c r="M1072" s="86"/>
      <c r="N1072" s="86"/>
      <c r="O1072" s="25">
        <v>0.04</v>
      </c>
      <c r="P1072" s="25">
        <v>0.03</v>
      </c>
      <c r="Q1072" s="25">
        <v>2.5000000000000001E-2</v>
      </c>
      <c r="R1072" s="28">
        <v>4</v>
      </c>
      <c r="S1072" s="221">
        <f t="shared" si="44"/>
        <v>0.16</v>
      </c>
      <c r="T1072" s="304"/>
    </row>
    <row r="1073" spans="1:20" x14ac:dyDescent="0.2">
      <c r="A1073" s="146">
        <v>87</v>
      </c>
      <c r="B1073" s="249" t="s">
        <v>1112</v>
      </c>
      <c r="C1073" s="146" t="s">
        <v>64</v>
      </c>
      <c r="D1073" s="244" t="s">
        <v>445</v>
      </c>
      <c r="E1073" s="106">
        <f t="shared" si="45"/>
        <v>1</v>
      </c>
      <c r="F1073" s="86">
        <v>1</v>
      </c>
      <c r="G1073" s="86"/>
      <c r="H1073" s="86"/>
      <c r="I1073" s="86"/>
      <c r="J1073" s="86"/>
      <c r="K1073" s="86"/>
      <c r="L1073" s="86"/>
      <c r="M1073" s="86"/>
      <c r="N1073" s="86"/>
      <c r="O1073" s="25">
        <v>0.04</v>
      </c>
      <c r="P1073" s="25">
        <v>0.03</v>
      </c>
      <c r="Q1073" s="25">
        <v>2.5000000000000001E-2</v>
      </c>
      <c r="R1073" s="28">
        <v>4</v>
      </c>
      <c r="S1073" s="221">
        <f t="shared" si="44"/>
        <v>0.16</v>
      </c>
      <c r="T1073" s="304"/>
    </row>
    <row r="1074" spans="1:20" x14ac:dyDescent="0.2">
      <c r="A1074" s="146">
        <v>88</v>
      </c>
      <c r="B1074" s="162" t="s">
        <v>1113</v>
      </c>
      <c r="C1074" s="146" t="s">
        <v>64</v>
      </c>
      <c r="D1074" s="244" t="s">
        <v>445</v>
      </c>
      <c r="E1074" s="106">
        <f t="shared" si="45"/>
        <v>1</v>
      </c>
      <c r="F1074" s="86"/>
      <c r="G1074" s="86">
        <v>1</v>
      </c>
      <c r="H1074" s="86"/>
      <c r="I1074" s="86"/>
      <c r="J1074" s="86"/>
      <c r="K1074" s="86"/>
      <c r="L1074" s="86"/>
      <c r="M1074" s="86"/>
      <c r="N1074" s="86"/>
      <c r="O1074" s="25">
        <v>0.04</v>
      </c>
      <c r="P1074" s="25">
        <v>0.03</v>
      </c>
      <c r="Q1074" s="25">
        <v>2.5000000000000001E-2</v>
      </c>
      <c r="R1074" s="28">
        <v>4</v>
      </c>
      <c r="S1074" s="221">
        <f t="shared" si="44"/>
        <v>0.12</v>
      </c>
      <c r="T1074" s="304"/>
    </row>
    <row r="1075" spans="1:20" x14ac:dyDescent="0.2">
      <c r="A1075" s="146">
        <v>89</v>
      </c>
      <c r="B1075" s="249" t="s">
        <v>1114</v>
      </c>
      <c r="C1075" s="146" t="s">
        <v>64</v>
      </c>
      <c r="D1075" s="244" t="s">
        <v>445</v>
      </c>
      <c r="E1075" s="106">
        <f t="shared" si="45"/>
        <v>1</v>
      </c>
      <c r="F1075" s="86">
        <v>1</v>
      </c>
      <c r="G1075" s="86"/>
      <c r="H1075" s="86"/>
      <c r="I1075" s="86"/>
      <c r="J1075" s="86"/>
      <c r="K1075" s="86"/>
      <c r="L1075" s="86"/>
      <c r="M1075" s="86"/>
      <c r="N1075" s="86"/>
      <c r="O1075" s="25">
        <v>0.04</v>
      </c>
      <c r="P1075" s="25">
        <v>0.03</v>
      </c>
      <c r="Q1075" s="25">
        <v>2.5000000000000001E-2</v>
      </c>
      <c r="R1075" s="28">
        <v>4</v>
      </c>
      <c r="S1075" s="221">
        <f t="shared" si="44"/>
        <v>0.16</v>
      </c>
      <c r="T1075" s="304"/>
    </row>
    <row r="1076" spans="1:20" x14ac:dyDescent="0.2">
      <c r="A1076" s="146">
        <v>90</v>
      </c>
      <c r="B1076" s="162" t="s">
        <v>1115</v>
      </c>
      <c r="C1076" s="146" t="s">
        <v>64</v>
      </c>
      <c r="D1076" s="244" t="s">
        <v>445</v>
      </c>
      <c r="E1076" s="106">
        <f t="shared" si="45"/>
        <v>1</v>
      </c>
      <c r="F1076" s="86"/>
      <c r="G1076" s="86">
        <v>1</v>
      </c>
      <c r="H1076" s="86"/>
      <c r="I1076" s="86"/>
      <c r="J1076" s="86"/>
      <c r="K1076" s="86"/>
      <c r="L1076" s="86"/>
      <c r="M1076" s="86"/>
      <c r="N1076" s="86"/>
      <c r="O1076" s="25">
        <v>0.04</v>
      </c>
      <c r="P1076" s="25">
        <v>0.03</v>
      </c>
      <c r="Q1076" s="25">
        <v>2.5000000000000001E-2</v>
      </c>
      <c r="R1076" s="28">
        <v>4</v>
      </c>
      <c r="S1076" s="221">
        <f t="shared" si="44"/>
        <v>0.12</v>
      </c>
      <c r="T1076" s="304"/>
    </row>
    <row r="1077" spans="1:20" x14ac:dyDescent="0.2">
      <c r="A1077" s="146">
        <v>91</v>
      </c>
      <c r="B1077" s="249" t="s">
        <v>1116</v>
      </c>
      <c r="C1077" s="146" t="s">
        <v>64</v>
      </c>
      <c r="D1077" s="244" t="s">
        <v>445</v>
      </c>
      <c r="E1077" s="106">
        <f t="shared" si="45"/>
        <v>1</v>
      </c>
      <c r="F1077" s="86">
        <v>1</v>
      </c>
      <c r="G1077" s="86"/>
      <c r="H1077" s="86"/>
      <c r="I1077" s="86"/>
      <c r="J1077" s="86"/>
      <c r="K1077" s="86"/>
      <c r="L1077" s="86"/>
      <c r="M1077" s="86"/>
      <c r="N1077" s="86"/>
      <c r="O1077" s="25">
        <v>0.04</v>
      </c>
      <c r="P1077" s="25">
        <v>0.03</v>
      </c>
      <c r="Q1077" s="25">
        <v>2.5000000000000001E-2</v>
      </c>
      <c r="R1077" s="28">
        <v>4</v>
      </c>
      <c r="S1077" s="221">
        <f t="shared" si="44"/>
        <v>0.16</v>
      </c>
      <c r="T1077" s="304"/>
    </row>
    <row r="1078" spans="1:20" x14ac:dyDescent="0.2">
      <c r="A1078" s="146">
        <v>92</v>
      </c>
      <c r="B1078" s="162" t="s">
        <v>1117</v>
      </c>
      <c r="C1078" s="146" t="s">
        <v>64</v>
      </c>
      <c r="D1078" s="244" t="s">
        <v>445</v>
      </c>
      <c r="E1078" s="106">
        <f t="shared" si="45"/>
        <v>1</v>
      </c>
      <c r="F1078" s="86">
        <v>1</v>
      </c>
      <c r="G1078" s="86"/>
      <c r="H1078" s="86"/>
      <c r="I1078" s="86"/>
      <c r="J1078" s="86"/>
      <c r="K1078" s="86"/>
      <c r="L1078" s="86"/>
      <c r="M1078" s="86"/>
      <c r="N1078" s="86"/>
      <c r="O1078" s="25">
        <v>0.04</v>
      </c>
      <c r="P1078" s="25">
        <v>0.03</v>
      </c>
      <c r="Q1078" s="25">
        <v>2.5000000000000001E-2</v>
      </c>
      <c r="R1078" s="28">
        <v>4</v>
      </c>
      <c r="S1078" s="221">
        <f t="shared" si="44"/>
        <v>0.16</v>
      </c>
      <c r="T1078" s="304"/>
    </row>
    <row r="1079" spans="1:20" x14ac:dyDescent="0.2">
      <c r="A1079" s="146">
        <v>93</v>
      </c>
      <c r="B1079" s="249" t="s">
        <v>1118</v>
      </c>
      <c r="C1079" s="146" t="s">
        <v>64</v>
      </c>
      <c r="D1079" s="244" t="s">
        <v>445</v>
      </c>
      <c r="E1079" s="106">
        <f t="shared" si="45"/>
        <v>1</v>
      </c>
      <c r="F1079" s="86">
        <v>1</v>
      </c>
      <c r="G1079" s="86"/>
      <c r="H1079" s="86"/>
      <c r="I1079" s="86"/>
      <c r="J1079" s="86"/>
      <c r="K1079" s="86"/>
      <c r="L1079" s="86"/>
      <c r="M1079" s="86"/>
      <c r="N1079" s="86"/>
      <c r="O1079" s="25">
        <v>0.04</v>
      </c>
      <c r="P1079" s="25">
        <v>0.03</v>
      </c>
      <c r="Q1079" s="25">
        <v>2.5000000000000001E-2</v>
      </c>
      <c r="R1079" s="28">
        <v>4</v>
      </c>
      <c r="S1079" s="221">
        <f t="shared" si="44"/>
        <v>0.16</v>
      </c>
      <c r="T1079" s="304"/>
    </row>
    <row r="1080" spans="1:20" x14ac:dyDescent="0.2">
      <c r="A1080" s="146">
        <v>94</v>
      </c>
      <c r="B1080" s="162" t="s">
        <v>1119</v>
      </c>
      <c r="C1080" s="146" t="s">
        <v>64</v>
      </c>
      <c r="D1080" s="244" t="s">
        <v>445</v>
      </c>
      <c r="E1080" s="106">
        <f t="shared" si="45"/>
        <v>1</v>
      </c>
      <c r="F1080" s="86"/>
      <c r="G1080" s="86">
        <v>1</v>
      </c>
      <c r="H1080" s="86"/>
      <c r="I1080" s="86"/>
      <c r="J1080" s="86"/>
      <c r="K1080" s="86"/>
      <c r="L1080" s="86"/>
      <c r="M1080" s="86"/>
      <c r="N1080" s="86"/>
      <c r="O1080" s="25">
        <v>0.04</v>
      </c>
      <c r="P1080" s="25">
        <v>0.03</v>
      </c>
      <c r="Q1080" s="25">
        <v>2.5000000000000001E-2</v>
      </c>
      <c r="R1080" s="28">
        <v>4</v>
      </c>
      <c r="S1080" s="221">
        <f t="shared" ref="S1080:S1316" si="46">((F1080*O1080+G1080*P1080+H1080*Q1080)+(I1080*O1080+J1080*P1080+K1080*Q1080)*70%+(L1080*O1080+M1080*P1080+N1080*Q1080)*50%)*R1080</f>
        <v>0.12</v>
      </c>
      <c r="T1080" s="304"/>
    </row>
    <row r="1081" spans="1:20" x14ac:dyDescent="0.2">
      <c r="A1081" s="146">
        <v>95</v>
      </c>
      <c r="B1081" s="249" t="s">
        <v>1120</v>
      </c>
      <c r="C1081" s="146" t="s">
        <v>64</v>
      </c>
      <c r="D1081" s="244" t="s">
        <v>445</v>
      </c>
      <c r="E1081" s="106">
        <f t="shared" si="45"/>
        <v>1</v>
      </c>
      <c r="F1081" s="86">
        <v>1</v>
      </c>
      <c r="G1081" s="86"/>
      <c r="H1081" s="86"/>
      <c r="I1081" s="86"/>
      <c r="J1081" s="86"/>
      <c r="K1081" s="86"/>
      <c r="L1081" s="86"/>
      <c r="M1081" s="86"/>
      <c r="N1081" s="86"/>
      <c r="O1081" s="25">
        <v>0.04</v>
      </c>
      <c r="P1081" s="25">
        <v>0.03</v>
      </c>
      <c r="Q1081" s="25">
        <v>2.5000000000000001E-2</v>
      </c>
      <c r="R1081" s="28">
        <v>4</v>
      </c>
      <c r="S1081" s="221">
        <f t="shared" si="46"/>
        <v>0.16</v>
      </c>
      <c r="T1081" s="304"/>
    </row>
    <row r="1082" spans="1:20" x14ac:dyDescent="0.2">
      <c r="A1082" s="146">
        <v>96</v>
      </c>
      <c r="B1082" s="162" t="s">
        <v>1121</v>
      </c>
      <c r="C1082" s="146" t="s">
        <v>64</v>
      </c>
      <c r="D1082" s="244" t="s">
        <v>445</v>
      </c>
      <c r="E1082" s="106">
        <f t="shared" si="45"/>
        <v>1</v>
      </c>
      <c r="F1082" s="86"/>
      <c r="G1082" s="86"/>
      <c r="H1082" s="86">
        <v>1</v>
      </c>
      <c r="I1082" s="86"/>
      <c r="J1082" s="86"/>
      <c r="K1082" s="86"/>
      <c r="L1082" s="86"/>
      <c r="M1082" s="86"/>
      <c r="N1082" s="86"/>
      <c r="O1082" s="25">
        <v>0.04</v>
      </c>
      <c r="P1082" s="25">
        <v>0.03</v>
      </c>
      <c r="Q1082" s="25">
        <v>2.5000000000000001E-2</v>
      </c>
      <c r="R1082" s="28">
        <v>4</v>
      </c>
      <c r="S1082" s="221">
        <f t="shared" si="46"/>
        <v>0.1</v>
      </c>
      <c r="T1082" s="304"/>
    </row>
    <row r="1083" spans="1:20" x14ac:dyDescent="0.2">
      <c r="A1083" s="146">
        <v>97</v>
      </c>
      <c r="B1083" s="249" t="s">
        <v>1122</v>
      </c>
      <c r="C1083" s="146" t="s">
        <v>2745</v>
      </c>
      <c r="D1083" s="244" t="s">
        <v>445</v>
      </c>
      <c r="E1083" s="106">
        <f t="shared" si="45"/>
        <v>1</v>
      </c>
      <c r="F1083" s="86">
        <v>1</v>
      </c>
      <c r="G1083" s="86"/>
      <c r="H1083" s="86"/>
      <c r="I1083" s="86"/>
      <c r="J1083" s="86"/>
      <c r="K1083" s="86"/>
      <c r="L1083" s="86"/>
      <c r="M1083" s="86"/>
      <c r="N1083" s="86"/>
      <c r="O1083" s="25">
        <v>0.04</v>
      </c>
      <c r="P1083" s="25">
        <v>0.03</v>
      </c>
      <c r="Q1083" s="25">
        <v>2.5000000000000001E-2</v>
      </c>
      <c r="R1083" s="28">
        <v>4</v>
      </c>
      <c r="S1083" s="221">
        <f t="shared" si="46"/>
        <v>0.16</v>
      </c>
      <c r="T1083" s="304"/>
    </row>
    <row r="1084" spans="1:20" x14ac:dyDescent="0.2">
      <c r="A1084" s="146">
        <v>98</v>
      </c>
      <c r="B1084" s="162" t="s">
        <v>1123</v>
      </c>
      <c r="C1084" s="146" t="s">
        <v>2745</v>
      </c>
      <c r="D1084" s="244" t="s">
        <v>445</v>
      </c>
      <c r="E1084" s="106">
        <f t="shared" si="45"/>
        <v>1</v>
      </c>
      <c r="F1084" s="86">
        <v>1</v>
      </c>
      <c r="G1084" s="86"/>
      <c r="H1084" s="86"/>
      <c r="I1084" s="86"/>
      <c r="J1084" s="86"/>
      <c r="K1084" s="86"/>
      <c r="L1084" s="86"/>
      <c r="M1084" s="86"/>
      <c r="N1084" s="86"/>
      <c r="O1084" s="25">
        <v>0.04</v>
      </c>
      <c r="P1084" s="25">
        <v>0.03</v>
      </c>
      <c r="Q1084" s="25">
        <v>2.5000000000000001E-2</v>
      </c>
      <c r="R1084" s="28">
        <v>4</v>
      </c>
      <c r="S1084" s="221">
        <f t="shared" si="46"/>
        <v>0.16</v>
      </c>
      <c r="T1084" s="304"/>
    </row>
    <row r="1085" spans="1:20" x14ac:dyDescent="0.2">
      <c r="A1085" s="146">
        <v>99</v>
      </c>
      <c r="B1085" s="249" t="s">
        <v>1124</v>
      </c>
      <c r="C1085" s="146" t="s">
        <v>2745</v>
      </c>
      <c r="D1085" s="244" t="s">
        <v>445</v>
      </c>
      <c r="E1085" s="106">
        <f t="shared" si="45"/>
        <v>1</v>
      </c>
      <c r="F1085" s="86">
        <v>1</v>
      </c>
      <c r="G1085" s="86"/>
      <c r="H1085" s="86"/>
      <c r="I1085" s="86"/>
      <c r="J1085" s="86"/>
      <c r="K1085" s="86"/>
      <c r="L1085" s="86"/>
      <c r="M1085" s="86"/>
      <c r="N1085" s="86"/>
      <c r="O1085" s="25">
        <v>0.04</v>
      </c>
      <c r="P1085" s="25">
        <v>0.03</v>
      </c>
      <c r="Q1085" s="25">
        <v>2.5000000000000001E-2</v>
      </c>
      <c r="R1085" s="28">
        <v>4</v>
      </c>
      <c r="S1085" s="221">
        <f t="shared" si="46"/>
        <v>0.16</v>
      </c>
      <c r="T1085" s="304"/>
    </row>
    <row r="1086" spans="1:20" x14ac:dyDescent="0.2">
      <c r="A1086" s="146">
        <v>100</v>
      </c>
      <c r="B1086" s="162" t="s">
        <v>1125</v>
      </c>
      <c r="C1086" s="146" t="s">
        <v>2745</v>
      </c>
      <c r="D1086" s="244" t="s">
        <v>445</v>
      </c>
      <c r="E1086" s="106">
        <f t="shared" si="45"/>
        <v>1</v>
      </c>
      <c r="F1086" s="86">
        <v>1</v>
      </c>
      <c r="G1086" s="86"/>
      <c r="H1086" s="86"/>
      <c r="I1086" s="86"/>
      <c r="J1086" s="86"/>
      <c r="K1086" s="86"/>
      <c r="L1086" s="86"/>
      <c r="M1086" s="86"/>
      <c r="N1086" s="86"/>
      <c r="O1086" s="25">
        <v>0.04</v>
      </c>
      <c r="P1086" s="25">
        <v>0.03</v>
      </c>
      <c r="Q1086" s="25">
        <v>2.5000000000000001E-2</v>
      </c>
      <c r="R1086" s="28">
        <v>4</v>
      </c>
      <c r="S1086" s="221">
        <f t="shared" si="46"/>
        <v>0.16</v>
      </c>
      <c r="T1086" s="304"/>
    </row>
    <row r="1087" spans="1:20" x14ac:dyDescent="0.2">
      <c r="A1087" s="146">
        <v>101</v>
      </c>
      <c r="B1087" s="249" t="s">
        <v>1126</v>
      </c>
      <c r="C1087" s="146" t="s">
        <v>2745</v>
      </c>
      <c r="D1087" s="244" t="s">
        <v>445</v>
      </c>
      <c r="E1087" s="106">
        <f t="shared" si="45"/>
        <v>1</v>
      </c>
      <c r="F1087" s="86">
        <v>1</v>
      </c>
      <c r="G1087" s="86"/>
      <c r="H1087" s="86"/>
      <c r="I1087" s="86"/>
      <c r="J1087" s="86"/>
      <c r="K1087" s="86"/>
      <c r="L1087" s="86"/>
      <c r="M1087" s="86"/>
      <c r="N1087" s="86"/>
      <c r="O1087" s="25">
        <v>0.04</v>
      </c>
      <c r="P1087" s="25">
        <v>0.03</v>
      </c>
      <c r="Q1087" s="25">
        <v>2.5000000000000001E-2</v>
      </c>
      <c r="R1087" s="28">
        <v>4</v>
      </c>
      <c r="S1087" s="221">
        <f t="shared" si="46"/>
        <v>0.16</v>
      </c>
      <c r="T1087" s="304"/>
    </row>
    <row r="1088" spans="1:20" x14ac:dyDescent="0.2">
      <c r="A1088" s="146">
        <v>102</v>
      </c>
      <c r="B1088" s="162" t="s">
        <v>1127</v>
      </c>
      <c r="C1088" s="146" t="s">
        <v>2745</v>
      </c>
      <c r="D1088" s="244" t="s">
        <v>445</v>
      </c>
      <c r="E1088" s="106">
        <f t="shared" si="45"/>
        <v>1</v>
      </c>
      <c r="F1088" s="86">
        <v>1</v>
      </c>
      <c r="G1088" s="86"/>
      <c r="H1088" s="86"/>
      <c r="I1088" s="86"/>
      <c r="J1088" s="86"/>
      <c r="K1088" s="86"/>
      <c r="L1088" s="86"/>
      <c r="M1088" s="86"/>
      <c r="N1088" s="86"/>
      <c r="O1088" s="25">
        <v>0.04</v>
      </c>
      <c r="P1088" s="25">
        <v>0.03</v>
      </c>
      <c r="Q1088" s="25">
        <v>2.5000000000000001E-2</v>
      </c>
      <c r="R1088" s="28">
        <v>4</v>
      </c>
      <c r="S1088" s="221">
        <f t="shared" si="46"/>
        <v>0.16</v>
      </c>
      <c r="T1088" s="304"/>
    </row>
    <row r="1089" spans="1:20" x14ac:dyDescent="0.2">
      <c r="A1089" s="146">
        <v>103</v>
      </c>
      <c r="B1089" s="249" t="s">
        <v>37</v>
      </c>
      <c r="C1089" s="146" t="s">
        <v>2745</v>
      </c>
      <c r="D1089" s="244" t="s">
        <v>445</v>
      </c>
      <c r="E1089" s="106">
        <f t="shared" si="45"/>
        <v>1</v>
      </c>
      <c r="F1089" s="86">
        <v>1</v>
      </c>
      <c r="G1089" s="86"/>
      <c r="H1089" s="86"/>
      <c r="I1089" s="86"/>
      <c r="J1089" s="86"/>
      <c r="K1089" s="86"/>
      <c r="L1089" s="86"/>
      <c r="M1089" s="86"/>
      <c r="N1089" s="86"/>
      <c r="O1089" s="25">
        <v>0.04</v>
      </c>
      <c r="P1089" s="25">
        <v>0.03</v>
      </c>
      <c r="Q1089" s="25">
        <v>2.5000000000000001E-2</v>
      </c>
      <c r="R1089" s="28">
        <v>4</v>
      </c>
      <c r="S1089" s="221">
        <f t="shared" si="46"/>
        <v>0.16</v>
      </c>
      <c r="T1089" s="304"/>
    </row>
    <row r="1090" spans="1:20" x14ac:dyDescent="0.2">
      <c r="A1090" s="146">
        <v>104</v>
      </c>
      <c r="B1090" s="162" t="s">
        <v>1128</v>
      </c>
      <c r="C1090" s="146" t="s">
        <v>2745</v>
      </c>
      <c r="D1090" s="244" t="s">
        <v>445</v>
      </c>
      <c r="E1090" s="106">
        <f t="shared" si="45"/>
        <v>1</v>
      </c>
      <c r="F1090" s="86"/>
      <c r="G1090" s="86"/>
      <c r="H1090" s="86">
        <v>1</v>
      </c>
      <c r="I1090" s="149"/>
      <c r="J1090" s="149"/>
      <c r="K1090" s="149"/>
      <c r="L1090" s="149"/>
      <c r="M1090" s="149"/>
      <c r="N1090" s="149"/>
      <c r="O1090" s="25">
        <v>0.04</v>
      </c>
      <c r="P1090" s="25">
        <v>0.03</v>
      </c>
      <c r="Q1090" s="25">
        <v>2.5000000000000001E-2</v>
      </c>
      <c r="R1090" s="28">
        <v>4</v>
      </c>
      <c r="S1090" s="221">
        <f t="shared" si="46"/>
        <v>0.1</v>
      </c>
      <c r="T1090" s="304"/>
    </row>
    <row r="1091" spans="1:20" x14ac:dyDescent="0.2">
      <c r="A1091" s="146">
        <v>105</v>
      </c>
      <c r="B1091" s="249" t="s">
        <v>1129</v>
      </c>
      <c r="C1091" s="146" t="s">
        <v>2745</v>
      </c>
      <c r="D1091" s="244" t="s">
        <v>445</v>
      </c>
      <c r="E1091" s="106">
        <f t="shared" si="45"/>
        <v>1</v>
      </c>
      <c r="F1091" s="86"/>
      <c r="G1091" s="86"/>
      <c r="H1091" s="86">
        <v>1</v>
      </c>
      <c r="I1091" s="86"/>
      <c r="J1091" s="86"/>
      <c r="K1091" s="86"/>
      <c r="L1091" s="86"/>
      <c r="M1091" s="86"/>
      <c r="N1091" s="86"/>
      <c r="O1091" s="25">
        <v>0.04</v>
      </c>
      <c r="P1091" s="25">
        <v>0.03</v>
      </c>
      <c r="Q1091" s="25">
        <v>2.5000000000000001E-2</v>
      </c>
      <c r="R1091" s="28">
        <v>4</v>
      </c>
      <c r="S1091" s="221">
        <f t="shared" si="46"/>
        <v>0.1</v>
      </c>
      <c r="T1091" s="304"/>
    </row>
    <row r="1092" spans="1:20" x14ac:dyDescent="0.2">
      <c r="A1092" s="146">
        <v>106</v>
      </c>
      <c r="B1092" s="162" t="s">
        <v>1130</v>
      </c>
      <c r="C1092" s="146" t="s">
        <v>2745</v>
      </c>
      <c r="D1092" s="244" t="s">
        <v>445</v>
      </c>
      <c r="E1092" s="106">
        <f t="shared" si="45"/>
        <v>1</v>
      </c>
      <c r="F1092" s="86"/>
      <c r="G1092" s="86"/>
      <c r="H1092" s="86">
        <v>1</v>
      </c>
      <c r="I1092" s="86"/>
      <c r="J1092" s="86"/>
      <c r="K1092" s="86"/>
      <c r="L1092" s="86"/>
      <c r="M1092" s="86"/>
      <c r="N1092" s="86"/>
      <c r="O1092" s="25">
        <v>0.04</v>
      </c>
      <c r="P1092" s="25">
        <v>0.03</v>
      </c>
      <c r="Q1092" s="25">
        <v>2.5000000000000001E-2</v>
      </c>
      <c r="R1092" s="28">
        <v>4</v>
      </c>
      <c r="S1092" s="221">
        <f t="shared" si="46"/>
        <v>0.1</v>
      </c>
      <c r="T1092" s="304"/>
    </row>
    <row r="1093" spans="1:20" x14ac:dyDescent="0.2">
      <c r="A1093" s="146">
        <v>107</v>
      </c>
      <c r="B1093" s="249" t="s">
        <v>1131</v>
      </c>
      <c r="C1093" s="146" t="s">
        <v>2745</v>
      </c>
      <c r="D1093" s="244" t="s">
        <v>445</v>
      </c>
      <c r="E1093" s="106">
        <f t="shared" si="45"/>
        <v>1</v>
      </c>
      <c r="F1093" s="86">
        <v>1</v>
      </c>
      <c r="G1093" s="86"/>
      <c r="H1093" s="86"/>
      <c r="I1093" s="86"/>
      <c r="J1093" s="86"/>
      <c r="K1093" s="86"/>
      <c r="L1093" s="86"/>
      <c r="M1093" s="86"/>
      <c r="N1093" s="86"/>
      <c r="O1093" s="25">
        <v>0.04</v>
      </c>
      <c r="P1093" s="25">
        <v>0.03</v>
      </c>
      <c r="Q1093" s="25">
        <v>2.5000000000000001E-2</v>
      </c>
      <c r="R1093" s="28">
        <v>4</v>
      </c>
      <c r="S1093" s="221">
        <f t="shared" si="46"/>
        <v>0.16</v>
      </c>
      <c r="T1093" s="304"/>
    </row>
    <row r="1094" spans="1:20" x14ac:dyDescent="0.2">
      <c r="A1094" s="146">
        <v>108</v>
      </c>
      <c r="B1094" s="162" t="s">
        <v>1132</v>
      </c>
      <c r="C1094" s="146" t="s">
        <v>2745</v>
      </c>
      <c r="D1094" s="244" t="s">
        <v>445</v>
      </c>
      <c r="E1094" s="106">
        <f t="shared" si="45"/>
        <v>1</v>
      </c>
      <c r="F1094" s="86">
        <v>1</v>
      </c>
      <c r="G1094" s="86"/>
      <c r="H1094" s="86"/>
      <c r="I1094" s="86"/>
      <c r="J1094" s="86"/>
      <c r="K1094" s="86"/>
      <c r="L1094" s="86"/>
      <c r="M1094" s="86"/>
      <c r="N1094" s="86"/>
      <c r="O1094" s="25">
        <v>0.04</v>
      </c>
      <c r="P1094" s="25">
        <v>0.03</v>
      </c>
      <c r="Q1094" s="25">
        <v>2.5000000000000001E-2</v>
      </c>
      <c r="R1094" s="28">
        <v>4</v>
      </c>
      <c r="S1094" s="221">
        <f t="shared" si="46"/>
        <v>0.16</v>
      </c>
      <c r="T1094" s="304"/>
    </row>
    <row r="1095" spans="1:20" x14ac:dyDescent="0.2">
      <c r="A1095" s="146">
        <v>109</v>
      </c>
      <c r="B1095" s="249" t="s">
        <v>1133</v>
      </c>
      <c r="C1095" s="146" t="s">
        <v>2745</v>
      </c>
      <c r="D1095" s="244" t="s">
        <v>445</v>
      </c>
      <c r="E1095" s="106">
        <f t="shared" si="45"/>
        <v>1</v>
      </c>
      <c r="F1095" s="86">
        <v>1</v>
      </c>
      <c r="G1095" s="86"/>
      <c r="H1095" s="86"/>
      <c r="I1095" s="86"/>
      <c r="J1095" s="86"/>
      <c r="K1095" s="86"/>
      <c r="L1095" s="86"/>
      <c r="M1095" s="86"/>
      <c r="N1095" s="86"/>
      <c r="O1095" s="25">
        <v>0.04</v>
      </c>
      <c r="P1095" s="25">
        <v>0.03</v>
      </c>
      <c r="Q1095" s="25">
        <v>2.5000000000000001E-2</v>
      </c>
      <c r="R1095" s="28">
        <v>4</v>
      </c>
      <c r="S1095" s="221">
        <f t="shared" si="46"/>
        <v>0.16</v>
      </c>
      <c r="T1095" s="304"/>
    </row>
    <row r="1096" spans="1:20" x14ac:dyDescent="0.2">
      <c r="A1096" s="146">
        <v>110</v>
      </c>
      <c r="B1096" s="162" t="s">
        <v>1134</v>
      </c>
      <c r="C1096" s="146" t="s">
        <v>2745</v>
      </c>
      <c r="D1096" s="244" t="s">
        <v>445</v>
      </c>
      <c r="E1096" s="106">
        <f t="shared" si="45"/>
        <v>1</v>
      </c>
      <c r="F1096" s="86"/>
      <c r="G1096" s="86">
        <v>1</v>
      </c>
      <c r="H1096" s="86"/>
      <c r="I1096" s="86"/>
      <c r="J1096" s="86"/>
      <c r="K1096" s="86"/>
      <c r="L1096" s="86"/>
      <c r="M1096" s="86"/>
      <c r="N1096" s="86"/>
      <c r="O1096" s="25">
        <v>0.04</v>
      </c>
      <c r="P1096" s="25">
        <v>0.03</v>
      </c>
      <c r="Q1096" s="25">
        <v>2.5000000000000001E-2</v>
      </c>
      <c r="R1096" s="28">
        <v>4</v>
      </c>
      <c r="S1096" s="221">
        <f t="shared" si="46"/>
        <v>0.12</v>
      </c>
      <c r="T1096" s="304"/>
    </row>
    <row r="1097" spans="1:20" x14ac:dyDescent="0.2">
      <c r="A1097" s="146">
        <v>111</v>
      </c>
      <c r="B1097" s="249" t="s">
        <v>1135</v>
      </c>
      <c r="C1097" s="146" t="s">
        <v>2745</v>
      </c>
      <c r="D1097" s="244" t="s">
        <v>445</v>
      </c>
      <c r="E1097" s="106">
        <f t="shared" si="45"/>
        <v>1</v>
      </c>
      <c r="F1097" s="86">
        <v>1</v>
      </c>
      <c r="G1097" s="86"/>
      <c r="H1097" s="86"/>
      <c r="I1097" s="86"/>
      <c r="J1097" s="86"/>
      <c r="K1097" s="86"/>
      <c r="L1097" s="86"/>
      <c r="M1097" s="86"/>
      <c r="N1097" s="86"/>
      <c r="O1097" s="25">
        <v>0.04</v>
      </c>
      <c r="P1097" s="25">
        <v>0.03</v>
      </c>
      <c r="Q1097" s="25">
        <v>2.5000000000000001E-2</v>
      </c>
      <c r="R1097" s="28">
        <v>4</v>
      </c>
      <c r="S1097" s="221">
        <f t="shared" si="46"/>
        <v>0.16</v>
      </c>
      <c r="T1097" s="304"/>
    </row>
    <row r="1098" spans="1:20" x14ac:dyDescent="0.2">
      <c r="A1098" s="146">
        <v>112</v>
      </c>
      <c r="B1098" s="249" t="s">
        <v>1136</v>
      </c>
      <c r="C1098" s="146" t="s">
        <v>2745</v>
      </c>
      <c r="D1098" s="244" t="s">
        <v>445</v>
      </c>
      <c r="E1098" s="106">
        <f t="shared" ref="E1098:E1161" si="47">SUM(F1098:N1098)</f>
        <v>1</v>
      </c>
      <c r="F1098" s="86"/>
      <c r="G1098" s="86"/>
      <c r="H1098" s="86">
        <v>1</v>
      </c>
      <c r="I1098" s="86"/>
      <c r="J1098" s="86"/>
      <c r="K1098" s="86"/>
      <c r="L1098" s="86"/>
      <c r="M1098" s="86"/>
      <c r="N1098" s="86"/>
      <c r="O1098" s="25">
        <v>0.04</v>
      </c>
      <c r="P1098" s="25">
        <v>0.03</v>
      </c>
      <c r="Q1098" s="25">
        <v>2.5000000000000001E-2</v>
      </c>
      <c r="R1098" s="28">
        <v>4</v>
      </c>
      <c r="S1098" s="221">
        <f t="shared" si="46"/>
        <v>0.1</v>
      </c>
      <c r="T1098" s="304"/>
    </row>
    <row r="1099" spans="1:20" x14ac:dyDescent="0.2">
      <c r="A1099" s="146">
        <v>113</v>
      </c>
      <c r="B1099" s="162" t="s">
        <v>1137</v>
      </c>
      <c r="C1099" s="146" t="s">
        <v>2745</v>
      </c>
      <c r="D1099" s="244" t="s">
        <v>445</v>
      </c>
      <c r="E1099" s="106">
        <f t="shared" si="47"/>
        <v>1</v>
      </c>
      <c r="F1099" s="86"/>
      <c r="G1099" s="86"/>
      <c r="H1099" s="86">
        <v>1</v>
      </c>
      <c r="I1099" s="86"/>
      <c r="J1099" s="86"/>
      <c r="K1099" s="86"/>
      <c r="L1099" s="86"/>
      <c r="M1099" s="86"/>
      <c r="N1099" s="86"/>
      <c r="O1099" s="25">
        <v>0.04</v>
      </c>
      <c r="P1099" s="25">
        <v>0.03</v>
      </c>
      <c r="Q1099" s="25">
        <v>2.5000000000000001E-2</v>
      </c>
      <c r="R1099" s="28">
        <v>4</v>
      </c>
      <c r="S1099" s="221">
        <f t="shared" si="46"/>
        <v>0.1</v>
      </c>
      <c r="T1099" s="304"/>
    </row>
    <row r="1100" spans="1:20" x14ac:dyDescent="0.2">
      <c r="A1100" s="146">
        <v>114</v>
      </c>
      <c r="B1100" s="249" t="s">
        <v>1138</v>
      </c>
      <c r="C1100" s="146" t="s">
        <v>2745</v>
      </c>
      <c r="D1100" s="244" t="s">
        <v>445</v>
      </c>
      <c r="E1100" s="106">
        <f t="shared" si="47"/>
        <v>1</v>
      </c>
      <c r="F1100" s="86"/>
      <c r="G1100" s="86"/>
      <c r="H1100" s="86">
        <v>1</v>
      </c>
      <c r="I1100" s="86"/>
      <c r="J1100" s="86"/>
      <c r="K1100" s="86"/>
      <c r="L1100" s="86"/>
      <c r="M1100" s="86"/>
      <c r="N1100" s="86"/>
      <c r="O1100" s="25">
        <v>0.04</v>
      </c>
      <c r="P1100" s="25">
        <v>0.03</v>
      </c>
      <c r="Q1100" s="25">
        <v>2.5000000000000001E-2</v>
      </c>
      <c r="R1100" s="28">
        <v>4</v>
      </c>
      <c r="S1100" s="221">
        <f t="shared" si="46"/>
        <v>0.1</v>
      </c>
      <c r="T1100" s="304"/>
    </row>
    <row r="1101" spans="1:20" x14ac:dyDescent="0.2">
      <c r="A1101" s="146">
        <v>115</v>
      </c>
      <c r="B1101" s="162" t="s">
        <v>16</v>
      </c>
      <c r="C1101" s="146" t="s">
        <v>59</v>
      </c>
      <c r="D1101" s="244" t="s">
        <v>33</v>
      </c>
      <c r="E1101" s="106">
        <f t="shared" si="47"/>
        <v>1</v>
      </c>
      <c r="F1101" s="86"/>
      <c r="G1101" s="86"/>
      <c r="H1101" s="86"/>
      <c r="I1101" s="86"/>
      <c r="J1101" s="86"/>
      <c r="K1101" s="86">
        <v>1</v>
      </c>
      <c r="L1101" s="86"/>
      <c r="M1101" s="86"/>
      <c r="N1101" s="86"/>
      <c r="O1101" s="25">
        <v>0.04</v>
      </c>
      <c r="P1101" s="25">
        <v>0.03</v>
      </c>
      <c r="Q1101" s="25">
        <v>2.5000000000000001E-2</v>
      </c>
      <c r="R1101" s="28">
        <v>4</v>
      </c>
      <c r="S1101" s="221">
        <f t="shared" si="46"/>
        <v>6.9999999999999993E-2</v>
      </c>
      <c r="T1101" s="304"/>
    </row>
    <row r="1102" spans="1:20" x14ac:dyDescent="0.2">
      <c r="A1102" s="146">
        <v>116</v>
      </c>
      <c r="B1102" s="249" t="s">
        <v>1139</v>
      </c>
      <c r="C1102" s="146" t="s">
        <v>59</v>
      </c>
      <c r="D1102" s="244" t="s">
        <v>33</v>
      </c>
      <c r="E1102" s="106">
        <f t="shared" si="47"/>
        <v>1</v>
      </c>
      <c r="F1102" s="86"/>
      <c r="G1102" s="86"/>
      <c r="H1102" s="86"/>
      <c r="I1102" s="86"/>
      <c r="J1102" s="86"/>
      <c r="K1102" s="86">
        <v>1</v>
      </c>
      <c r="L1102" s="86"/>
      <c r="M1102" s="86"/>
      <c r="N1102" s="86"/>
      <c r="O1102" s="25">
        <v>0.04</v>
      </c>
      <c r="P1102" s="25">
        <v>0.03</v>
      </c>
      <c r="Q1102" s="25">
        <v>2.5000000000000001E-2</v>
      </c>
      <c r="R1102" s="28">
        <v>4</v>
      </c>
      <c r="S1102" s="221">
        <f t="shared" si="46"/>
        <v>6.9999999999999993E-2</v>
      </c>
      <c r="T1102" s="304"/>
    </row>
    <row r="1103" spans="1:20" x14ac:dyDescent="0.2">
      <c r="A1103" s="146">
        <v>117</v>
      </c>
      <c r="B1103" s="162" t="s">
        <v>7</v>
      </c>
      <c r="C1103" s="146" t="s">
        <v>59</v>
      </c>
      <c r="D1103" s="244" t="s">
        <v>33</v>
      </c>
      <c r="E1103" s="106">
        <f t="shared" si="47"/>
        <v>1</v>
      </c>
      <c r="F1103" s="86"/>
      <c r="G1103" s="86"/>
      <c r="H1103" s="86"/>
      <c r="I1103" s="86"/>
      <c r="J1103" s="86"/>
      <c r="K1103" s="86">
        <v>1</v>
      </c>
      <c r="L1103" s="86"/>
      <c r="M1103" s="86"/>
      <c r="N1103" s="86"/>
      <c r="O1103" s="25">
        <v>0.04</v>
      </c>
      <c r="P1103" s="25">
        <v>0.03</v>
      </c>
      <c r="Q1103" s="25">
        <v>2.5000000000000001E-2</v>
      </c>
      <c r="R1103" s="28">
        <v>4</v>
      </c>
      <c r="S1103" s="221">
        <f t="shared" si="46"/>
        <v>6.9999999999999993E-2</v>
      </c>
      <c r="T1103" s="304"/>
    </row>
    <row r="1104" spans="1:20" x14ac:dyDescent="0.2">
      <c r="A1104" s="146">
        <v>118</v>
      </c>
      <c r="B1104" s="249" t="s">
        <v>1140</v>
      </c>
      <c r="C1104" s="146" t="s">
        <v>59</v>
      </c>
      <c r="D1104" s="146" t="s">
        <v>43</v>
      </c>
      <c r="E1104" s="106">
        <f t="shared" si="47"/>
        <v>1</v>
      </c>
      <c r="F1104" s="86"/>
      <c r="G1104" s="86"/>
      <c r="H1104" s="86">
        <v>1</v>
      </c>
      <c r="I1104" s="86"/>
      <c r="J1104" s="86"/>
      <c r="K1104" s="86"/>
      <c r="L1104" s="86"/>
      <c r="M1104" s="86"/>
      <c r="N1104" s="86"/>
      <c r="O1104" s="25">
        <v>0.04</v>
      </c>
      <c r="P1104" s="25">
        <v>0.03</v>
      </c>
      <c r="Q1104" s="25">
        <v>2.5000000000000001E-2</v>
      </c>
      <c r="R1104" s="28">
        <v>4</v>
      </c>
      <c r="S1104" s="221">
        <f t="shared" si="46"/>
        <v>0.1</v>
      </c>
      <c r="T1104" s="304"/>
    </row>
    <row r="1105" spans="1:20" x14ac:dyDescent="0.2">
      <c r="A1105" s="146">
        <v>119</v>
      </c>
      <c r="B1105" s="305" t="s">
        <v>1141</v>
      </c>
      <c r="C1105" s="146" t="s">
        <v>2747</v>
      </c>
      <c r="D1105" s="244" t="s">
        <v>33</v>
      </c>
      <c r="E1105" s="106">
        <f t="shared" si="47"/>
        <v>1</v>
      </c>
      <c r="F1105" s="86"/>
      <c r="G1105" s="86"/>
      <c r="H1105" s="86"/>
      <c r="I1105" s="86"/>
      <c r="J1105" s="86"/>
      <c r="K1105" s="86">
        <v>1</v>
      </c>
      <c r="L1105" s="86"/>
      <c r="M1105" s="86"/>
      <c r="N1105" s="86"/>
      <c r="O1105" s="25">
        <v>0.04</v>
      </c>
      <c r="P1105" s="25">
        <v>0.03</v>
      </c>
      <c r="Q1105" s="25">
        <v>2.5000000000000001E-2</v>
      </c>
      <c r="R1105" s="28">
        <v>4</v>
      </c>
      <c r="S1105" s="221">
        <f t="shared" si="46"/>
        <v>6.9999999999999993E-2</v>
      </c>
      <c r="T1105" s="304"/>
    </row>
    <row r="1106" spans="1:20" x14ac:dyDescent="0.2">
      <c r="A1106" s="146">
        <v>120</v>
      </c>
      <c r="B1106" s="305" t="s">
        <v>1142</v>
      </c>
      <c r="C1106" s="146" t="s">
        <v>789</v>
      </c>
      <c r="D1106" s="146" t="s">
        <v>35</v>
      </c>
      <c r="E1106" s="106">
        <f t="shared" si="47"/>
        <v>1</v>
      </c>
      <c r="F1106" s="169"/>
      <c r="G1106" s="169"/>
      <c r="H1106" s="169">
        <v>1</v>
      </c>
      <c r="I1106" s="169"/>
      <c r="J1106" s="169"/>
      <c r="K1106" s="86"/>
      <c r="L1106" s="169"/>
      <c r="M1106" s="169"/>
      <c r="N1106" s="169"/>
      <c r="O1106" s="25">
        <v>0.04</v>
      </c>
      <c r="P1106" s="25">
        <v>0.03</v>
      </c>
      <c r="Q1106" s="25">
        <v>2.5000000000000001E-2</v>
      </c>
      <c r="R1106" s="28">
        <v>4</v>
      </c>
      <c r="S1106" s="221">
        <f t="shared" si="46"/>
        <v>0.1</v>
      </c>
      <c r="T1106" s="304"/>
    </row>
    <row r="1107" spans="1:20" x14ac:dyDescent="0.2">
      <c r="A1107" s="146">
        <v>121</v>
      </c>
      <c r="B1107" s="162" t="s">
        <v>1143</v>
      </c>
      <c r="C1107" s="146" t="s">
        <v>62</v>
      </c>
      <c r="D1107" s="146" t="s">
        <v>33</v>
      </c>
      <c r="E1107" s="106">
        <f t="shared" si="47"/>
        <v>1</v>
      </c>
      <c r="F1107" s="169"/>
      <c r="G1107" s="169"/>
      <c r="H1107" s="169"/>
      <c r="I1107" s="169"/>
      <c r="J1107" s="169"/>
      <c r="K1107" s="86">
        <v>1</v>
      </c>
      <c r="L1107" s="169"/>
      <c r="M1107" s="169"/>
      <c r="N1107" s="169"/>
      <c r="O1107" s="25">
        <v>0.04</v>
      </c>
      <c r="P1107" s="25">
        <v>0.03</v>
      </c>
      <c r="Q1107" s="25">
        <v>2.5000000000000001E-2</v>
      </c>
      <c r="R1107" s="28">
        <v>4</v>
      </c>
      <c r="S1107" s="221">
        <f t="shared" si="46"/>
        <v>6.9999999999999993E-2</v>
      </c>
      <c r="T1107" s="304"/>
    </row>
    <row r="1108" spans="1:20" x14ac:dyDescent="0.2">
      <c r="A1108" s="146">
        <v>122</v>
      </c>
      <c r="B1108" s="249" t="s">
        <v>1144</v>
      </c>
      <c r="C1108" s="146" t="s">
        <v>303</v>
      </c>
      <c r="D1108" s="146" t="s">
        <v>33</v>
      </c>
      <c r="E1108" s="106">
        <f t="shared" si="47"/>
        <v>1</v>
      </c>
      <c r="F1108" s="169"/>
      <c r="G1108" s="169"/>
      <c r="H1108" s="169"/>
      <c r="I1108" s="169"/>
      <c r="J1108" s="169"/>
      <c r="K1108" s="86">
        <v>1</v>
      </c>
      <c r="L1108" s="169"/>
      <c r="M1108" s="169"/>
      <c r="N1108" s="169"/>
      <c r="O1108" s="25">
        <v>0.04</v>
      </c>
      <c r="P1108" s="25">
        <v>0.03</v>
      </c>
      <c r="Q1108" s="25">
        <v>2.5000000000000001E-2</v>
      </c>
      <c r="R1108" s="28">
        <v>4</v>
      </c>
      <c r="S1108" s="221">
        <f t="shared" si="46"/>
        <v>6.9999999999999993E-2</v>
      </c>
      <c r="T1108" s="304"/>
    </row>
    <row r="1109" spans="1:20" x14ac:dyDescent="0.2">
      <c r="A1109" s="146">
        <v>123</v>
      </c>
      <c r="B1109" s="162" t="s">
        <v>1145</v>
      </c>
      <c r="C1109" s="146" t="s">
        <v>303</v>
      </c>
      <c r="D1109" s="146" t="s">
        <v>33</v>
      </c>
      <c r="E1109" s="106">
        <f t="shared" si="47"/>
        <v>1</v>
      </c>
      <c r="F1109" s="169"/>
      <c r="G1109" s="169"/>
      <c r="H1109" s="169"/>
      <c r="I1109" s="169"/>
      <c r="J1109" s="169"/>
      <c r="K1109" s="86">
        <v>1</v>
      </c>
      <c r="L1109" s="169"/>
      <c r="M1109" s="169"/>
      <c r="N1109" s="169"/>
      <c r="O1109" s="25">
        <v>0.04</v>
      </c>
      <c r="P1109" s="25">
        <v>0.03</v>
      </c>
      <c r="Q1109" s="25">
        <v>2.5000000000000001E-2</v>
      </c>
      <c r="R1109" s="28">
        <v>4</v>
      </c>
      <c r="S1109" s="221">
        <f t="shared" si="46"/>
        <v>6.9999999999999993E-2</v>
      </c>
      <c r="T1109" s="304"/>
    </row>
    <row r="1110" spans="1:20" x14ac:dyDescent="0.2">
      <c r="A1110" s="146">
        <v>124</v>
      </c>
      <c r="B1110" s="249" t="s">
        <v>577</v>
      </c>
      <c r="C1110" s="146" t="s">
        <v>1146</v>
      </c>
      <c r="D1110" s="146" t="s">
        <v>33</v>
      </c>
      <c r="E1110" s="106">
        <f t="shared" si="47"/>
        <v>1</v>
      </c>
      <c r="F1110" s="169"/>
      <c r="G1110" s="169"/>
      <c r="H1110" s="169"/>
      <c r="I1110" s="169"/>
      <c r="J1110" s="169"/>
      <c r="K1110" s="86">
        <v>1</v>
      </c>
      <c r="L1110" s="169"/>
      <c r="M1110" s="169"/>
      <c r="N1110" s="169"/>
      <c r="O1110" s="25">
        <v>0.04</v>
      </c>
      <c r="P1110" s="25">
        <v>0.03</v>
      </c>
      <c r="Q1110" s="25">
        <v>2.5000000000000001E-2</v>
      </c>
      <c r="R1110" s="28">
        <v>4</v>
      </c>
      <c r="S1110" s="221">
        <f t="shared" si="46"/>
        <v>6.9999999999999993E-2</v>
      </c>
      <c r="T1110" s="304"/>
    </row>
    <row r="1111" spans="1:20" x14ac:dyDescent="0.2">
      <c r="A1111" s="146">
        <v>125</v>
      </c>
      <c r="B1111" s="249" t="s">
        <v>1147</v>
      </c>
      <c r="C1111" s="146" t="s">
        <v>1148</v>
      </c>
      <c r="D1111" s="146" t="s">
        <v>33</v>
      </c>
      <c r="E1111" s="106">
        <f t="shared" si="47"/>
        <v>1</v>
      </c>
      <c r="F1111" s="169"/>
      <c r="G1111" s="169"/>
      <c r="H1111" s="169"/>
      <c r="I1111" s="169"/>
      <c r="J1111" s="169"/>
      <c r="K1111" s="86">
        <v>1</v>
      </c>
      <c r="L1111" s="169"/>
      <c r="M1111" s="169"/>
      <c r="N1111" s="169"/>
      <c r="O1111" s="25">
        <v>0.04</v>
      </c>
      <c r="P1111" s="25">
        <v>0.03</v>
      </c>
      <c r="Q1111" s="25">
        <v>2.5000000000000001E-2</v>
      </c>
      <c r="R1111" s="28">
        <v>4</v>
      </c>
      <c r="S1111" s="221">
        <f t="shared" si="46"/>
        <v>6.9999999999999993E-2</v>
      </c>
      <c r="T1111" s="304"/>
    </row>
    <row r="1112" spans="1:20" x14ac:dyDescent="0.2">
      <c r="A1112" s="146">
        <v>126</v>
      </c>
      <c r="B1112" s="249" t="s">
        <v>1149</v>
      </c>
      <c r="C1112" s="146" t="s">
        <v>1150</v>
      </c>
      <c r="D1112" s="244" t="s">
        <v>33</v>
      </c>
      <c r="E1112" s="106">
        <f t="shared" si="47"/>
        <v>1</v>
      </c>
      <c r="F1112" s="169"/>
      <c r="G1112" s="169"/>
      <c r="H1112" s="169"/>
      <c r="I1112" s="169"/>
      <c r="J1112" s="169"/>
      <c r="K1112" s="86">
        <v>1</v>
      </c>
      <c r="L1112" s="169"/>
      <c r="M1112" s="169"/>
      <c r="N1112" s="169"/>
      <c r="O1112" s="25">
        <v>0.04</v>
      </c>
      <c r="P1112" s="25">
        <v>0.03</v>
      </c>
      <c r="Q1112" s="25">
        <v>2.5000000000000001E-2</v>
      </c>
      <c r="R1112" s="28">
        <v>4</v>
      </c>
      <c r="S1112" s="221">
        <f t="shared" si="46"/>
        <v>6.9999999999999993E-2</v>
      </c>
      <c r="T1112" s="304"/>
    </row>
    <row r="1113" spans="1:20" x14ac:dyDescent="0.2">
      <c r="A1113" s="146"/>
      <c r="B1113" s="167"/>
      <c r="C1113" s="307"/>
      <c r="D1113" s="86"/>
      <c r="E1113" s="106">
        <f t="shared" si="47"/>
        <v>0</v>
      </c>
      <c r="F1113" s="169"/>
      <c r="G1113" s="169"/>
      <c r="H1113" s="169"/>
      <c r="I1113" s="169"/>
      <c r="J1113" s="169"/>
      <c r="K1113" s="169"/>
      <c r="L1113" s="169"/>
      <c r="M1113" s="169"/>
      <c r="N1113" s="169"/>
      <c r="O1113" s="25"/>
      <c r="P1113" s="25"/>
      <c r="Q1113" s="25"/>
      <c r="R1113" s="28"/>
      <c r="S1113" s="221"/>
    </row>
    <row r="1114" spans="1:20" s="312" customFormat="1" ht="25.5" x14ac:dyDescent="0.2">
      <c r="A1114" s="308"/>
      <c r="B1114" s="217" t="s">
        <v>1151</v>
      </c>
      <c r="C1114" s="309"/>
      <c r="D1114" s="310"/>
      <c r="E1114" s="311">
        <f>SUM(E1115:E1157)</f>
        <v>42</v>
      </c>
      <c r="F1114" s="311">
        <f>SUM(F1115:F1157)</f>
        <v>40</v>
      </c>
      <c r="G1114" s="311">
        <f t="shared" ref="G1114:S1114" si="48">SUM(G1115:G1157)</f>
        <v>0</v>
      </c>
      <c r="H1114" s="311">
        <f t="shared" si="48"/>
        <v>0</v>
      </c>
      <c r="I1114" s="311">
        <f t="shared" si="48"/>
        <v>0</v>
      </c>
      <c r="J1114" s="311">
        <f t="shared" si="48"/>
        <v>0</v>
      </c>
      <c r="K1114" s="311">
        <f t="shared" si="48"/>
        <v>0</v>
      </c>
      <c r="L1114" s="311">
        <f t="shared" si="48"/>
        <v>2</v>
      </c>
      <c r="M1114" s="311">
        <f t="shared" si="48"/>
        <v>0</v>
      </c>
      <c r="N1114" s="311">
        <f t="shared" si="48"/>
        <v>0</v>
      </c>
      <c r="O1114" s="311"/>
      <c r="P1114" s="311"/>
      <c r="Q1114" s="311"/>
      <c r="R1114" s="311"/>
      <c r="S1114" s="310">
        <f t="shared" si="48"/>
        <v>6.5600000000000032</v>
      </c>
    </row>
    <row r="1115" spans="1:20" x14ac:dyDescent="0.2">
      <c r="A1115" s="146">
        <v>1</v>
      </c>
      <c r="B1115" s="153" t="s">
        <v>1162</v>
      </c>
      <c r="C1115" s="80" t="s">
        <v>1163</v>
      </c>
      <c r="D1115" s="110" t="s">
        <v>38</v>
      </c>
      <c r="E1115" s="106">
        <f t="shared" si="47"/>
        <v>1</v>
      </c>
      <c r="F1115" s="169"/>
      <c r="G1115" s="169"/>
      <c r="H1115" s="169"/>
      <c r="I1115" s="169"/>
      <c r="J1115" s="169"/>
      <c r="K1115" s="169"/>
      <c r="L1115" s="169">
        <v>1</v>
      </c>
      <c r="M1115" s="169"/>
      <c r="N1115" s="169"/>
      <c r="O1115" s="25">
        <v>0.04</v>
      </c>
      <c r="P1115" s="25">
        <v>0.03</v>
      </c>
      <c r="Q1115" s="25">
        <v>2.5000000000000001E-2</v>
      </c>
      <c r="R1115" s="28">
        <v>4</v>
      </c>
      <c r="S1115" s="221">
        <f t="shared" si="46"/>
        <v>0.08</v>
      </c>
      <c r="T1115" s="304"/>
    </row>
    <row r="1116" spans="1:20" x14ac:dyDescent="0.2">
      <c r="A1116" s="146">
        <v>2</v>
      </c>
      <c r="B1116" s="153" t="s">
        <v>1164</v>
      </c>
      <c r="C1116" s="80" t="s">
        <v>1163</v>
      </c>
      <c r="D1116" s="110" t="s">
        <v>38</v>
      </c>
      <c r="E1116" s="106">
        <f t="shared" si="47"/>
        <v>1</v>
      </c>
      <c r="F1116" s="169"/>
      <c r="G1116" s="169"/>
      <c r="H1116" s="169"/>
      <c r="I1116" s="169"/>
      <c r="J1116" s="169"/>
      <c r="K1116" s="169"/>
      <c r="L1116" s="169">
        <v>1</v>
      </c>
      <c r="M1116" s="169"/>
      <c r="N1116" s="169"/>
      <c r="O1116" s="25">
        <v>0.04</v>
      </c>
      <c r="P1116" s="25">
        <v>0.03</v>
      </c>
      <c r="Q1116" s="25">
        <v>2.5000000000000001E-2</v>
      </c>
      <c r="R1116" s="28">
        <v>4</v>
      </c>
      <c r="S1116" s="221">
        <f t="shared" si="46"/>
        <v>0.08</v>
      </c>
      <c r="T1116" s="304"/>
    </row>
    <row r="1117" spans="1:20" x14ac:dyDescent="0.2">
      <c r="A1117" s="146">
        <v>3</v>
      </c>
      <c r="B1117" s="153" t="s">
        <v>764</v>
      </c>
      <c r="C1117" s="80" t="s">
        <v>2748</v>
      </c>
      <c r="D1117" s="110" t="s">
        <v>1165</v>
      </c>
      <c r="E1117" s="106">
        <f t="shared" si="47"/>
        <v>1</v>
      </c>
      <c r="F1117" s="169">
        <v>1</v>
      </c>
      <c r="G1117" s="169"/>
      <c r="H1117" s="169"/>
      <c r="I1117" s="169"/>
      <c r="J1117" s="169"/>
      <c r="K1117" s="169"/>
      <c r="L1117" s="169"/>
      <c r="M1117" s="169"/>
      <c r="N1117" s="169"/>
      <c r="O1117" s="25">
        <v>0.04</v>
      </c>
      <c r="P1117" s="25">
        <v>0.03</v>
      </c>
      <c r="Q1117" s="25">
        <v>2.5000000000000001E-2</v>
      </c>
      <c r="R1117" s="28">
        <v>4</v>
      </c>
      <c r="S1117" s="221">
        <f t="shared" si="46"/>
        <v>0.16</v>
      </c>
      <c r="T1117" s="304"/>
    </row>
    <row r="1118" spans="1:20" x14ac:dyDescent="0.2">
      <c r="A1118" s="146">
        <v>4</v>
      </c>
      <c r="B1118" s="153" t="s">
        <v>1166</v>
      </c>
      <c r="C1118" s="80" t="s">
        <v>2748</v>
      </c>
      <c r="D1118" s="110" t="s">
        <v>1165</v>
      </c>
      <c r="E1118" s="106">
        <f t="shared" si="47"/>
        <v>1</v>
      </c>
      <c r="F1118" s="169">
        <v>1</v>
      </c>
      <c r="G1118" s="169"/>
      <c r="H1118" s="169"/>
      <c r="I1118" s="169"/>
      <c r="J1118" s="169"/>
      <c r="K1118" s="169"/>
      <c r="L1118" s="169"/>
      <c r="M1118" s="169"/>
      <c r="N1118" s="169"/>
      <c r="O1118" s="25">
        <v>0.04</v>
      </c>
      <c r="P1118" s="25">
        <v>0.03</v>
      </c>
      <c r="Q1118" s="25">
        <v>2.5000000000000001E-2</v>
      </c>
      <c r="R1118" s="28">
        <v>4</v>
      </c>
      <c r="S1118" s="221">
        <f t="shared" si="46"/>
        <v>0.16</v>
      </c>
      <c r="T1118" s="304"/>
    </row>
    <row r="1119" spans="1:20" x14ac:dyDescent="0.2">
      <c r="A1119" s="146">
        <v>5</v>
      </c>
      <c r="B1119" s="153" t="s">
        <v>1167</v>
      </c>
      <c r="C1119" s="80" t="s">
        <v>2748</v>
      </c>
      <c r="D1119" s="110" t="s">
        <v>1165</v>
      </c>
      <c r="E1119" s="106">
        <f t="shared" si="47"/>
        <v>1</v>
      </c>
      <c r="F1119" s="169">
        <v>1</v>
      </c>
      <c r="G1119" s="169"/>
      <c r="H1119" s="169"/>
      <c r="I1119" s="169"/>
      <c r="J1119" s="169"/>
      <c r="K1119" s="169"/>
      <c r="L1119" s="169"/>
      <c r="M1119" s="169"/>
      <c r="N1119" s="169"/>
      <c r="O1119" s="25">
        <v>0.04</v>
      </c>
      <c r="P1119" s="25">
        <v>0.03</v>
      </c>
      <c r="Q1119" s="25">
        <v>2.5000000000000001E-2</v>
      </c>
      <c r="R1119" s="28">
        <v>4</v>
      </c>
      <c r="S1119" s="221">
        <f t="shared" si="46"/>
        <v>0.16</v>
      </c>
      <c r="T1119" s="304"/>
    </row>
    <row r="1120" spans="1:20" x14ac:dyDescent="0.2">
      <c r="A1120" s="146">
        <v>6</v>
      </c>
      <c r="B1120" s="153" t="s">
        <v>1168</v>
      </c>
      <c r="C1120" s="80" t="s">
        <v>2748</v>
      </c>
      <c r="D1120" s="110" t="s">
        <v>1165</v>
      </c>
      <c r="E1120" s="106">
        <f t="shared" si="47"/>
        <v>1</v>
      </c>
      <c r="F1120" s="169">
        <v>1</v>
      </c>
      <c r="G1120" s="169"/>
      <c r="H1120" s="169"/>
      <c r="I1120" s="169"/>
      <c r="J1120" s="169"/>
      <c r="K1120" s="169"/>
      <c r="L1120" s="169"/>
      <c r="M1120" s="169"/>
      <c r="N1120" s="169"/>
      <c r="O1120" s="25">
        <v>0.04</v>
      </c>
      <c r="P1120" s="25">
        <v>0.03</v>
      </c>
      <c r="Q1120" s="25">
        <v>2.5000000000000001E-2</v>
      </c>
      <c r="R1120" s="28">
        <v>4</v>
      </c>
      <c r="S1120" s="221">
        <f t="shared" si="46"/>
        <v>0.16</v>
      </c>
      <c r="T1120" s="304"/>
    </row>
    <row r="1121" spans="1:20" x14ac:dyDescent="0.2">
      <c r="A1121" s="146">
        <v>7</v>
      </c>
      <c r="B1121" s="153" t="s">
        <v>1169</v>
      </c>
      <c r="C1121" s="80" t="s">
        <v>2748</v>
      </c>
      <c r="D1121" s="110" t="s">
        <v>1165</v>
      </c>
      <c r="E1121" s="106">
        <f t="shared" si="47"/>
        <v>1</v>
      </c>
      <c r="F1121" s="169">
        <v>1</v>
      </c>
      <c r="G1121" s="169"/>
      <c r="H1121" s="169"/>
      <c r="I1121" s="169"/>
      <c r="J1121" s="169"/>
      <c r="K1121" s="169"/>
      <c r="L1121" s="169"/>
      <c r="M1121" s="169"/>
      <c r="N1121" s="169"/>
      <c r="O1121" s="25">
        <v>0.04</v>
      </c>
      <c r="P1121" s="25">
        <v>0.03</v>
      </c>
      <c r="Q1121" s="25">
        <v>2.5000000000000001E-2</v>
      </c>
      <c r="R1121" s="28">
        <v>4</v>
      </c>
      <c r="S1121" s="221">
        <f t="shared" si="46"/>
        <v>0.16</v>
      </c>
      <c r="T1121" s="304"/>
    </row>
    <row r="1122" spans="1:20" x14ac:dyDescent="0.2">
      <c r="A1122" s="146">
        <v>8</v>
      </c>
      <c r="B1122" s="153" t="s">
        <v>1170</v>
      </c>
      <c r="C1122" s="80" t="s">
        <v>2748</v>
      </c>
      <c r="D1122" s="110" t="s">
        <v>1165</v>
      </c>
      <c r="E1122" s="106">
        <f t="shared" si="47"/>
        <v>1</v>
      </c>
      <c r="F1122" s="169">
        <v>1</v>
      </c>
      <c r="G1122" s="169"/>
      <c r="H1122" s="169"/>
      <c r="I1122" s="169"/>
      <c r="J1122" s="169"/>
      <c r="K1122" s="169"/>
      <c r="L1122" s="169"/>
      <c r="M1122" s="169"/>
      <c r="N1122" s="169"/>
      <c r="O1122" s="25">
        <v>0.04</v>
      </c>
      <c r="P1122" s="25">
        <v>0.03</v>
      </c>
      <c r="Q1122" s="25">
        <v>2.5000000000000001E-2</v>
      </c>
      <c r="R1122" s="28">
        <v>4</v>
      </c>
      <c r="S1122" s="221">
        <f t="shared" si="46"/>
        <v>0.16</v>
      </c>
      <c r="T1122" s="304"/>
    </row>
    <row r="1123" spans="1:20" x14ac:dyDescent="0.2">
      <c r="A1123" s="146">
        <v>9</v>
      </c>
      <c r="B1123" s="153" t="s">
        <v>1171</v>
      </c>
      <c r="C1123" s="80" t="s">
        <v>2748</v>
      </c>
      <c r="D1123" s="110" t="s">
        <v>1165</v>
      </c>
      <c r="E1123" s="106">
        <f t="shared" si="47"/>
        <v>1</v>
      </c>
      <c r="F1123" s="169">
        <v>1</v>
      </c>
      <c r="G1123" s="169"/>
      <c r="H1123" s="169"/>
      <c r="I1123" s="169"/>
      <c r="J1123" s="169"/>
      <c r="K1123" s="169"/>
      <c r="L1123" s="169"/>
      <c r="M1123" s="169"/>
      <c r="N1123" s="169"/>
      <c r="O1123" s="25">
        <v>0.04</v>
      </c>
      <c r="P1123" s="25">
        <v>0.03</v>
      </c>
      <c r="Q1123" s="25">
        <v>2.5000000000000001E-2</v>
      </c>
      <c r="R1123" s="28">
        <v>4</v>
      </c>
      <c r="S1123" s="221">
        <f t="shared" si="46"/>
        <v>0.16</v>
      </c>
      <c r="T1123" s="304"/>
    </row>
    <row r="1124" spans="1:20" x14ac:dyDescent="0.2">
      <c r="A1124" s="146">
        <v>10</v>
      </c>
      <c r="B1124" s="153" t="s">
        <v>1172</v>
      </c>
      <c r="C1124" s="80" t="s">
        <v>2748</v>
      </c>
      <c r="D1124" s="110" t="s">
        <v>1165</v>
      </c>
      <c r="E1124" s="106">
        <f t="shared" si="47"/>
        <v>1</v>
      </c>
      <c r="F1124" s="169">
        <v>1</v>
      </c>
      <c r="G1124" s="169"/>
      <c r="H1124" s="169"/>
      <c r="I1124" s="169"/>
      <c r="J1124" s="169"/>
      <c r="K1124" s="169"/>
      <c r="L1124" s="169"/>
      <c r="M1124" s="169"/>
      <c r="N1124" s="169"/>
      <c r="O1124" s="25">
        <v>0.04</v>
      </c>
      <c r="P1124" s="25">
        <v>0.03</v>
      </c>
      <c r="Q1124" s="25">
        <v>2.5000000000000001E-2</v>
      </c>
      <c r="R1124" s="28">
        <v>4</v>
      </c>
      <c r="S1124" s="221">
        <f t="shared" si="46"/>
        <v>0.16</v>
      </c>
      <c r="T1124" s="304"/>
    </row>
    <row r="1125" spans="1:20" x14ac:dyDescent="0.2">
      <c r="A1125" s="146">
        <v>11</v>
      </c>
      <c r="B1125" s="153" t="s">
        <v>1173</v>
      </c>
      <c r="C1125" s="80" t="s">
        <v>2748</v>
      </c>
      <c r="D1125" s="110" t="s">
        <v>1165</v>
      </c>
      <c r="E1125" s="106">
        <f t="shared" si="47"/>
        <v>1</v>
      </c>
      <c r="F1125" s="169">
        <v>1</v>
      </c>
      <c r="G1125" s="169"/>
      <c r="H1125" s="169"/>
      <c r="I1125" s="169"/>
      <c r="J1125" s="169"/>
      <c r="K1125" s="169"/>
      <c r="L1125" s="169"/>
      <c r="M1125" s="169"/>
      <c r="N1125" s="169"/>
      <c r="O1125" s="25">
        <v>0.04</v>
      </c>
      <c r="P1125" s="25">
        <v>0.03</v>
      </c>
      <c r="Q1125" s="25">
        <v>2.5000000000000001E-2</v>
      </c>
      <c r="R1125" s="28">
        <v>4</v>
      </c>
      <c r="S1125" s="221">
        <f t="shared" si="46"/>
        <v>0.16</v>
      </c>
      <c r="T1125" s="304"/>
    </row>
    <row r="1126" spans="1:20" x14ac:dyDescent="0.2">
      <c r="A1126" s="146">
        <v>12</v>
      </c>
      <c r="B1126" s="153" t="s">
        <v>1174</v>
      </c>
      <c r="C1126" s="80" t="s">
        <v>2748</v>
      </c>
      <c r="D1126" s="110" t="s">
        <v>1165</v>
      </c>
      <c r="E1126" s="106">
        <f t="shared" si="47"/>
        <v>1</v>
      </c>
      <c r="F1126" s="169">
        <v>1</v>
      </c>
      <c r="G1126" s="169"/>
      <c r="H1126" s="169"/>
      <c r="I1126" s="169"/>
      <c r="J1126" s="169"/>
      <c r="K1126" s="169"/>
      <c r="L1126" s="169"/>
      <c r="M1126" s="169"/>
      <c r="N1126" s="169"/>
      <c r="O1126" s="25">
        <v>0.04</v>
      </c>
      <c r="P1126" s="25">
        <v>0.03</v>
      </c>
      <c r="Q1126" s="25">
        <v>2.5000000000000001E-2</v>
      </c>
      <c r="R1126" s="28">
        <v>4</v>
      </c>
      <c r="S1126" s="221">
        <f t="shared" si="46"/>
        <v>0.16</v>
      </c>
      <c r="T1126" s="304"/>
    </row>
    <row r="1127" spans="1:20" x14ac:dyDescent="0.2">
      <c r="A1127" s="146">
        <v>13</v>
      </c>
      <c r="B1127" s="153" t="s">
        <v>597</v>
      </c>
      <c r="C1127" s="80" t="s">
        <v>2748</v>
      </c>
      <c r="D1127" s="110" t="s">
        <v>1165</v>
      </c>
      <c r="E1127" s="106">
        <f t="shared" si="47"/>
        <v>1</v>
      </c>
      <c r="F1127" s="169">
        <v>1</v>
      </c>
      <c r="G1127" s="169"/>
      <c r="H1127" s="169"/>
      <c r="I1127" s="169"/>
      <c r="J1127" s="169"/>
      <c r="K1127" s="169"/>
      <c r="L1127" s="169"/>
      <c r="M1127" s="169"/>
      <c r="N1127" s="169"/>
      <c r="O1127" s="25">
        <v>0.04</v>
      </c>
      <c r="P1127" s="25">
        <v>0.03</v>
      </c>
      <c r="Q1127" s="25">
        <v>2.5000000000000001E-2</v>
      </c>
      <c r="R1127" s="28">
        <v>4</v>
      </c>
      <c r="S1127" s="221">
        <f t="shared" si="46"/>
        <v>0.16</v>
      </c>
      <c r="T1127" s="304"/>
    </row>
    <row r="1128" spans="1:20" x14ac:dyDescent="0.2">
      <c r="A1128" s="146">
        <v>14</v>
      </c>
      <c r="B1128" s="153" t="s">
        <v>882</v>
      </c>
      <c r="C1128" s="80" t="s">
        <v>2748</v>
      </c>
      <c r="D1128" s="110" t="s">
        <v>1165</v>
      </c>
      <c r="E1128" s="106">
        <f t="shared" si="47"/>
        <v>1</v>
      </c>
      <c r="F1128" s="169">
        <v>1</v>
      </c>
      <c r="G1128" s="169"/>
      <c r="H1128" s="169"/>
      <c r="I1128" s="169"/>
      <c r="J1128" s="169"/>
      <c r="K1128" s="169"/>
      <c r="L1128" s="169"/>
      <c r="M1128" s="169"/>
      <c r="N1128" s="169"/>
      <c r="O1128" s="25">
        <v>0.04</v>
      </c>
      <c r="P1128" s="25">
        <v>0.03</v>
      </c>
      <c r="Q1128" s="25">
        <v>2.5000000000000001E-2</v>
      </c>
      <c r="R1128" s="28">
        <v>4</v>
      </c>
      <c r="S1128" s="221">
        <f t="shared" si="46"/>
        <v>0.16</v>
      </c>
      <c r="T1128" s="304"/>
    </row>
    <row r="1129" spans="1:20" x14ac:dyDescent="0.2">
      <c r="A1129" s="146">
        <v>15</v>
      </c>
      <c r="B1129" s="153" t="s">
        <v>1175</v>
      </c>
      <c r="C1129" s="80" t="s">
        <v>2748</v>
      </c>
      <c r="D1129" s="110" t="s">
        <v>1165</v>
      </c>
      <c r="E1129" s="106">
        <f t="shared" si="47"/>
        <v>1</v>
      </c>
      <c r="F1129" s="169">
        <v>1</v>
      </c>
      <c r="G1129" s="169"/>
      <c r="H1129" s="169"/>
      <c r="I1129" s="169"/>
      <c r="J1129" s="169"/>
      <c r="K1129" s="169"/>
      <c r="L1129" s="169"/>
      <c r="M1129" s="169"/>
      <c r="N1129" s="169"/>
      <c r="O1129" s="25">
        <v>0.04</v>
      </c>
      <c r="P1129" s="25">
        <v>0.03</v>
      </c>
      <c r="Q1129" s="25">
        <v>2.5000000000000001E-2</v>
      </c>
      <c r="R1129" s="28">
        <v>4</v>
      </c>
      <c r="S1129" s="221">
        <f t="shared" si="46"/>
        <v>0.16</v>
      </c>
      <c r="T1129" s="304"/>
    </row>
    <row r="1130" spans="1:20" x14ac:dyDescent="0.2">
      <c r="A1130" s="146">
        <v>16</v>
      </c>
      <c r="B1130" s="153" t="s">
        <v>1176</v>
      </c>
      <c r="C1130" s="80" t="s">
        <v>2748</v>
      </c>
      <c r="D1130" s="110" t="s">
        <v>1165</v>
      </c>
      <c r="E1130" s="106">
        <f t="shared" si="47"/>
        <v>1</v>
      </c>
      <c r="F1130" s="169">
        <v>1</v>
      </c>
      <c r="G1130" s="169"/>
      <c r="H1130" s="169"/>
      <c r="I1130" s="169"/>
      <c r="J1130" s="169"/>
      <c r="K1130" s="169"/>
      <c r="L1130" s="169"/>
      <c r="M1130" s="169"/>
      <c r="N1130" s="169"/>
      <c r="O1130" s="25">
        <v>0.04</v>
      </c>
      <c r="P1130" s="25">
        <v>0.03</v>
      </c>
      <c r="Q1130" s="25">
        <v>2.5000000000000001E-2</v>
      </c>
      <c r="R1130" s="28">
        <v>4</v>
      </c>
      <c r="S1130" s="221">
        <f t="shared" si="46"/>
        <v>0.16</v>
      </c>
      <c r="T1130" s="304"/>
    </row>
    <row r="1131" spans="1:20" x14ac:dyDescent="0.2">
      <c r="A1131" s="146">
        <v>17</v>
      </c>
      <c r="B1131" s="153" t="s">
        <v>13</v>
      </c>
      <c r="C1131" s="80" t="s">
        <v>2748</v>
      </c>
      <c r="D1131" s="110" t="s">
        <v>1165</v>
      </c>
      <c r="E1131" s="106">
        <f t="shared" si="47"/>
        <v>1</v>
      </c>
      <c r="F1131" s="169">
        <v>1</v>
      </c>
      <c r="G1131" s="169"/>
      <c r="H1131" s="169"/>
      <c r="I1131" s="169"/>
      <c r="J1131" s="169"/>
      <c r="K1131" s="169"/>
      <c r="L1131" s="169"/>
      <c r="M1131" s="169"/>
      <c r="N1131" s="169"/>
      <c r="O1131" s="25">
        <v>0.04</v>
      </c>
      <c r="P1131" s="25">
        <v>0.03</v>
      </c>
      <c r="Q1131" s="25">
        <v>2.5000000000000001E-2</v>
      </c>
      <c r="R1131" s="28">
        <v>4</v>
      </c>
      <c r="S1131" s="221">
        <f t="shared" si="46"/>
        <v>0.16</v>
      </c>
      <c r="T1131" s="304"/>
    </row>
    <row r="1132" spans="1:20" x14ac:dyDescent="0.2">
      <c r="A1132" s="146">
        <v>18</v>
      </c>
      <c r="B1132" s="153" t="s">
        <v>1177</v>
      </c>
      <c r="C1132" s="80" t="s">
        <v>2748</v>
      </c>
      <c r="D1132" s="110" t="s">
        <v>1165</v>
      </c>
      <c r="E1132" s="106">
        <f t="shared" si="47"/>
        <v>1</v>
      </c>
      <c r="F1132" s="169">
        <v>1</v>
      </c>
      <c r="G1132" s="169"/>
      <c r="H1132" s="169"/>
      <c r="I1132" s="169"/>
      <c r="J1132" s="169"/>
      <c r="K1132" s="169"/>
      <c r="L1132" s="169"/>
      <c r="M1132" s="169"/>
      <c r="N1132" s="169"/>
      <c r="O1132" s="25">
        <v>0.04</v>
      </c>
      <c r="P1132" s="25">
        <v>0.03</v>
      </c>
      <c r="Q1132" s="25">
        <v>2.5000000000000001E-2</v>
      </c>
      <c r="R1132" s="28">
        <v>4</v>
      </c>
      <c r="S1132" s="221">
        <f t="shared" si="46"/>
        <v>0.16</v>
      </c>
      <c r="T1132" s="304"/>
    </row>
    <row r="1133" spans="1:20" x14ac:dyDescent="0.2">
      <c r="A1133" s="146">
        <v>19</v>
      </c>
      <c r="B1133" s="153" t="s">
        <v>1178</v>
      </c>
      <c r="C1133" s="80" t="s">
        <v>2748</v>
      </c>
      <c r="D1133" s="110" t="s">
        <v>1165</v>
      </c>
      <c r="E1133" s="106">
        <f t="shared" si="47"/>
        <v>1</v>
      </c>
      <c r="F1133" s="169">
        <v>1</v>
      </c>
      <c r="G1133" s="169"/>
      <c r="H1133" s="169"/>
      <c r="I1133" s="169"/>
      <c r="J1133" s="169"/>
      <c r="K1133" s="169"/>
      <c r="L1133" s="169"/>
      <c r="M1133" s="169"/>
      <c r="N1133" s="169"/>
      <c r="O1133" s="25">
        <v>0.04</v>
      </c>
      <c r="P1133" s="25">
        <v>0.03</v>
      </c>
      <c r="Q1133" s="25">
        <v>2.5000000000000001E-2</v>
      </c>
      <c r="R1133" s="28">
        <v>4</v>
      </c>
      <c r="S1133" s="221">
        <f t="shared" si="46"/>
        <v>0.16</v>
      </c>
      <c r="T1133" s="304"/>
    </row>
    <row r="1134" spans="1:20" x14ac:dyDescent="0.2">
      <c r="A1134" s="146">
        <v>20</v>
      </c>
      <c r="B1134" s="153" t="s">
        <v>1179</v>
      </c>
      <c r="C1134" s="80" t="s">
        <v>2748</v>
      </c>
      <c r="D1134" s="110" t="s">
        <v>1165</v>
      </c>
      <c r="E1134" s="106">
        <f t="shared" si="47"/>
        <v>1</v>
      </c>
      <c r="F1134" s="169">
        <v>1</v>
      </c>
      <c r="G1134" s="169"/>
      <c r="H1134" s="169"/>
      <c r="I1134" s="169"/>
      <c r="J1134" s="169"/>
      <c r="K1134" s="169"/>
      <c r="L1134" s="169"/>
      <c r="M1134" s="169"/>
      <c r="N1134" s="169"/>
      <c r="O1134" s="25">
        <v>0.04</v>
      </c>
      <c r="P1134" s="25">
        <v>0.03</v>
      </c>
      <c r="Q1134" s="25">
        <v>2.5000000000000001E-2</v>
      </c>
      <c r="R1134" s="28">
        <v>4</v>
      </c>
      <c r="S1134" s="221">
        <f t="shared" si="46"/>
        <v>0.16</v>
      </c>
      <c r="T1134" s="304"/>
    </row>
    <row r="1135" spans="1:20" x14ac:dyDescent="0.2">
      <c r="A1135" s="146">
        <v>21</v>
      </c>
      <c r="B1135" s="153" t="s">
        <v>1180</v>
      </c>
      <c r="C1135" s="80" t="s">
        <v>2748</v>
      </c>
      <c r="D1135" s="110" t="s">
        <v>1165</v>
      </c>
      <c r="E1135" s="106">
        <f t="shared" si="47"/>
        <v>1</v>
      </c>
      <c r="F1135" s="169">
        <v>1</v>
      </c>
      <c r="G1135" s="169"/>
      <c r="H1135" s="169"/>
      <c r="I1135" s="169"/>
      <c r="J1135" s="169"/>
      <c r="K1135" s="169"/>
      <c r="L1135" s="169"/>
      <c r="M1135" s="169"/>
      <c r="N1135" s="169"/>
      <c r="O1135" s="25">
        <v>0.04</v>
      </c>
      <c r="P1135" s="25">
        <v>0.03</v>
      </c>
      <c r="Q1135" s="25">
        <v>2.5000000000000001E-2</v>
      </c>
      <c r="R1135" s="28">
        <v>4</v>
      </c>
      <c r="S1135" s="221">
        <f t="shared" si="46"/>
        <v>0.16</v>
      </c>
      <c r="T1135" s="304"/>
    </row>
    <row r="1136" spans="1:20" x14ac:dyDescent="0.2">
      <c r="A1136" s="146">
        <v>22</v>
      </c>
      <c r="B1136" s="153" t="s">
        <v>1181</v>
      </c>
      <c r="C1136" s="80" t="s">
        <v>2748</v>
      </c>
      <c r="D1136" s="110" t="s">
        <v>1165</v>
      </c>
      <c r="E1136" s="106">
        <f t="shared" si="47"/>
        <v>1</v>
      </c>
      <c r="F1136" s="169">
        <v>1</v>
      </c>
      <c r="G1136" s="169"/>
      <c r="H1136" s="169"/>
      <c r="I1136" s="169"/>
      <c r="J1136" s="169"/>
      <c r="K1136" s="169"/>
      <c r="L1136" s="169"/>
      <c r="M1136" s="169"/>
      <c r="N1136" s="169"/>
      <c r="O1136" s="25">
        <v>0.04</v>
      </c>
      <c r="P1136" s="25">
        <v>0.03</v>
      </c>
      <c r="Q1136" s="25">
        <v>2.5000000000000001E-2</v>
      </c>
      <c r="R1136" s="28">
        <v>4</v>
      </c>
      <c r="S1136" s="221">
        <f t="shared" si="46"/>
        <v>0.16</v>
      </c>
      <c r="T1136" s="304"/>
    </row>
    <row r="1137" spans="1:20" x14ac:dyDescent="0.2">
      <c r="A1137" s="146">
        <v>23</v>
      </c>
      <c r="B1137" s="153" t="s">
        <v>1182</v>
      </c>
      <c r="C1137" s="80" t="s">
        <v>2748</v>
      </c>
      <c r="D1137" s="110" t="s">
        <v>1165</v>
      </c>
      <c r="E1137" s="106">
        <f t="shared" si="47"/>
        <v>1</v>
      </c>
      <c r="F1137" s="169">
        <v>1</v>
      </c>
      <c r="G1137" s="169"/>
      <c r="H1137" s="169"/>
      <c r="I1137" s="169"/>
      <c r="J1137" s="169"/>
      <c r="K1137" s="169"/>
      <c r="L1137" s="169"/>
      <c r="M1137" s="169"/>
      <c r="N1137" s="169"/>
      <c r="O1137" s="25">
        <v>0.04</v>
      </c>
      <c r="P1137" s="25">
        <v>0.03</v>
      </c>
      <c r="Q1137" s="25">
        <v>2.5000000000000001E-2</v>
      </c>
      <c r="R1137" s="28">
        <v>4</v>
      </c>
      <c r="S1137" s="221">
        <f t="shared" si="46"/>
        <v>0.16</v>
      </c>
      <c r="T1137" s="304"/>
    </row>
    <row r="1138" spans="1:20" x14ac:dyDescent="0.2">
      <c r="A1138" s="146">
        <v>24</v>
      </c>
      <c r="B1138" s="153" t="s">
        <v>158</v>
      </c>
      <c r="C1138" s="80" t="s">
        <v>2748</v>
      </c>
      <c r="D1138" s="110" t="s">
        <v>1165</v>
      </c>
      <c r="E1138" s="106">
        <f t="shared" si="47"/>
        <v>1</v>
      </c>
      <c r="F1138" s="169">
        <v>1</v>
      </c>
      <c r="G1138" s="169"/>
      <c r="H1138" s="169"/>
      <c r="I1138" s="169"/>
      <c r="J1138" s="169"/>
      <c r="K1138" s="169"/>
      <c r="L1138" s="169"/>
      <c r="M1138" s="169"/>
      <c r="N1138" s="169"/>
      <c r="O1138" s="25">
        <v>0.04</v>
      </c>
      <c r="P1138" s="25">
        <v>0.03</v>
      </c>
      <c r="Q1138" s="25">
        <v>2.5000000000000001E-2</v>
      </c>
      <c r="R1138" s="28">
        <v>4</v>
      </c>
      <c r="S1138" s="221">
        <f t="shared" si="46"/>
        <v>0.16</v>
      </c>
      <c r="T1138" s="304"/>
    </row>
    <row r="1139" spans="1:20" x14ac:dyDescent="0.2">
      <c r="A1139" s="146">
        <v>25</v>
      </c>
      <c r="B1139" s="153" t="s">
        <v>1183</v>
      </c>
      <c r="C1139" s="80" t="s">
        <v>2748</v>
      </c>
      <c r="D1139" s="110" t="s">
        <v>1165</v>
      </c>
      <c r="E1139" s="106">
        <f t="shared" si="47"/>
        <v>1</v>
      </c>
      <c r="F1139" s="169">
        <v>1</v>
      </c>
      <c r="G1139" s="169"/>
      <c r="H1139" s="169"/>
      <c r="I1139" s="169"/>
      <c r="J1139" s="169"/>
      <c r="K1139" s="169"/>
      <c r="L1139" s="169"/>
      <c r="M1139" s="169"/>
      <c r="N1139" s="169"/>
      <c r="O1139" s="25">
        <v>0.04</v>
      </c>
      <c r="P1139" s="25">
        <v>0.03</v>
      </c>
      <c r="Q1139" s="25">
        <v>2.5000000000000001E-2</v>
      </c>
      <c r="R1139" s="28">
        <v>4</v>
      </c>
      <c r="S1139" s="221">
        <f t="shared" si="46"/>
        <v>0.16</v>
      </c>
      <c r="T1139" s="304"/>
    </row>
    <row r="1140" spans="1:20" x14ac:dyDescent="0.2">
      <c r="A1140" s="146">
        <v>26</v>
      </c>
      <c r="B1140" s="153" t="s">
        <v>1184</v>
      </c>
      <c r="C1140" s="80" t="s">
        <v>2748</v>
      </c>
      <c r="D1140" s="110" t="s">
        <v>1165</v>
      </c>
      <c r="E1140" s="106">
        <f t="shared" si="47"/>
        <v>1</v>
      </c>
      <c r="F1140" s="169">
        <v>1</v>
      </c>
      <c r="G1140" s="169"/>
      <c r="H1140" s="169"/>
      <c r="I1140" s="169"/>
      <c r="J1140" s="169"/>
      <c r="K1140" s="169"/>
      <c r="L1140" s="169"/>
      <c r="M1140" s="169"/>
      <c r="N1140" s="169"/>
      <c r="O1140" s="25">
        <v>0.04</v>
      </c>
      <c r="P1140" s="25">
        <v>0.03</v>
      </c>
      <c r="Q1140" s="25">
        <v>2.5000000000000001E-2</v>
      </c>
      <c r="R1140" s="28">
        <v>4</v>
      </c>
      <c r="S1140" s="221">
        <f t="shared" si="46"/>
        <v>0.16</v>
      </c>
      <c r="T1140" s="304"/>
    </row>
    <row r="1141" spans="1:20" x14ac:dyDescent="0.2">
      <c r="A1141" s="146">
        <v>27</v>
      </c>
      <c r="B1141" s="153" t="s">
        <v>1185</v>
      </c>
      <c r="C1141" s="80" t="s">
        <v>2748</v>
      </c>
      <c r="D1141" s="110" t="s">
        <v>1165</v>
      </c>
      <c r="E1141" s="106">
        <f t="shared" si="47"/>
        <v>1</v>
      </c>
      <c r="F1141" s="169">
        <v>1</v>
      </c>
      <c r="G1141" s="169"/>
      <c r="H1141" s="169"/>
      <c r="I1141" s="169"/>
      <c r="J1141" s="169"/>
      <c r="K1141" s="169"/>
      <c r="L1141" s="169"/>
      <c r="M1141" s="169"/>
      <c r="N1141" s="169"/>
      <c r="O1141" s="25">
        <v>0.04</v>
      </c>
      <c r="P1141" s="25">
        <v>0.03</v>
      </c>
      <c r="Q1141" s="25">
        <v>2.5000000000000001E-2</v>
      </c>
      <c r="R1141" s="28">
        <v>4</v>
      </c>
      <c r="S1141" s="221">
        <f t="shared" si="46"/>
        <v>0.16</v>
      </c>
      <c r="T1141" s="304"/>
    </row>
    <row r="1142" spans="1:20" x14ac:dyDescent="0.2">
      <c r="A1142" s="146">
        <v>28</v>
      </c>
      <c r="B1142" s="153" t="s">
        <v>1186</v>
      </c>
      <c r="C1142" s="80" t="s">
        <v>2748</v>
      </c>
      <c r="D1142" s="110" t="s">
        <v>1165</v>
      </c>
      <c r="E1142" s="106">
        <f t="shared" si="47"/>
        <v>1</v>
      </c>
      <c r="F1142" s="169">
        <v>1</v>
      </c>
      <c r="G1142" s="169"/>
      <c r="H1142" s="169"/>
      <c r="I1142" s="169"/>
      <c r="J1142" s="169"/>
      <c r="K1142" s="169"/>
      <c r="L1142" s="169"/>
      <c r="M1142" s="169"/>
      <c r="N1142" s="169"/>
      <c r="O1142" s="25">
        <v>0.04</v>
      </c>
      <c r="P1142" s="25">
        <v>0.03</v>
      </c>
      <c r="Q1142" s="25">
        <v>2.5000000000000001E-2</v>
      </c>
      <c r="R1142" s="28">
        <v>4</v>
      </c>
      <c r="S1142" s="221">
        <f t="shared" si="46"/>
        <v>0.16</v>
      </c>
      <c r="T1142" s="304"/>
    </row>
    <row r="1143" spans="1:20" x14ac:dyDescent="0.2">
      <c r="A1143" s="146">
        <v>29</v>
      </c>
      <c r="B1143" s="153" t="s">
        <v>840</v>
      </c>
      <c r="C1143" s="80" t="s">
        <v>2748</v>
      </c>
      <c r="D1143" s="110" t="s">
        <v>1165</v>
      </c>
      <c r="E1143" s="106">
        <f t="shared" si="47"/>
        <v>1</v>
      </c>
      <c r="F1143" s="169">
        <v>1</v>
      </c>
      <c r="G1143" s="169"/>
      <c r="H1143" s="169"/>
      <c r="I1143" s="169"/>
      <c r="J1143" s="169"/>
      <c r="K1143" s="169"/>
      <c r="L1143" s="169"/>
      <c r="M1143" s="169"/>
      <c r="N1143" s="169"/>
      <c r="O1143" s="25">
        <v>0.04</v>
      </c>
      <c r="P1143" s="25">
        <v>0.03</v>
      </c>
      <c r="Q1143" s="25">
        <v>2.5000000000000001E-2</v>
      </c>
      <c r="R1143" s="28">
        <v>4</v>
      </c>
      <c r="S1143" s="221">
        <f t="shared" si="46"/>
        <v>0.16</v>
      </c>
      <c r="T1143" s="304"/>
    </row>
    <row r="1144" spans="1:20" x14ac:dyDescent="0.2">
      <c r="A1144" s="146">
        <v>30</v>
      </c>
      <c r="B1144" s="153" t="s">
        <v>1187</v>
      </c>
      <c r="C1144" s="80" t="s">
        <v>2748</v>
      </c>
      <c r="D1144" s="110" t="s">
        <v>1165</v>
      </c>
      <c r="E1144" s="106">
        <f t="shared" si="47"/>
        <v>1</v>
      </c>
      <c r="F1144" s="169">
        <v>1</v>
      </c>
      <c r="G1144" s="169"/>
      <c r="H1144" s="169"/>
      <c r="I1144" s="169"/>
      <c r="J1144" s="169"/>
      <c r="K1144" s="169"/>
      <c r="L1144" s="169"/>
      <c r="M1144" s="169"/>
      <c r="N1144" s="169"/>
      <c r="O1144" s="25">
        <v>0.04</v>
      </c>
      <c r="P1144" s="25">
        <v>0.03</v>
      </c>
      <c r="Q1144" s="25">
        <v>2.5000000000000001E-2</v>
      </c>
      <c r="R1144" s="28">
        <v>4</v>
      </c>
      <c r="S1144" s="221">
        <f t="shared" si="46"/>
        <v>0.16</v>
      </c>
      <c r="T1144" s="304"/>
    </row>
    <row r="1145" spans="1:20" x14ac:dyDescent="0.2">
      <c r="A1145" s="146">
        <v>31</v>
      </c>
      <c r="B1145" s="153" t="s">
        <v>1188</v>
      </c>
      <c r="C1145" s="80" t="s">
        <v>2748</v>
      </c>
      <c r="D1145" s="110" t="s">
        <v>1165</v>
      </c>
      <c r="E1145" s="106">
        <f t="shared" si="47"/>
        <v>1</v>
      </c>
      <c r="F1145" s="169">
        <v>1</v>
      </c>
      <c r="G1145" s="169"/>
      <c r="H1145" s="169"/>
      <c r="I1145" s="169"/>
      <c r="J1145" s="169"/>
      <c r="K1145" s="169"/>
      <c r="L1145" s="169"/>
      <c r="M1145" s="169"/>
      <c r="N1145" s="169"/>
      <c r="O1145" s="25">
        <v>0.04</v>
      </c>
      <c r="P1145" s="25">
        <v>0.03</v>
      </c>
      <c r="Q1145" s="25">
        <v>2.5000000000000001E-2</v>
      </c>
      <c r="R1145" s="28">
        <v>4</v>
      </c>
      <c r="S1145" s="221">
        <f t="shared" si="46"/>
        <v>0.16</v>
      </c>
      <c r="T1145" s="304"/>
    </row>
    <row r="1146" spans="1:20" x14ac:dyDescent="0.2">
      <c r="A1146" s="146">
        <v>32</v>
      </c>
      <c r="B1146" s="153" t="s">
        <v>1189</v>
      </c>
      <c r="C1146" s="80" t="s">
        <v>2748</v>
      </c>
      <c r="D1146" s="110" t="s">
        <v>1165</v>
      </c>
      <c r="E1146" s="106">
        <f t="shared" si="47"/>
        <v>1</v>
      </c>
      <c r="F1146" s="169">
        <v>1</v>
      </c>
      <c r="G1146" s="169"/>
      <c r="H1146" s="169"/>
      <c r="I1146" s="169"/>
      <c r="J1146" s="169"/>
      <c r="K1146" s="169"/>
      <c r="L1146" s="169"/>
      <c r="M1146" s="169"/>
      <c r="N1146" s="169"/>
      <c r="O1146" s="25">
        <v>0.04</v>
      </c>
      <c r="P1146" s="25">
        <v>0.03</v>
      </c>
      <c r="Q1146" s="25">
        <v>2.5000000000000001E-2</v>
      </c>
      <c r="R1146" s="28">
        <v>4</v>
      </c>
      <c r="S1146" s="221">
        <f t="shared" si="46"/>
        <v>0.16</v>
      </c>
      <c r="T1146" s="304"/>
    </row>
    <row r="1147" spans="1:20" x14ac:dyDescent="0.2">
      <c r="A1147" s="146">
        <v>33</v>
      </c>
      <c r="B1147" s="153" t="s">
        <v>1190</v>
      </c>
      <c r="C1147" s="80" t="s">
        <v>2748</v>
      </c>
      <c r="D1147" s="110" t="s">
        <v>1165</v>
      </c>
      <c r="E1147" s="106">
        <f t="shared" si="47"/>
        <v>1</v>
      </c>
      <c r="F1147" s="169">
        <v>1</v>
      </c>
      <c r="G1147" s="169"/>
      <c r="H1147" s="169"/>
      <c r="I1147" s="169"/>
      <c r="J1147" s="169"/>
      <c r="K1147" s="169"/>
      <c r="L1147" s="169"/>
      <c r="M1147" s="169"/>
      <c r="N1147" s="169"/>
      <c r="O1147" s="25">
        <v>0.04</v>
      </c>
      <c r="P1147" s="25">
        <v>0.03</v>
      </c>
      <c r="Q1147" s="25">
        <v>2.5000000000000001E-2</v>
      </c>
      <c r="R1147" s="28">
        <v>4</v>
      </c>
      <c r="S1147" s="221">
        <f t="shared" si="46"/>
        <v>0.16</v>
      </c>
      <c r="T1147" s="304"/>
    </row>
    <row r="1148" spans="1:20" x14ac:dyDescent="0.2">
      <c r="A1148" s="146">
        <v>34</v>
      </c>
      <c r="B1148" s="153" t="s">
        <v>1191</v>
      </c>
      <c r="C1148" s="80" t="s">
        <v>2748</v>
      </c>
      <c r="D1148" s="110" t="s">
        <v>1165</v>
      </c>
      <c r="E1148" s="106">
        <f t="shared" si="47"/>
        <v>1</v>
      </c>
      <c r="F1148" s="169">
        <v>1</v>
      </c>
      <c r="G1148" s="169"/>
      <c r="H1148" s="169"/>
      <c r="I1148" s="169"/>
      <c r="J1148" s="169"/>
      <c r="K1148" s="169"/>
      <c r="L1148" s="169"/>
      <c r="M1148" s="169"/>
      <c r="N1148" s="169"/>
      <c r="O1148" s="25">
        <v>0.04</v>
      </c>
      <c r="P1148" s="25">
        <v>0.03</v>
      </c>
      <c r="Q1148" s="25">
        <v>2.5000000000000001E-2</v>
      </c>
      <c r="R1148" s="28">
        <v>4</v>
      </c>
      <c r="S1148" s="221">
        <f t="shared" si="46"/>
        <v>0.16</v>
      </c>
      <c r="T1148" s="304"/>
    </row>
    <row r="1149" spans="1:20" x14ac:dyDescent="0.2">
      <c r="A1149" s="146">
        <v>35</v>
      </c>
      <c r="B1149" s="153" t="s">
        <v>50</v>
      </c>
      <c r="C1149" s="80" t="s">
        <v>2748</v>
      </c>
      <c r="D1149" s="110" t="s">
        <v>1165</v>
      </c>
      <c r="E1149" s="106">
        <f t="shared" si="47"/>
        <v>1</v>
      </c>
      <c r="F1149" s="169">
        <v>1</v>
      </c>
      <c r="G1149" s="169"/>
      <c r="H1149" s="169"/>
      <c r="I1149" s="169"/>
      <c r="J1149" s="169"/>
      <c r="K1149" s="169"/>
      <c r="L1149" s="169"/>
      <c r="M1149" s="169"/>
      <c r="N1149" s="169"/>
      <c r="O1149" s="25">
        <v>0.04</v>
      </c>
      <c r="P1149" s="25">
        <v>0.03</v>
      </c>
      <c r="Q1149" s="25">
        <v>2.5000000000000001E-2</v>
      </c>
      <c r="R1149" s="28">
        <v>4</v>
      </c>
      <c r="S1149" s="221">
        <f t="shared" si="46"/>
        <v>0.16</v>
      </c>
      <c r="T1149" s="304"/>
    </row>
    <row r="1150" spans="1:20" x14ac:dyDescent="0.2">
      <c r="A1150" s="146">
        <v>36</v>
      </c>
      <c r="B1150" s="153" t="s">
        <v>1192</v>
      </c>
      <c r="C1150" s="80" t="s">
        <v>2748</v>
      </c>
      <c r="D1150" s="110" t="s">
        <v>1165</v>
      </c>
      <c r="E1150" s="106">
        <f t="shared" si="47"/>
        <v>1</v>
      </c>
      <c r="F1150" s="169">
        <v>1</v>
      </c>
      <c r="G1150" s="169"/>
      <c r="H1150" s="169"/>
      <c r="I1150" s="169"/>
      <c r="J1150" s="169"/>
      <c r="K1150" s="169"/>
      <c r="L1150" s="169"/>
      <c r="M1150" s="169"/>
      <c r="N1150" s="169"/>
      <c r="O1150" s="25">
        <v>0.04</v>
      </c>
      <c r="P1150" s="25">
        <v>0.03</v>
      </c>
      <c r="Q1150" s="25">
        <v>2.5000000000000001E-2</v>
      </c>
      <c r="R1150" s="28">
        <v>4</v>
      </c>
      <c r="S1150" s="221">
        <f t="shared" si="46"/>
        <v>0.16</v>
      </c>
      <c r="T1150" s="304"/>
    </row>
    <row r="1151" spans="1:20" x14ac:dyDescent="0.2">
      <c r="A1151" s="146">
        <v>37</v>
      </c>
      <c r="B1151" s="153" t="s">
        <v>1193</v>
      </c>
      <c r="C1151" s="80" t="s">
        <v>2748</v>
      </c>
      <c r="D1151" s="110" t="s">
        <v>1165</v>
      </c>
      <c r="E1151" s="106">
        <f t="shared" si="47"/>
        <v>1</v>
      </c>
      <c r="F1151" s="169">
        <v>1</v>
      </c>
      <c r="G1151" s="169"/>
      <c r="H1151" s="169"/>
      <c r="I1151" s="169"/>
      <c r="J1151" s="169"/>
      <c r="K1151" s="169"/>
      <c r="L1151" s="169"/>
      <c r="M1151" s="169"/>
      <c r="N1151" s="169"/>
      <c r="O1151" s="25">
        <v>0.04</v>
      </c>
      <c r="P1151" s="25">
        <v>0.03</v>
      </c>
      <c r="Q1151" s="25">
        <v>2.5000000000000001E-2</v>
      </c>
      <c r="R1151" s="28">
        <v>4</v>
      </c>
      <c r="S1151" s="221">
        <f t="shared" si="46"/>
        <v>0.16</v>
      </c>
      <c r="T1151" s="304"/>
    </row>
    <row r="1152" spans="1:20" x14ac:dyDescent="0.2">
      <c r="A1152" s="146">
        <v>38</v>
      </c>
      <c r="B1152" s="153" t="s">
        <v>1194</v>
      </c>
      <c r="C1152" s="80" t="s">
        <v>2748</v>
      </c>
      <c r="D1152" s="110" t="s">
        <v>1165</v>
      </c>
      <c r="E1152" s="106">
        <f t="shared" si="47"/>
        <v>1</v>
      </c>
      <c r="F1152" s="169">
        <v>1</v>
      </c>
      <c r="G1152" s="169"/>
      <c r="H1152" s="169"/>
      <c r="I1152" s="169"/>
      <c r="J1152" s="169"/>
      <c r="K1152" s="169"/>
      <c r="L1152" s="169"/>
      <c r="M1152" s="169"/>
      <c r="N1152" s="169"/>
      <c r="O1152" s="25">
        <v>0.04</v>
      </c>
      <c r="P1152" s="25">
        <v>0.03</v>
      </c>
      <c r="Q1152" s="25">
        <v>2.5000000000000001E-2</v>
      </c>
      <c r="R1152" s="28">
        <v>4</v>
      </c>
      <c r="S1152" s="221">
        <f t="shared" si="46"/>
        <v>0.16</v>
      </c>
      <c r="T1152" s="304"/>
    </row>
    <row r="1153" spans="1:20" x14ac:dyDescent="0.2">
      <c r="A1153" s="146">
        <v>39</v>
      </c>
      <c r="B1153" s="153" t="s">
        <v>1195</v>
      </c>
      <c r="C1153" s="80" t="s">
        <v>2748</v>
      </c>
      <c r="D1153" s="110" t="s">
        <v>1165</v>
      </c>
      <c r="E1153" s="106">
        <f t="shared" si="47"/>
        <v>1</v>
      </c>
      <c r="F1153" s="169">
        <v>1</v>
      </c>
      <c r="G1153" s="169"/>
      <c r="H1153" s="169"/>
      <c r="I1153" s="169"/>
      <c r="J1153" s="169"/>
      <c r="K1153" s="169"/>
      <c r="L1153" s="169"/>
      <c r="M1153" s="169"/>
      <c r="N1153" s="169"/>
      <c r="O1153" s="25">
        <v>0.04</v>
      </c>
      <c r="P1153" s="25">
        <v>0.03</v>
      </c>
      <c r="Q1153" s="25">
        <v>2.5000000000000001E-2</v>
      </c>
      <c r="R1153" s="28">
        <v>4</v>
      </c>
      <c r="S1153" s="221">
        <f t="shared" si="46"/>
        <v>0.16</v>
      </c>
      <c r="T1153" s="304"/>
    </row>
    <row r="1154" spans="1:20" x14ac:dyDescent="0.2">
      <c r="A1154" s="146">
        <v>40</v>
      </c>
      <c r="B1154" s="153" t="s">
        <v>1196</v>
      </c>
      <c r="C1154" s="80" t="s">
        <v>2748</v>
      </c>
      <c r="D1154" s="110" t="s">
        <v>1165</v>
      </c>
      <c r="E1154" s="106">
        <f t="shared" si="47"/>
        <v>1</v>
      </c>
      <c r="F1154" s="169">
        <v>1</v>
      </c>
      <c r="G1154" s="169"/>
      <c r="H1154" s="169"/>
      <c r="I1154" s="169"/>
      <c r="J1154" s="169"/>
      <c r="K1154" s="169"/>
      <c r="L1154" s="169"/>
      <c r="M1154" s="169"/>
      <c r="N1154" s="169"/>
      <c r="O1154" s="25">
        <v>0.04</v>
      </c>
      <c r="P1154" s="25">
        <v>0.03</v>
      </c>
      <c r="Q1154" s="25">
        <v>2.5000000000000001E-2</v>
      </c>
      <c r="R1154" s="28">
        <v>4</v>
      </c>
      <c r="S1154" s="221">
        <f t="shared" si="46"/>
        <v>0.16</v>
      </c>
      <c r="T1154" s="304"/>
    </row>
    <row r="1155" spans="1:20" x14ac:dyDescent="0.2">
      <c r="A1155" s="146">
        <v>41</v>
      </c>
      <c r="B1155" s="153" t="s">
        <v>1197</v>
      </c>
      <c r="C1155" s="80" t="s">
        <v>2748</v>
      </c>
      <c r="D1155" s="110" t="s">
        <v>1165</v>
      </c>
      <c r="E1155" s="106">
        <f t="shared" si="47"/>
        <v>1</v>
      </c>
      <c r="F1155" s="169">
        <v>1</v>
      </c>
      <c r="G1155" s="169"/>
      <c r="H1155" s="169"/>
      <c r="I1155" s="169"/>
      <c r="J1155" s="169"/>
      <c r="K1155" s="169"/>
      <c r="L1155" s="169"/>
      <c r="M1155" s="169"/>
      <c r="N1155" s="169"/>
      <c r="O1155" s="25">
        <v>0.04</v>
      </c>
      <c r="P1155" s="25">
        <v>0.03</v>
      </c>
      <c r="Q1155" s="25">
        <v>2.5000000000000001E-2</v>
      </c>
      <c r="R1155" s="28">
        <v>4</v>
      </c>
      <c r="S1155" s="221">
        <f t="shared" si="46"/>
        <v>0.16</v>
      </c>
      <c r="T1155" s="304"/>
    </row>
    <row r="1156" spans="1:20" x14ac:dyDescent="0.2">
      <c r="A1156" s="146">
        <v>42</v>
      </c>
      <c r="B1156" s="153" t="s">
        <v>1198</v>
      </c>
      <c r="C1156" s="80" t="s">
        <v>2748</v>
      </c>
      <c r="D1156" s="110" t="s">
        <v>1165</v>
      </c>
      <c r="E1156" s="106">
        <f t="shared" si="47"/>
        <v>1</v>
      </c>
      <c r="F1156" s="169">
        <v>1</v>
      </c>
      <c r="G1156" s="169"/>
      <c r="H1156" s="169"/>
      <c r="I1156" s="169"/>
      <c r="J1156" s="169"/>
      <c r="K1156" s="169"/>
      <c r="L1156" s="169"/>
      <c r="M1156" s="169"/>
      <c r="N1156" s="169"/>
      <c r="O1156" s="25">
        <v>0.04</v>
      </c>
      <c r="P1156" s="25">
        <v>0.03</v>
      </c>
      <c r="Q1156" s="25">
        <v>2.5000000000000001E-2</v>
      </c>
      <c r="R1156" s="28">
        <v>4</v>
      </c>
      <c r="S1156" s="221">
        <f t="shared" si="46"/>
        <v>0.16</v>
      </c>
      <c r="T1156" s="304"/>
    </row>
    <row r="1157" spans="1:20" x14ac:dyDescent="0.2">
      <c r="A1157" s="146"/>
      <c r="B1157" s="171"/>
      <c r="C1157" s="220"/>
      <c r="D1157" s="86"/>
      <c r="E1157" s="106">
        <f t="shared" si="47"/>
        <v>0</v>
      </c>
      <c r="F1157" s="169"/>
      <c r="G1157" s="86"/>
      <c r="H1157" s="86"/>
      <c r="I1157" s="86"/>
      <c r="J1157" s="86"/>
      <c r="K1157" s="86"/>
      <c r="L1157" s="86"/>
      <c r="M1157" s="86"/>
      <c r="N1157" s="86"/>
      <c r="O1157" s="25"/>
      <c r="P1157" s="25"/>
      <c r="Q1157" s="25"/>
      <c r="R1157" s="28"/>
      <c r="S1157" s="221">
        <f t="shared" si="46"/>
        <v>0</v>
      </c>
    </row>
    <row r="1158" spans="1:20" s="212" customFormat="1" ht="25.5" x14ac:dyDescent="0.2">
      <c r="A1158" s="149"/>
      <c r="B1158" s="217" t="s">
        <v>1152</v>
      </c>
      <c r="C1158" s="313"/>
      <c r="D1158" s="314"/>
      <c r="E1158" s="315">
        <f>SUM(E1159:E1219)</f>
        <v>60</v>
      </c>
      <c r="F1158" s="315">
        <f>SUM(F1159:F1219)</f>
        <v>46</v>
      </c>
      <c r="G1158" s="315">
        <f t="shared" ref="G1158:S1158" si="49">SUM(G1159:G1219)</f>
        <v>0</v>
      </c>
      <c r="H1158" s="315">
        <f t="shared" si="49"/>
        <v>2</v>
      </c>
      <c r="I1158" s="315">
        <f t="shared" si="49"/>
        <v>0</v>
      </c>
      <c r="J1158" s="315">
        <f t="shared" si="49"/>
        <v>0</v>
      </c>
      <c r="K1158" s="315">
        <f t="shared" si="49"/>
        <v>12</v>
      </c>
      <c r="L1158" s="315">
        <f t="shared" si="49"/>
        <v>0</v>
      </c>
      <c r="M1158" s="315">
        <f t="shared" si="49"/>
        <v>0</v>
      </c>
      <c r="N1158" s="315">
        <f t="shared" si="49"/>
        <v>0</v>
      </c>
      <c r="O1158" s="315"/>
      <c r="P1158" s="315"/>
      <c r="Q1158" s="315"/>
      <c r="R1158" s="315"/>
      <c r="S1158" s="316">
        <f t="shared" si="49"/>
        <v>8.4000000000000039</v>
      </c>
    </row>
    <row r="1159" spans="1:20" ht="25.5" x14ac:dyDescent="0.2">
      <c r="A1159" s="146">
        <v>1</v>
      </c>
      <c r="B1159" s="153" t="s">
        <v>1199</v>
      </c>
      <c r="C1159" s="220" t="s">
        <v>1200</v>
      </c>
      <c r="D1159" s="86" t="s">
        <v>1201</v>
      </c>
      <c r="E1159" s="106">
        <f t="shared" si="47"/>
        <v>1</v>
      </c>
      <c r="F1159" s="86"/>
      <c r="G1159" s="86"/>
      <c r="H1159" s="86"/>
      <c r="I1159" s="86"/>
      <c r="J1159" s="86"/>
      <c r="K1159" s="317">
        <v>1</v>
      </c>
      <c r="L1159" s="86"/>
      <c r="M1159" s="86"/>
      <c r="N1159" s="86"/>
      <c r="O1159" s="25">
        <v>0.04</v>
      </c>
      <c r="P1159" s="25">
        <v>0.03</v>
      </c>
      <c r="Q1159" s="25">
        <v>2.5000000000000001E-2</v>
      </c>
      <c r="R1159" s="28">
        <v>4</v>
      </c>
      <c r="S1159" s="221">
        <f t="shared" si="46"/>
        <v>6.9999999999999993E-2</v>
      </c>
      <c r="T1159" s="304"/>
    </row>
    <row r="1160" spans="1:20" ht="25.5" x14ac:dyDescent="0.2">
      <c r="A1160" s="146">
        <v>2</v>
      </c>
      <c r="B1160" s="153" t="s">
        <v>1202</v>
      </c>
      <c r="C1160" s="220" t="s">
        <v>1200</v>
      </c>
      <c r="D1160" s="86" t="s">
        <v>1201</v>
      </c>
      <c r="E1160" s="106">
        <f t="shared" si="47"/>
        <v>1</v>
      </c>
      <c r="F1160" s="86"/>
      <c r="G1160" s="86"/>
      <c r="H1160" s="86"/>
      <c r="I1160" s="86"/>
      <c r="J1160" s="86"/>
      <c r="K1160" s="317">
        <v>1</v>
      </c>
      <c r="L1160" s="86"/>
      <c r="M1160" s="86"/>
      <c r="N1160" s="86"/>
      <c r="O1160" s="25">
        <v>0.04</v>
      </c>
      <c r="P1160" s="25">
        <v>0.03</v>
      </c>
      <c r="Q1160" s="25">
        <v>2.5000000000000001E-2</v>
      </c>
      <c r="R1160" s="28">
        <v>4</v>
      </c>
      <c r="S1160" s="221">
        <f t="shared" si="46"/>
        <v>6.9999999999999993E-2</v>
      </c>
      <c r="T1160" s="304"/>
    </row>
    <row r="1161" spans="1:20" ht="25.5" x14ac:dyDescent="0.2">
      <c r="A1161" s="146">
        <v>3</v>
      </c>
      <c r="B1161" s="153" t="s">
        <v>1203</v>
      </c>
      <c r="C1161" s="220" t="s">
        <v>1200</v>
      </c>
      <c r="D1161" s="86" t="s">
        <v>1201</v>
      </c>
      <c r="E1161" s="106">
        <f t="shared" si="47"/>
        <v>1</v>
      </c>
      <c r="F1161" s="86"/>
      <c r="G1161" s="86"/>
      <c r="H1161" s="86"/>
      <c r="I1161" s="86"/>
      <c r="J1161" s="86"/>
      <c r="K1161" s="317">
        <v>1</v>
      </c>
      <c r="L1161" s="86"/>
      <c r="M1161" s="86"/>
      <c r="N1161" s="86"/>
      <c r="O1161" s="25">
        <v>0.04</v>
      </c>
      <c r="P1161" s="25">
        <v>0.03</v>
      </c>
      <c r="Q1161" s="25">
        <v>2.5000000000000001E-2</v>
      </c>
      <c r="R1161" s="28">
        <v>4</v>
      </c>
      <c r="S1161" s="221">
        <f t="shared" si="46"/>
        <v>6.9999999999999993E-2</v>
      </c>
      <c r="T1161" s="304"/>
    </row>
    <row r="1162" spans="1:20" ht="25.5" x14ac:dyDescent="0.2">
      <c r="A1162" s="146">
        <v>4</v>
      </c>
      <c r="B1162" s="153" t="s">
        <v>1204</v>
      </c>
      <c r="C1162" s="220" t="s">
        <v>1200</v>
      </c>
      <c r="D1162" s="86" t="s">
        <v>1201</v>
      </c>
      <c r="E1162" s="106">
        <f t="shared" ref="E1162:E1225" si="50">SUM(F1162:N1162)</f>
        <v>1</v>
      </c>
      <c r="F1162" s="86"/>
      <c r="G1162" s="86"/>
      <c r="H1162" s="86"/>
      <c r="I1162" s="86"/>
      <c r="J1162" s="86"/>
      <c r="K1162" s="317">
        <v>1</v>
      </c>
      <c r="L1162" s="86"/>
      <c r="M1162" s="86"/>
      <c r="N1162" s="86"/>
      <c r="O1162" s="25">
        <v>0.04</v>
      </c>
      <c r="P1162" s="25">
        <v>0.03</v>
      </c>
      <c r="Q1162" s="25">
        <v>2.5000000000000001E-2</v>
      </c>
      <c r="R1162" s="28">
        <v>4</v>
      </c>
      <c r="S1162" s="221">
        <f t="shared" si="46"/>
        <v>6.9999999999999993E-2</v>
      </c>
      <c r="T1162" s="304"/>
    </row>
    <row r="1163" spans="1:20" ht="25.5" x14ac:dyDescent="0.2">
      <c r="A1163" s="146">
        <v>5</v>
      </c>
      <c r="B1163" s="153" t="s">
        <v>1205</v>
      </c>
      <c r="C1163" s="220" t="s">
        <v>2751</v>
      </c>
      <c r="D1163" s="86" t="s">
        <v>1201</v>
      </c>
      <c r="E1163" s="106">
        <f t="shared" si="50"/>
        <v>1</v>
      </c>
      <c r="F1163" s="86"/>
      <c r="G1163" s="86"/>
      <c r="H1163" s="86"/>
      <c r="I1163" s="86"/>
      <c r="J1163" s="86"/>
      <c r="K1163" s="317">
        <v>1</v>
      </c>
      <c r="L1163" s="86"/>
      <c r="M1163" s="86"/>
      <c r="N1163" s="86"/>
      <c r="O1163" s="25">
        <v>0.04</v>
      </c>
      <c r="P1163" s="25">
        <v>0.03</v>
      </c>
      <c r="Q1163" s="25">
        <v>2.5000000000000001E-2</v>
      </c>
      <c r="R1163" s="28">
        <v>4</v>
      </c>
      <c r="S1163" s="221">
        <f t="shared" si="46"/>
        <v>6.9999999999999993E-2</v>
      </c>
      <c r="T1163" s="304"/>
    </row>
    <row r="1164" spans="1:20" ht="25.5" x14ac:dyDescent="0.2">
      <c r="A1164" s="146">
        <v>6</v>
      </c>
      <c r="B1164" s="153" t="s">
        <v>1206</v>
      </c>
      <c r="C1164" s="220" t="s">
        <v>2751</v>
      </c>
      <c r="D1164" s="86" t="s">
        <v>1201</v>
      </c>
      <c r="E1164" s="106">
        <f t="shared" si="50"/>
        <v>1</v>
      </c>
      <c r="F1164" s="86"/>
      <c r="G1164" s="86"/>
      <c r="H1164" s="86"/>
      <c r="I1164" s="86"/>
      <c r="J1164" s="86"/>
      <c r="K1164" s="317">
        <v>1</v>
      </c>
      <c r="L1164" s="86"/>
      <c r="M1164" s="86"/>
      <c r="N1164" s="86"/>
      <c r="O1164" s="25">
        <v>0.04</v>
      </c>
      <c r="P1164" s="25">
        <v>0.03</v>
      </c>
      <c r="Q1164" s="25">
        <v>2.5000000000000001E-2</v>
      </c>
      <c r="R1164" s="28">
        <v>4</v>
      </c>
      <c r="S1164" s="221">
        <f t="shared" si="46"/>
        <v>6.9999999999999993E-2</v>
      </c>
      <c r="T1164" s="304"/>
    </row>
    <row r="1165" spans="1:20" ht="25.5" x14ac:dyDescent="0.2">
      <c r="A1165" s="146">
        <v>7</v>
      </c>
      <c r="B1165" s="153" t="s">
        <v>1207</v>
      </c>
      <c r="C1165" s="220" t="s">
        <v>2751</v>
      </c>
      <c r="D1165" s="86" t="s">
        <v>1201</v>
      </c>
      <c r="E1165" s="106">
        <f t="shared" si="50"/>
        <v>1</v>
      </c>
      <c r="F1165" s="86"/>
      <c r="G1165" s="86"/>
      <c r="H1165" s="86"/>
      <c r="I1165" s="86"/>
      <c r="J1165" s="86"/>
      <c r="K1165" s="317">
        <v>1</v>
      </c>
      <c r="L1165" s="86"/>
      <c r="M1165" s="86"/>
      <c r="N1165" s="86"/>
      <c r="O1165" s="25">
        <v>0.04</v>
      </c>
      <c r="P1165" s="25">
        <v>0.03</v>
      </c>
      <c r="Q1165" s="25">
        <v>2.5000000000000001E-2</v>
      </c>
      <c r="R1165" s="28">
        <v>4</v>
      </c>
      <c r="S1165" s="221">
        <f t="shared" si="46"/>
        <v>6.9999999999999993E-2</v>
      </c>
      <c r="T1165" s="304"/>
    </row>
    <row r="1166" spans="1:20" ht="25.5" x14ac:dyDescent="0.2">
      <c r="A1166" s="146">
        <v>8</v>
      </c>
      <c r="B1166" s="153" t="s">
        <v>1208</v>
      </c>
      <c r="C1166" s="220" t="s">
        <v>2751</v>
      </c>
      <c r="D1166" s="86" t="s">
        <v>1201</v>
      </c>
      <c r="E1166" s="106">
        <f t="shared" si="50"/>
        <v>1</v>
      </c>
      <c r="F1166" s="86"/>
      <c r="G1166" s="86"/>
      <c r="H1166" s="86"/>
      <c r="I1166" s="86"/>
      <c r="J1166" s="86"/>
      <c r="K1166" s="317">
        <v>1</v>
      </c>
      <c r="L1166" s="86"/>
      <c r="M1166" s="86"/>
      <c r="N1166" s="86"/>
      <c r="O1166" s="25">
        <v>0.04</v>
      </c>
      <c r="P1166" s="25">
        <v>0.03</v>
      </c>
      <c r="Q1166" s="25">
        <v>2.5000000000000001E-2</v>
      </c>
      <c r="R1166" s="28">
        <v>4</v>
      </c>
      <c r="S1166" s="221">
        <f t="shared" si="46"/>
        <v>6.9999999999999993E-2</v>
      </c>
      <c r="T1166" s="304"/>
    </row>
    <row r="1167" spans="1:20" ht="25.5" x14ac:dyDescent="0.2">
      <c r="A1167" s="146">
        <v>9</v>
      </c>
      <c r="B1167" s="153" t="s">
        <v>1209</v>
      </c>
      <c r="C1167" s="220" t="s">
        <v>2751</v>
      </c>
      <c r="D1167" s="86" t="s">
        <v>1201</v>
      </c>
      <c r="E1167" s="106">
        <f t="shared" si="50"/>
        <v>1</v>
      </c>
      <c r="F1167" s="86"/>
      <c r="G1167" s="86"/>
      <c r="H1167" s="86"/>
      <c r="I1167" s="86"/>
      <c r="J1167" s="86"/>
      <c r="K1167" s="317">
        <v>1</v>
      </c>
      <c r="L1167" s="86"/>
      <c r="M1167" s="86"/>
      <c r="N1167" s="86"/>
      <c r="O1167" s="25">
        <v>0.04</v>
      </c>
      <c r="P1167" s="25">
        <v>0.03</v>
      </c>
      <c r="Q1167" s="25">
        <v>2.5000000000000001E-2</v>
      </c>
      <c r="R1167" s="28">
        <v>4</v>
      </c>
      <c r="S1167" s="221">
        <f t="shared" si="46"/>
        <v>6.9999999999999993E-2</v>
      </c>
      <c r="T1167" s="304"/>
    </row>
    <row r="1168" spans="1:20" ht="25.5" x14ac:dyDescent="0.2">
      <c r="A1168" s="146">
        <v>10</v>
      </c>
      <c r="B1168" s="153" t="s">
        <v>1210</v>
      </c>
      <c r="C1168" s="220" t="s">
        <v>2751</v>
      </c>
      <c r="D1168" s="86" t="s">
        <v>1201</v>
      </c>
      <c r="E1168" s="106">
        <f t="shared" si="50"/>
        <v>1</v>
      </c>
      <c r="F1168" s="86"/>
      <c r="G1168" s="86"/>
      <c r="H1168" s="86"/>
      <c r="I1168" s="86"/>
      <c r="J1168" s="86"/>
      <c r="K1168" s="317">
        <v>1</v>
      </c>
      <c r="L1168" s="86"/>
      <c r="M1168" s="86"/>
      <c r="N1168" s="86"/>
      <c r="O1168" s="25">
        <v>0.04</v>
      </c>
      <c r="P1168" s="25">
        <v>0.03</v>
      </c>
      <c r="Q1168" s="25">
        <v>2.5000000000000001E-2</v>
      </c>
      <c r="R1168" s="28">
        <v>4</v>
      </c>
      <c r="S1168" s="221">
        <f t="shared" si="46"/>
        <v>6.9999999999999993E-2</v>
      </c>
      <c r="T1168" s="304"/>
    </row>
    <row r="1169" spans="1:20" ht="25.5" x14ac:dyDescent="0.2">
      <c r="A1169" s="146">
        <v>11</v>
      </c>
      <c r="B1169" s="153" t="s">
        <v>1211</v>
      </c>
      <c r="C1169" s="220" t="s">
        <v>2751</v>
      </c>
      <c r="D1169" s="86" t="s">
        <v>1201</v>
      </c>
      <c r="E1169" s="106">
        <f t="shared" si="50"/>
        <v>1</v>
      </c>
      <c r="F1169" s="86"/>
      <c r="G1169" s="86"/>
      <c r="H1169" s="86"/>
      <c r="I1169" s="86"/>
      <c r="J1169" s="86"/>
      <c r="K1169" s="317">
        <v>1</v>
      </c>
      <c r="L1169" s="86"/>
      <c r="M1169" s="86"/>
      <c r="N1169" s="86"/>
      <c r="O1169" s="25">
        <v>0.04</v>
      </c>
      <c r="P1169" s="25">
        <v>0.03</v>
      </c>
      <c r="Q1169" s="25">
        <v>2.5000000000000001E-2</v>
      </c>
      <c r="R1169" s="28">
        <v>4</v>
      </c>
      <c r="S1169" s="221">
        <f t="shared" si="46"/>
        <v>6.9999999999999993E-2</v>
      </c>
      <c r="T1169" s="304"/>
    </row>
    <row r="1170" spans="1:20" ht="25.5" x14ac:dyDescent="0.2">
      <c r="A1170" s="146">
        <v>12</v>
      </c>
      <c r="B1170" s="153" t="s">
        <v>1212</v>
      </c>
      <c r="C1170" s="220" t="s">
        <v>2751</v>
      </c>
      <c r="D1170" s="86" t="s">
        <v>1201</v>
      </c>
      <c r="E1170" s="106">
        <f t="shared" si="50"/>
        <v>1</v>
      </c>
      <c r="F1170" s="86"/>
      <c r="G1170" s="86"/>
      <c r="H1170" s="86"/>
      <c r="I1170" s="86"/>
      <c r="J1170" s="86"/>
      <c r="K1170" s="317">
        <v>1</v>
      </c>
      <c r="L1170" s="86"/>
      <c r="M1170" s="86"/>
      <c r="N1170" s="86"/>
      <c r="O1170" s="25">
        <v>0.04</v>
      </c>
      <c r="P1170" s="25">
        <v>0.03</v>
      </c>
      <c r="Q1170" s="25">
        <v>2.5000000000000001E-2</v>
      </c>
      <c r="R1170" s="28">
        <v>4</v>
      </c>
      <c r="S1170" s="221">
        <f t="shared" si="46"/>
        <v>6.9999999999999993E-2</v>
      </c>
      <c r="T1170" s="304"/>
    </row>
    <row r="1171" spans="1:20" ht="25.5" x14ac:dyDescent="0.2">
      <c r="A1171" s="146">
        <v>13</v>
      </c>
      <c r="B1171" s="318" t="s">
        <v>1213</v>
      </c>
      <c r="C1171" s="220" t="s">
        <v>1214</v>
      </c>
      <c r="D1171" s="231" t="s">
        <v>2749</v>
      </c>
      <c r="E1171" s="106">
        <f t="shared" si="50"/>
        <v>1</v>
      </c>
      <c r="F1171" s="86"/>
      <c r="G1171" s="86"/>
      <c r="H1171" s="86">
        <v>1</v>
      </c>
      <c r="I1171" s="86"/>
      <c r="J1171" s="86"/>
      <c r="K1171" s="86"/>
      <c r="L1171" s="86"/>
      <c r="M1171" s="86"/>
      <c r="N1171" s="86"/>
      <c r="O1171" s="25">
        <v>0.04</v>
      </c>
      <c r="P1171" s="25">
        <v>0.03</v>
      </c>
      <c r="Q1171" s="25">
        <v>2.5000000000000001E-2</v>
      </c>
      <c r="R1171" s="28">
        <v>4</v>
      </c>
      <c r="S1171" s="221">
        <f t="shared" si="46"/>
        <v>0.1</v>
      </c>
      <c r="T1171" s="304"/>
    </row>
    <row r="1172" spans="1:20" ht="25.5" x14ac:dyDescent="0.2">
      <c r="A1172" s="146">
        <v>14</v>
      </c>
      <c r="B1172" s="153" t="s">
        <v>1215</v>
      </c>
      <c r="C1172" s="220" t="s">
        <v>1214</v>
      </c>
      <c r="D1172" s="231" t="s">
        <v>2749</v>
      </c>
      <c r="E1172" s="106">
        <f t="shared" si="50"/>
        <v>1</v>
      </c>
      <c r="F1172" s="86"/>
      <c r="G1172" s="86"/>
      <c r="H1172" s="86">
        <v>1</v>
      </c>
      <c r="I1172" s="86"/>
      <c r="J1172" s="86"/>
      <c r="K1172" s="86"/>
      <c r="L1172" s="86"/>
      <c r="M1172" s="86"/>
      <c r="N1172" s="86"/>
      <c r="O1172" s="25">
        <v>0.04</v>
      </c>
      <c r="P1172" s="25">
        <v>0.03</v>
      </c>
      <c r="Q1172" s="25">
        <v>2.5000000000000001E-2</v>
      </c>
      <c r="R1172" s="28">
        <v>4</v>
      </c>
      <c r="S1172" s="221">
        <f t="shared" si="46"/>
        <v>0.1</v>
      </c>
      <c r="T1172" s="304"/>
    </row>
    <row r="1173" spans="1:20" ht="25.5" x14ac:dyDescent="0.2">
      <c r="A1173" s="146">
        <v>15</v>
      </c>
      <c r="B1173" s="153" t="s">
        <v>1216</v>
      </c>
      <c r="C1173" s="220" t="s">
        <v>1217</v>
      </c>
      <c r="D1173" s="104" t="s">
        <v>65</v>
      </c>
      <c r="E1173" s="106">
        <f t="shared" si="50"/>
        <v>1</v>
      </c>
      <c r="F1173" s="86">
        <v>1</v>
      </c>
      <c r="G1173" s="86"/>
      <c r="H1173" s="86"/>
      <c r="I1173" s="86"/>
      <c r="J1173" s="86"/>
      <c r="K1173" s="86"/>
      <c r="L1173" s="86"/>
      <c r="M1173" s="86"/>
      <c r="N1173" s="86"/>
      <c r="O1173" s="25">
        <v>0.04</v>
      </c>
      <c r="P1173" s="25">
        <v>0.03</v>
      </c>
      <c r="Q1173" s="25">
        <v>2.5000000000000001E-2</v>
      </c>
      <c r="R1173" s="28">
        <v>4</v>
      </c>
      <c r="S1173" s="221">
        <f t="shared" si="46"/>
        <v>0.16</v>
      </c>
      <c r="T1173" s="304"/>
    </row>
    <row r="1174" spans="1:20" ht="25.5" x14ac:dyDescent="0.2">
      <c r="A1174" s="146">
        <v>16</v>
      </c>
      <c r="B1174" s="261" t="s">
        <v>1218</v>
      </c>
      <c r="C1174" s="220" t="s">
        <v>1217</v>
      </c>
      <c r="D1174" s="104" t="s">
        <v>65</v>
      </c>
      <c r="E1174" s="106">
        <f t="shared" si="50"/>
        <v>1</v>
      </c>
      <c r="F1174" s="86">
        <v>1</v>
      </c>
      <c r="G1174" s="86"/>
      <c r="H1174" s="86"/>
      <c r="I1174" s="86"/>
      <c r="J1174" s="86"/>
      <c r="K1174" s="86"/>
      <c r="L1174" s="86"/>
      <c r="M1174" s="86"/>
      <c r="N1174" s="86"/>
      <c r="O1174" s="25">
        <v>0.04</v>
      </c>
      <c r="P1174" s="25">
        <v>0.03</v>
      </c>
      <c r="Q1174" s="25">
        <v>2.5000000000000001E-2</v>
      </c>
      <c r="R1174" s="28">
        <v>4</v>
      </c>
      <c r="S1174" s="221">
        <f t="shared" si="46"/>
        <v>0.16</v>
      </c>
      <c r="T1174" s="304"/>
    </row>
    <row r="1175" spans="1:20" ht="25.5" x14ac:dyDescent="0.2">
      <c r="A1175" s="146">
        <v>17</v>
      </c>
      <c r="B1175" s="261" t="s">
        <v>1219</v>
      </c>
      <c r="C1175" s="220" t="s">
        <v>1217</v>
      </c>
      <c r="D1175" s="104" t="s">
        <v>65</v>
      </c>
      <c r="E1175" s="106">
        <f t="shared" si="50"/>
        <v>1</v>
      </c>
      <c r="F1175" s="86">
        <v>1</v>
      </c>
      <c r="G1175" s="86"/>
      <c r="H1175" s="86"/>
      <c r="I1175" s="86"/>
      <c r="J1175" s="86"/>
      <c r="K1175" s="86"/>
      <c r="L1175" s="86"/>
      <c r="M1175" s="86"/>
      <c r="N1175" s="86"/>
      <c r="O1175" s="25">
        <v>0.04</v>
      </c>
      <c r="P1175" s="25">
        <v>0.03</v>
      </c>
      <c r="Q1175" s="25">
        <v>2.5000000000000001E-2</v>
      </c>
      <c r="R1175" s="28">
        <v>4</v>
      </c>
      <c r="S1175" s="221">
        <f t="shared" si="46"/>
        <v>0.16</v>
      </c>
      <c r="T1175" s="304"/>
    </row>
    <row r="1176" spans="1:20" ht="25.5" x14ac:dyDescent="0.2">
      <c r="A1176" s="146">
        <v>18</v>
      </c>
      <c r="B1176" s="261" t="s">
        <v>1220</v>
      </c>
      <c r="C1176" s="220" t="s">
        <v>1217</v>
      </c>
      <c r="D1176" s="104" t="s">
        <v>65</v>
      </c>
      <c r="E1176" s="106">
        <f t="shared" si="50"/>
        <v>1</v>
      </c>
      <c r="F1176" s="86">
        <v>1</v>
      </c>
      <c r="G1176" s="86"/>
      <c r="H1176" s="86"/>
      <c r="I1176" s="86"/>
      <c r="J1176" s="86"/>
      <c r="K1176" s="86"/>
      <c r="L1176" s="86"/>
      <c r="M1176" s="86"/>
      <c r="N1176" s="86"/>
      <c r="O1176" s="25">
        <v>0.04</v>
      </c>
      <c r="P1176" s="25">
        <v>0.03</v>
      </c>
      <c r="Q1176" s="25">
        <v>2.5000000000000001E-2</v>
      </c>
      <c r="R1176" s="28">
        <v>4</v>
      </c>
      <c r="S1176" s="221">
        <f t="shared" si="46"/>
        <v>0.16</v>
      </c>
      <c r="T1176" s="304"/>
    </row>
    <row r="1177" spans="1:20" ht="25.5" x14ac:dyDescent="0.2">
      <c r="A1177" s="146">
        <v>19</v>
      </c>
      <c r="B1177" s="261" t="s">
        <v>1221</v>
      </c>
      <c r="C1177" s="220" t="s">
        <v>1217</v>
      </c>
      <c r="D1177" s="104" t="s">
        <v>65</v>
      </c>
      <c r="E1177" s="106">
        <f t="shared" si="50"/>
        <v>1</v>
      </c>
      <c r="F1177" s="86">
        <v>1</v>
      </c>
      <c r="G1177" s="86"/>
      <c r="H1177" s="86"/>
      <c r="I1177" s="86"/>
      <c r="J1177" s="86"/>
      <c r="K1177" s="86"/>
      <c r="L1177" s="86"/>
      <c r="M1177" s="86"/>
      <c r="N1177" s="86"/>
      <c r="O1177" s="25">
        <v>0.04</v>
      </c>
      <c r="P1177" s="25">
        <v>0.03</v>
      </c>
      <c r="Q1177" s="25">
        <v>2.5000000000000001E-2</v>
      </c>
      <c r="R1177" s="28">
        <v>4</v>
      </c>
      <c r="S1177" s="221">
        <f t="shared" si="46"/>
        <v>0.16</v>
      </c>
      <c r="T1177" s="304"/>
    </row>
    <row r="1178" spans="1:20" ht="25.5" x14ac:dyDescent="0.2">
      <c r="A1178" s="146">
        <v>20</v>
      </c>
      <c r="B1178" s="261" t="s">
        <v>1222</v>
      </c>
      <c r="C1178" s="220" t="s">
        <v>1217</v>
      </c>
      <c r="D1178" s="104" t="s">
        <v>65</v>
      </c>
      <c r="E1178" s="106">
        <f t="shared" si="50"/>
        <v>1</v>
      </c>
      <c r="F1178" s="86">
        <v>1</v>
      </c>
      <c r="G1178" s="86"/>
      <c r="H1178" s="86"/>
      <c r="I1178" s="86"/>
      <c r="J1178" s="86"/>
      <c r="K1178" s="86"/>
      <c r="L1178" s="86"/>
      <c r="M1178" s="86"/>
      <c r="N1178" s="86"/>
      <c r="O1178" s="25">
        <v>0.04</v>
      </c>
      <c r="P1178" s="25">
        <v>0.03</v>
      </c>
      <c r="Q1178" s="25">
        <v>2.5000000000000001E-2</v>
      </c>
      <c r="R1178" s="28">
        <v>4</v>
      </c>
      <c r="S1178" s="221">
        <f t="shared" si="46"/>
        <v>0.16</v>
      </c>
      <c r="T1178" s="304"/>
    </row>
    <row r="1179" spans="1:20" ht="25.5" x14ac:dyDescent="0.2">
      <c r="A1179" s="146">
        <v>21</v>
      </c>
      <c r="B1179" s="319" t="s">
        <v>1223</v>
      </c>
      <c r="C1179" s="220" t="s">
        <v>1217</v>
      </c>
      <c r="D1179" s="104" t="s">
        <v>65</v>
      </c>
      <c r="E1179" s="106">
        <f t="shared" si="50"/>
        <v>1</v>
      </c>
      <c r="F1179" s="86">
        <v>1</v>
      </c>
      <c r="G1179" s="86"/>
      <c r="H1179" s="86"/>
      <c r="I1179" s="86"/>
      <c r="J1179" s="86"/>
      <c r="K1179" s="86"/>
      <c r="L1179" s="86"/>
      <c r="M1179" s="86"/>
      <c r="N1179" s="86"/>
      <c r="O1179" s="25">
        <v>0.04</v>
      </c>
      <c r="P1179" s="25">
        <v>0.03</v>
      </c>
      <c r="Q1179" s="25">
        <v>2.5000000000000001E-2</v>
      </c>
      <c r="R1179" s="28">
        <v>4</v>
      </c>
      <c r="S1179" s="221">
        <f t="shared" si="46"/>
        <v>0.16</v>
      </c>
      <c r="T1179" s="304"/>
    </row>
    <row r="1180" spans="1:20" ht="25.5" x14ac:dyDescent="0.2">
      <c r="A1180" s="146">
        <v>22</v>
      </c>
      <c r="B1180" s="319" t="s">
        <v>1224</v>
      </c>
      <c r="C1180" s="220" t="s">
        <v>1217</v>
      </c>
      <c r="D1180" s="104" t="s">
        <v>65</v>
      </c>
      <c r="E1180" s="106">
        <f t="shared" si="50"/>
        <v>1</v>
      </c>
      <c r="F1180" s="86">
        <v>1</v>
      </c>
      <c r="G1180" s="86"/>
      <c r="H1180" s="86"/>
      <c r="I1180" s="86"/>
      <c r="J1180" s="86"/>
      <c r="K1180" s="86"/>
      <c r="L1180" s="86"/>
      <c r="M1180" s="86"/>
      <c r="N1180" s="86"/>
      <c r="O1180" s="25">
        <v>0.04</v>
      </c>
      <c r="P1180" s="25">
        <v>0.03</v>
      </c>
      <c r="Q1180" s="25">
        <v>2.5000000000000001E-2</v>
      </c>
      <c r="R1180" s="28">
        <v>4</v>
      </c>
      <c r="S1180" s="221">
        <f t="shared" si="46"/>
        <v>0.16</v>
      </c>
      <c r="T1180" s="304"/>
    </row>
    <row r="1181" spans="1:20" ht="25.5" x14ac:dyDescent="0.2">
      <c r="A1181" s="146">
        <v>23</v>
      </c>
      <c r="B1181" s="319" t="s">
        <v>1225</v>
      </c>
      <c r="C1181" s="220" t="s">
        <v>1217</v>
      </c>
      <c r="D1181" s="104" t="s">
        <v>65</v>
      </c>
      <c r="E1181" s="106">
        <f t="shared" si="50"/>
        <v>1</v>
      </c>
      <c r="F1181" s="86">
        <v>1</v>
      </c>
      <c r="G1181" s="86"/>
      <c r="H1181" s="86"/>
      <c r="I1181" s="86"/>
      <c r="J1181" s="86"/>
      <c r="K1181" s="86"/>
      <c r="L1181" s="86"/>
      <c r="M1181" s="86"/>
      <c r="N1181" s="86"/>
      <c r="O1181" s="25">
        <v>0.04</v>
      </c>
      <c r="P1181" s="25">
        <v>0.03</v>
      </c>
      <c r="Q1181" s="25">
        <v>2.5000000000000001E-2</v>
      </c>
      <c r="R1181" s="28">
        <v>4</v>
      </c>
      <c r="S1181" s="221">
        <f t="shared" si="46"/>
        <v>0.16</v>
      </c>
      <c r="T1181" s="304"/>
    </row>
    <row r="1182" spans="1:20" ht="25.5" x14ac:dyDescent="0.2">
      <c r="A1182" s="146">
        <v>24</v>
      </c>
      <c r="B1182" s="319" t="s">
        <v>1226</v>
      </c>
      <c r="C1182" s="220" t="s">
        <v>1217</v>
      </c>
      <c r="D1182" s="104" t="s">
        <v>65</v>
      </c>
      <c r="E1182" s="106">
        <f t="shared" si="50"/>
        <v>1</v>
      </c>
      <c r="F1182" s="86">
        <v>1</v>
      </c>
      <c r="G1182" s="86"/>
      <c r="H1182" s="86"/>
      <c r="I1182" s="86"/>
      <c r="J1182" s="86"/>
      <c r="K1182" s="86"/>
      <c r="L1182" s="86"/>
      <c r="M1182" s="86"/>
      <c r="N1182" s="86"/>
      <c r="O1182" s="25">
        <v>0.04</v>
      </c>
      <c r="P1182" s="25">
        <v>0.03</v>
      </c>
      <c r="Q1182" s="25">
        <v>2.5000000000000001E-2</v>
      </c>
      <c r="R1182" s="28">
        <v>4</v>
      </c>
      <c r="S1182" s="221">
        <f t="shared" si="46"/>
        <v>0.16</v>
      </c>
      <c r="T1182" s="304"/>
    </row>
    <row r="1183" spans="1:20" ht="25.5" x14ac:dyDescent="0.2">
      <c r="A1183" s="146">
        <v>25</v>
      </c>
      <c r="B1183" s="319" t="s">
        <v>1227</v>
      </c>
      <c r="C1183" s="220" t="s">
        <v>1217</v>
      </c>
      <c r="D1183" s="104" t="s">
        <v>65</v>
      </c>
      <c r="E1183" s="106">
        <f t="shared" si="50"/>
        <v>1</v>
      </c>
      <c r="F1183" s="86">
        <v>1</v>
      </c>
      <c r="G1183" s="86"/>
      <c r="H1183" s="86"/>
      <c r="I1183" s="86"/>
      <c r="J1183" s="86"/>
      <c r="K1183" s="86"/>
      <c r="L1183" s="86"/>
      <c r="M1183" s="86"/>
      <c r="N1183" s="86"/>
      <c r="O1183" s="25">
        <v>0.04</v>
      </c>
      <c r="P1183" s="25">
        <v>0.03</v>
      </c>
      <c r="Q1183" s="25">
        <v>2.5000000000000001E-2</v>
      </c>
      <c r="R1183" s="28">
        <v>4</v>
      </c>
      <c r="S1183" s="221">
        <f t="shared" si="46"/>
        <v>0.16</v>
      </c>
      <c r="T1183" s="304"/>
    </row>
    <row r="1184" spans="1:20" ht="25.5" x14ac:dyDescent="0.2">
      <c r="A1184" s="146">
        <v>26</v>
      </c>
      <c r="B1184" s="319" t="s">
        <v>1228</v>
      </c>
      <c r="C1184" s="220" t="s">
        <v>1217</v>
      </c>
      <c r="D1184" s="104" t="s">
        <v>65</v>
      </c>
      <c r="E1184" s="106">
        <f t="shared" si="50"/>
        <v>1</v>
      </c>
      <c r="F1184" s="86">
        <v>1</v>
      </c>
      <c r="G1184" s="86"/>
      <c r="H1184" s="86"/>
      <c r="I1184" s="86"/>
      <c r="J1184" s="86"/>
      <c r="K1184" s="86"/>
      <c r="L1184" s="86"/>
      <c r="M1184" s="86"/>
      <c r="N1184" s="86"/>
      <c r="O1184" s="25">
        <v>0.04</v>
      </c>
      <c r="P1184" s="25">
        <v>0.03</v>
      </c>
      <c r="Q1184" s="25">
        <v>2.5000000000000001E-2</v>
      </c>
      <c r="R1184" s="28">
        <v>4</v>
      </c>
      <c r="S1184" s="221">
        <f t="shared" si="46"/>
        <v>0.16</v>
      </c>
      <c r="T1184" s="304"/>
    </row>
    <row r="1185" spans="1:20" ht="25.5" x14ac:dyDescent="0.2">
      <c r="A1185" s="146">
        <v>27</v>
      </c>
      <c r="B1185" s="319" t="s">
        <v>1229</v>
      </c>
      <c r="C1185" s="220" t="s">
        <v>1217</v>
      </c>
      <c r="D1185" s="104" t="s">
        <v>65</v>
      </c>
      <c r="E1185" s="106">
        <f t="shared" si="50"/>
        <v>1</v>
      </c>
      <c r="F1185" s="86">
        <v>1</v>
      </c>
      <c r="G1185" s="86"/>
      <c r="H1185" s="86"/>
      <c r="I1185" s="86"/>
      <c r="J1185" s="86"/>
      <c r="K1185" s="86"/>
      <c r="L1185" s="86"/>
      <c r="M1185" s="86"/>
      <c r="N1185" s="86"/>
      <c r="O1185" s="25">
        <v>0.04</v>
      </c>
      <c r="P1185" s="25">
        <v>0.03</v>
      </c>
      <c r="Q1185" s="25">
        <v>2.5000000000000001E-2</v>
      </c>
      <c r="R1185" s="28">
        <v>4</v>
      </c>
      <c r="S1185" s="221">
        <f t="shared" si="46"/>
        <v>0.16</v>
      </c>
      <c r="T1185" s="304"/>
    </row>
    <row r="1186" spans="1:20" ht="25.5" x14ac:dyDescent="0.2">
      <c r="A1186" s="146">
        <v>28</v>
      </c>
      <c r="B1186" s="319" t="s">
        <v>1230</v>
      </c>
      <c r="C1186" s="220" t="s">
        <v>1217</v>
      </c>
      <c r="D1186" s="104" t="s">
        <v>65</v>
      </c>
      <c r="E1186" s="106">
        <f t="shared" si="50"/>
        <v>1</v>
      </c>
      <c r="F1186" s="86">
        <v>1</v>
      </c>
      <c r="G1186" s="86"/>
      <c r="H1186" s="86"/>
      <c r="I1186" s="86"/>
      <c r="J1186" s="86"/>
      <c r="K1186" s="86"/>
      <c r="L1186" s="86"/>
      <c r="M1186" s="86"/>
      <c r="N1186" s="86"/>
      <c r="O1186" s="25">
        <v>0.04</v>
      </c>
      <c r="P1186" s="25">
        <v>0.03</v>
      </c>
      <c r="Q1186" s="25">
        <v>2.5000000000000001E-2</v>
      </c>
      <c r="R1186" s="28">
        <v>4</v>
      </c>
      <c r="S1186" s="221">
        <f t="shared" si="46"/>
        <v>0.16</v>
      </c>
      <c r="T1186" s="304"/>
    </row>
    <row r="1187" spans="1:20" ht="25.5" x14ac:dyDescent="0.2">
      <c r="A1187" s="146">
        <v>29</v>
      </c>
      <c r="B1187" s="319" t="s">
        <v>1231</v>
      </c>
      <c r="C1187" s="220" t="s">
        <v>1217</v>
      </c>
      <c r="D1187" s="104" t="s">
        <v>65</v>
      </c>
      <c r="E1187" s="106">
        <f t="shared" si="50"/>
        <v>1</v>
      </c>
      <c r="F1187" s="86">
        <v>1</v>
      </c>
      <c r="G1187" s="86"/>
      <c r="H1187" s="86"/>
      <c r="I1187" s="86"/>
      <c r="J1187" s="86"/>
      <c r="K1187" s="86"/>
      <c r="L1187" s="86"/>
      <c r="M1187" s="86"/>
      <c r="N1187" s="86"/>
      <c r="O1187" s="25">
        <v>0.04</v>
      </c>
      <c r="P1187" s="25">
        <v>0.03</v>
      </c>
      <c r="Q1187" s="25">
        <v>2.5000000000000001E-2</v>
      </c>
      <c r="R1187" s="28">
        <v>4</v>
      </c>
      <c r="S1187" s="221">
        <f t="shared" si="46"/>
        <v>0.16</v>
      </c>
      <c r="T1187" s="304"/>
    </row>
    <row r="1188" spans="1:20" ht="25.5" x14ac:dyDescent="0.2">
      <c r="A1188" s="146">
        <v>30</v>
      </c>
      <c r="B1188" s="319" t="s">
        <v>1232</v>
      </c>
      <c r="C1188" s="220" t="s">
        <v>1217</v>
      </c>
      <c r="D1188" s="104" t="s">
        <v>65</v>
      </c>
      <c r="E1188" s="106">
        <f t="shared" si="50"/>
        <v>1</v>
      </c>
      <c r="F1188" s="86">
        <v>1</v>
      </c>
      <c r="G1188" s="86"/>
      <c r="H1188" s="86"/>
      <c r="I1188" s="86"/>
      <c r="J1188" s="86"/>
      <c r="K1188" s="86"/>
      <c r="L1188" s="86"/>
      <c r="M1188" s="86"/>
      <c r="N1188" s="86"/>
      <c r="O1188" s="25">
        <v>0.04</v>
      </c>
      <c r="P1188" s="25">
        <v>0.03</v>
      </c>
      <c r="Q1188" s="25">
        <v>2.5000000000000001E-2</v>
      </c>
      <c r="R1188" s="28">
        <v>4</v>
      </c>
      <c r="S1188" s="221">
        <f t="shared" si="46"/>
        <v>0.16</v>
      </c>
      <c r="T1188" s="304"/>
    </row>
    <row r="1189" spans="1:20" ht="25.5" x14ac:dyDescent="0.2">
      <c r="A1189" s="146">
        <v>31</v>
      </c>
      <c r="B1189" s="319" t="s">
        <v>1233</v>
      </c>
      <c r="C1189" s="220" t="s">
        <v>1217</v>
      </c>
      <c r="D1189" s="104" t="s">
        <v>65</v>
      </c>
      <c r="E1189" s="106">
        <f t="shared" si="50"/>
        <v>1</v>
      </c>
      <c r="F1189" s="86">
        <v>1</v>
      </c>
      <c r="G1189" s="86"/>
      <c r="H1189" s="86"/>
      <c r="I1189" s="86"/>
      <c r="J1189" s="86"/>
      <c r="K1189" s="86"/>
      <c r="L1189" s="86"/>
      <c r="M1189" s="86"/>
      <c r="N1189" s="86"/>
      <c r="O1189" s="25">
        <v>0.04</v>
      </c>
      <c r="P1189" s="25">
        <v>0.03</v>
      </c>
      <c r="Q1189" s="25">
        <v>2.5000000000000001E-2</v>
      </c>
      <c r="R1189" s="28">
        <v>4</v>
      </c>
      <c r="S1189" s="221">
        <f t="shared" si="46"/>
        <v>0.16</v>
      </c>
      <c r="T1189" s="304"/>
    </row>
    <row r="1190" spans="1:20" ht="25.5" x14ac:dyDescent="0.2">
      <c r="A1190" s="146">
        <v>32</v>
      </c>
      <c r="B1190" s="319" t="s">
        <v>1234</v>
      </c>
      <c r="C1190" s="220" t="s">
        <v>1217</v>
      </c>
      <c r="D1190" s="104" t="s">
        <v>65</v>
      </c>
      <c r="E1190" s="106">
        <f t="shared" si="50"/>
        <v>1</v>
      </c>
      <c r="F1190" s="86">
        <v>1</v>
      </c>
      <c r="G1190" s="86"/>
      <c r="H1190" s="86"/>
      <c r="I1190" s="86"/>
      <c r="J1190" s="86"/>
      <c r="K1190" s="86"/>
      <c r="L1190" s="86"/>
      <c r="M1190" s="86"/>
      <c r="N1190" s="86"/>
      <c r="O1190" s="25">
        <v>0.04</v>
      </c>
      <c r="P1190" s="25">
        <v>0.03</v>
      </c>
      <c r="Q1190" s="25">
        <v>2.5000000000000001E-2</v>
      </c>
      <c r="R1190" s="28">
        <v>4</v>
      </c>
      <c r="S1190" s="221">
        <f t="shared" si="46"/>
        <v>0.16</v>
      </c>
      <c r="T1190" s="304"/>
    </row>
    <row r="1191" spans="1:20" ht="25.5" x14ac:dyDescent="0.2">
      <c r="A1191" s="146">
        <v>33</v>
      </c>
      <c r="B1191" s="319" t="s">
        <v>1235</v>
      </c>
      <c r="C1191" s="220" t="s">
        <v>1217</v>
      </c>
      <c r="D1191" s="104" t="s">
        <v>65</v>
      </c>
      <c r="E1191" s="106">
        <f t="shared" si="50"/>
        <v>1</v>
      </c>
      <c r="F1191" s="86">
        <v>1</v>
      </c>
      <c r="G1191" s="86"/>
      <c r="H1191" s="86"/>
      <c r="I1191" s="86"/>
      <c r="J1191" s="86"/>
      <c r="K1191" s="86"/>
      <c r="L1191" s="86"/>
      <c r="M1191" s="86"/>
      <c r="N1191" s="86"/>
      <c r="O1191" s="25">
        <v>0.04</v>
      </c>
      <c r="P1191" s="25">
        <v>0.03</v>
      </c>
      <c r="Q1191" s="25">
        <v>2.5000000000000001E-2</v>
      </c>
      <c r="R1191" s="28">
        <v>4</v>
      </c>
      <c r="S1191" s="221">
        <f t="shared" si="46"/>
        <v>0.16</v>
      </c>
      <c r="T1191" s="304"/>
    </row>
    <row r="1192" spans="1:20" ht="25.5" x14ac:dyDescent="0.2">
      <c r="A1192" s="146">
        <v>34</v>
      </c>
      <c r="B1192" s="319" t="s">
        <v>1236</v>
      </c>
      <c r="C1192" s="220" t="s">
        <v>1217</v>
      </c>
      <c r="D1192" s="104" t="s">
        <v>65</v>
      </c>
      <c r="E1192" s="106">
        <f t="shared" si="50"/>
        <v>1</v>
      </c>
      <c r="F1192" s="86">
        <v>1</v>
      </c>
      <c r="G1192" s="86"/>
      <c r="H1192" s="86"/>
      <c r="I1192" s="86"/>
      <c r="J1192" s="86"/>
      <c r="K1192" s="86"/>
      <c r="L1192" s="86"/>
      <c r="M1192" s="86"/>
      <c r="N1192" s="86"/>
      <c r="O1192" s="25">
        <v>0.04</v>
      </c>
      <c r="P1192" s="25">
        <v>0.03</v>
      </c>
      <c r="Q1192" s="25">
        <v>2.5000000000000001E-2</v>
      </c>
      <c r="R1192" s="28">
        <v>4</v>
      </c>
      <c r="S1192" s="221">
        <f t="shared" si="46"/>
        <v>0.16</v>
      </c>
      <c r="T1192" s="304"/>
    </row>
    <row r="1193" spans="1:20" ht="25.5" x14ac:dyDescent="0.2">
      <c r="A1193" s="146">
        <v>35</v>
      </c>
      <c r="B1193" s="319" t="s">
        <v>1237</v>
      </c>
      <c r="C1193" s="220" t="s">
        <v>1217</v>
      </c>
      <c r="D1193" s="104" t="s">
        <v>65</v>
      </c>
      <c r="E1193" s="106">
        <f t="shared" si="50"/>
        <v>1</v>
      </c>
      <c r="F1193" s="86">
        <v>1</v>
      </c>
      <c r="G1193" s="86"/>
      <c r="H1193" s="86"/>
      <c r="I1193" s="86"/>
      <c r="J1193" s="86"/>
      <c r="K1193" s="86"/>
      <c r="L1193" s="86"/>
      <c r="M1193" s="86"/>
      <c r="N1193" s="86"/>
      <c r="O1193" s="25">
        <v>0.04</v>
      </c>
      <c r="P1193" s="25">
        <v>0.03</v>
      </c>
      <c r="Q1193" s="25">
        <v>2.5000000000000001E-2</v>
      </c>
      <c r="R1193" s="28">
        <v>4</v>
      </c>
      <c r="S1193" s="221">
        <f t="shared" si="46"/>
        <v>0.16</v>
      </c>
      <c r="T1193" s="304"/>
    </row>
    <row r="1194" spans="1:20" ht="25.5" x14ac:dyDescent="0.2">
      <c r="A1194" s="146">
        <v>36</v>
      </c>
      <c r="B1194" s="319" t="s">
        <v>1238</v>
      </c>
      <c r="C1194" s="220" t="s">
        <v>1217</v>
      </c>
      <c r="D1194" s="104" t="s">
        <v>65</v>
      </c>
      <c r="E1194" s="106">
        <f t="shared" si="50"/>
        <v>1</v>
      </c>
      <c r="F1194" s="86">
        <v>1</v>
      </c>
      <c r="G1194" s="86"/>
      <c r="H1194" s="86"/>
      <c r="I1194" s="86"/>
      <c r="J1194" s="86"/>
      <c r="K1194" s="86"/>
      <c r="L1194" s="86"/>
      <c r="M1194" s="86"/>
      <c r="N1194" s="86"/>
      <c r="O1194" s="25">
        <v>0.04</v>
      </c>
      <c r="P1194" s="25">
        <v>0.03</v>
      </c>
      <c r="Q1194" s="25">
        <v>2.5000000000000001E-2</v>
      </c>
      <c r="R1194" s="28">
        <v>4</v>
      </c>
      <c r="S1194" s="221">
        <f t="shared" si="46"/>
        <v>0.16</v>
      </c>
      <c r="T1194" s="304"/>
    </row>
    <row r="1195" spans="1:20" ht="25.5" x14ac:dyDescent="0.2">
      <c r="A1195" s="146">
        <v>37</v>
      </c>
      <c r="B1195" s="319" t="s">
        <v>1239</v>
      </c>
      <c r="C1195" s="220" t="s">
        <v>1240</v>
      </c>
      <c r="D1195" s="104" t="s">
        <v>65</v>
      </c>
      <c r="E1195" s="106">
        <f t="shared" si="50"/>
        <v>1</v>
      </c>
      <c r="F1195" s="86">
        <v>1</v>
      </c>
      <c r="G1195" s="86"/>
      <c r="H1195" s="86"/>
      <c r="I1195" s="86"/>
      <c r="J1195" s="86"/>
      <c r="K1195" s="86"/>
      <c r="L1195" s="86"/>
      <c r="M1195" s="86"/>
      <c r="N1195" s="86"/>
      <c r="O1195" s="25">
        <v>0.04</v>
      </c>
      <c r="P1195" s="25">
        <v>0.03</v>
      </c>
      <c r="Q1195" s="25">
        <v>2.5000000000000001E-2</v>
      </c>
      <c r="R1195" s="28">
        <v>4</v>
      </c>
      <c r="S1195" s="221">
        <f t="shared" si="46"/>
        <v>0.16</v>
      </c>
      <c r="T1195" s="304"/>
    </row>
    <row r="1196" spans="1:20" ht="25.5" x14ac:dyDescent="0.2">
      <c r="A1196" s="146">
        <v>38</v>
      </c>
      <c r="B1196" s="319" t="s">
        <v>1241</v>
      </c>
      <c r="C1196" s="220" t="s">
        <v>1240</v>
      </c>
      <c r="D1196" s="104" t="s">
        <v>65</v>
      </c>
      <c r="E1196" s="106">
        <f t="shared" si="50"/>
        <v>1</v>
      </c>
      <c r="F1196" s="86">
        <v>1</v>
      </c>
      <c r="G1196" s="86"/>
      <c r="H1196" s="86"/>
      <c r="I1196" s="86"/>
      <c r="J1196" s="86"/>
      <c r="K1196" s="86"/>
      <c r="L1196" s="86"/>
      <c r="M1196" s="86"/>
      <c r="N1196" s="86"/>
      <c r="O1196" s="25">
        <v>0.04</v>
      </c>
      <c r="P1196" s="25">
        <v>0.03</v>
      </c>
      <c r="Q1196" s="25">
        <v>2.5000000000000001E-2</v>
      </c>
      <c r="R1196" s="28">
        <v>4</v>
      </c>
      <c r="S1196" s="221">
        <f t="shared" si="46"/>
        <v>0.16</v>
      </c>
      <c r="T1196" s="304"/>
    </row>
    <row r="1197" spans="1:20" ht="25.5" x14ac:dyDescent="0.2">
      <c r="A1197" s="146">
        <v>39</v>
      </c>
      <c r="B1197" s="319" t="s">
        <v>1242</v>
      </c>
      <c r="C1197" s="220" t="s">
        <v>1240</v>
      </c>
      <c r="D1197" s="104" t="s">
        <v>65</v>
      </c>
      <c r="E1197" s="106">
        <f t="shared" si="50"/>
        <v>1</v>
      </c>
      <c r="F1197" s="86">
        <v>1</v>
      </c>
      <c r="G1197" s="86"/>
      <c r="H1197" s="86"/>
      <c r="I1197" s="86"/>
      <c r="J1197" s="86"/>
      <c r="K1197" s="86"/>
      <c r="L1197" s="86"/>
      <c r="M1197" s="86"/>
      <c r="N1197" s="86"/>
      <c r="O1197" s="25">
        <v>0.04</v>
      </c>
      <c r="P1197" s="25">
        <v>0.03</v>
      </c>
      <c r="Q1197" s="25">
        <v>2.5000000000000001E-2</v>
      </c>
      <c r="R1197" s="28">
        <v>4</v>
      </c>
      <c r="S1197" s="221">
        <f t="shared" si="46"/>
        <v>0.16</v>
      </c>
      <c r="T1197" s="304"/>
    </row>
    <row r="1198" spans="1:20" ht="25.5" x14ac:dyDescent="0.2">
      <c r="A1198" s="146">
        <v>40</v>
      </c>
      <c r="B1198" s="319" t="s">
        <v>1243</v>
      </c>
      <c r="C1198" s="220" t="s">
        <v>1240</v>
      </c>
      <c r="D1198" s="104" t="s">
        <v>65</v>
      </c>
      <c r="E1198" s="106">
        <f t="shared" si="50"/>
        <v>1</v>
      </c>
      <c r="F1198" s="86">
        <v>1</v>
      </c>
      <c r="G1198" s="86"/>
      <c r="H1198" s="86"/>
      <c r="I1198" s="86"/>
      <c r="J1198" s="86"/>
      <c r="K1198" s="86"/>
      <c r="L1198" s="86"/>
      <c r="M1198" s="86"/>
      <c r="N1198" s="86"/>
      <c r="O1198" s="25">
        <v>0.04</v>
      </c>
      <c r="P1198" s="25">
        <v>0.03</v>
      </c>
      <c r="Q1198" s="25">
        <v>2.5000000000000001E-2</v>
      </c>
      <c r="R1198" s="28">
        <v>4</v>
      </c>
      <c r="S1198" s="221">
        <f t="shared" si="46"/>
        <v>0.16</v>
      </c>
      <c r="T1198" s="304"/>
    </row>
    <row r="1199" spans="1:20" ht="25.5" x14ac:dyDescent="0.2">
      <c r="A1199" s="146">
        <v>41</v>
      </c>
      <c r="B1199" s="319" t="s">
        <v>1244</v>
      </c>
      <c r="C1199" s="220" t="s">
        <v>1240</v>
      </c>
      <c r="D1199" s="104" t="s">
        <v>65</v>
      </c>
      <c r="E1199" s="106">
        <f t="shared" si="50"/>
        <v>1</v>
      </c>
      <c r="F1199" s="86">
        <v>1</v>
      </c>
      <c r="G1199" s="86"/>
      <c r="H1199" s="86"/>
      <c r="I1199" s="86"/>
      <c r="J1199" s="86"/>
      <c r="K1199" s="86"/>
      <c r="L1199" s="86"/>
      <c r="M1199" s="86"/>
      <c r="N1199" s="86"/>
      <c r="O1199" s="25">
        <v>0.04</v>
      </c>
      <c r="P1199" s="25">
        <v>0.03</v>
      </c>
      <c r="Q1199" s="25">
        <v>2.5000000000000001E-2</v>
      </c>
      <c r="R1199" s="28">
        <v>4</v>
      </c>
      <c r="S1199" s="221">
        <f t="shared" si="46"/>
        <v>0.16</v>
      </c>
      <c r="T1199" s="304"/>
    </row>
    <row r="1200" spans="1:20" ht="25.5" x14ac:dyDescent="0.2">
      <c r="A1200" s="146">
        <v>42</v>
      </c>
      <c r="B1200" s="319" t="s">
        <v>866</v>
      </c>
      <c r="C1200" s="220" t="s">
        <v>1240</v>
      </c>
      <c r="D1200" s="104" t="s">
        <v>65</v>
      </c>
      <c r="E1200" s="106">
        <f t="shared" si="50"/>
        <v>1</v>
      </c>
      <c r="F1200" s="86">
        <v>1</v>
      </c>
      <c r="G1200" s="86"/>
      <c r="H1200" s="86"/>
      <c r="I1200" s="86"/>
      <c r="J1200" s="86"/>
      <c r="K1200" s="86"/>
      <c r="L1200" s="86"/>
      <c r="M1200" s="86"/>
      <c r="N1200" s="86"/>
      <c r="O1200" s="25">
        <v>0.04</v>
      </c>
      <c r="P1200" s="25">
        <v>0.03</v>
      </c>
      <c r="Q1200" s="25">
        <v>2.5000000000000001E-2</v>
      </c>
      <c r="R1200" s="28">
        <v>4</v>
      </c>
      <c r="S1200" s="221">
        <f t="shared" si="46"/>
        <v>0.16</v>
      </c>
      <c r="T1200" s="304"/>
    </row>
    <row r="1201" spans="1:20" ht="25.5" x14ac:dyDescent="0.2">
      <c r="A1201" s="146">
        <v>43</v>
      </c>
      <c r="B1201" s="319" t="s">
        <v>1245</v>
      </c>
      <c r="C1201" s="220" t="s">
        <v>1240</v>
      </c>
      <c r="D1201" s="104" t="s">
        <v>65</v>
      </c>
      <c r="E1201" s="106">
        <f t="shared" si="50"/>
        <v>1</v>
      </c>
      <c r="F1201" s="86">
        <v>1</v>
      </c>
      <c r="G1201" s="86"/>
      <c r="H1201" s="86"/>
      <c r="I1201" s="86"/>
      <c r="J1201" s="86"/>
      <c r="K1201" s="86"/>
      <c r="L1201" s="86"/>
      <c r="M1201" s="86"/>
      <c r="N1201" s="86"/>
      <c r="O1201" s="25">
        <v>0.04</v>
      </c>
      <c r="P1201" s="25">
        <v>0.03</v>
      </c>
      <c r="Q1201" s="25">
        <v>2.5000000000000001E-2</v>
      </c>
      <c r="R1201" s="28">
        <v>4</v>
      </c>
      <c r="S1201" s="221">
        <f t="shared" si="46"/>
        <v>0.16</v>
      </c>
      <c r="T1201" s="304"/>
    </row>
    <row r="1202" spans="1:20" ht="25.5" x14ac:dyDescent="0.2">
      <c r="A1202" s="146">
        <v>44</v>
      </c>
      <c r="B1202" s="319" t="s">
        <v>1246</v>
      </c>
      <c r="C1202" s="220" t="s">
        <v>1240</v>
      </c>
      <c r="D1202" s="104" t="s">
        <v>65</v>
      </c>
      <c r="E1202" s="106">
        <f t="shared" si="50"/>
        <v>1</v>
      </c>
      <c r="F1202" s="86">
        <v>1</v>
      </c>
      <c r="G1202" s="86"/>
      <c r="H1202" s="86"/>
      <c r="I1202" s="86"/>
      <c r="J1202" s="86"/>
      <c r="K1202" s="86"/>
      <c r="L1202" s="86"/>
      <c r="M1202" s="86"/>
      <c r="N1202" s="86"/>
      <c r="O1202" s="25">
        <v>0.04</v>
      </c>
      <c r="P1202" s="25">
        <v>0.03</v>
      </c>
      <c r="Q1202" s="25">
        <v>2.5000000000000001E-2</v>
      </c>
      <c r="R1202" s="28">
        <v>4</v>
      </c>
      <c r="S1202" s="221">
        <f t="shared" si="46"/>
        <v>0.16</v>
      </c>
      <c r="T1202" s="304"/>
    </row>
    <row r="1203" spans="1:20" ht="25.5" x14ac:dyDescent="0.2">
      <c r="A1203" s="146">
        <v>45</v>
      </c>
      <c r="B1203" s="319" t="s">
        <v>1247</v>
      </c>
      <c r="C1203" s="220" t="s">
        <v>1240</v>
      </c>
      <c r="D1203" s="104" t="s">
        <v>65</v>
      </c>
      <c r="E1203" s="106">
        <f t="shared" si="50"/>
        <v>1</v>
      </c>
      <c r="F1203" s="86">
        <v>1</v>
      </c>
      <c r="G1203" s="86"/>
      <c r="H1203" s="86"/>
      <c r="I1203" s="86"/>
      <c r="J1203" s="86"/>
      <c r="K1203" s="86"/>
      <c r="L1203" s="86"/>
      <c r="M1203" s="86"/>
      <c r="N1203" s="86"/>
      <c r="O1203" s="25">
        <v>0.04</v>
      </c>
      <c r="P1203" s="25">
        <v>0.03</v>
      </c>
      <c r="Q1203" s="25">
        <v>2.5000000000000001E-2</v>
      </c>
      <c r="R1203" s="28">
        <v>4</v>
      </c>
      <c r="S1203" s="221">
        <f t="shared" si="46"/>
        <v>0.16</v>
      </c>
      <c r="T1203" s="304"/>
    </row>
    <row r="1204" spans="1:20" ht="25.5" x14ac:dyDescent="0.2">
      <c r="A1204" s="146">
        <v>46</v>
      </c>
      <c r="B1204" s="319" t="s">
        <v>1248</v>
      </c>
      <c r="C1204" s="220" t="s">
        <v>1240</v>
      </c>
      <c r="D1204" s="104" t="s">
        <v>65</v>
      </c>
      <c r="E1204" s="106">
        <f t="shared" si="50"/>
        <v>1</v>
      </c>
      <c r="F1204" s="86">
        <v>1</v>
      </c>
      <c r="G1204" s="86"/>
      <c r="H1204" s="86"/>
      <c r="I1204" s="86"/>
      <c r="J1204" s="86"/>
      <c r="K1204" s="86"/>
      <c r="L1204" s="86"/>
      <c r="M1204" s="86"/>
      <c r="N1204" s="86"/>
      <c r="O1204" s="25">
        <v>0.04</v>
      </c>
      <c r="P1204" s="25">
        <v>0.03</v>
      </c>
      <c r="Q1204" s="25">
        <v>2.5000000000000001E-2</v>
      </c>
      <c r="R1204" s="28">
        <v>4</v>
      </c>
      <c r="S1204" s="221">
        <f t="shared" si="46"/>
        <v>0.16</v>
      </c>
      <c r="T1204" s="304"/>
    </row>
    <row r="1205" spans="1:20" ht="25.5" x14ac:dyDescent="0.2">
      <c r="A1205" s="146">
        <v>47</v>
      </c>
      <c r="B1205" s="319" t="s">
        <v>1249</v>
      </c>
      <c r="C1205" s="220" t="s">
        <v>1240</v>
      </c>
      <c r="D1205" s="104" t="s">
        <v>65</v>
      </c>
      <c r="E1205" s="106">
        <f t="shared" si="50"/>
        <v>1</v>
      </c>
      <c r="F1205" s="86">
        <v>1</v>
      </c>
      <c r="G1205" s="86"/>
      <c r="H1205" s="86"/>
      <c r="I1205" s="86"/>
      <c r="J1205" s="86"/>
      <c r="K1205" s="86"/>
      <c r="L1205" s="86"/>
      <c r="M1205" s="86"/>
      <c r="N1205" s="86"/>
      <c r="O1205" s="25">
        <v>0.04</v>
      </c>
      <c r="P1205" s="25">
        <v>0.03</v>
      </c>
      <c r="Q1205" s="25">
        <v>2.5000000000000001E-2</v>
      </c>
      <c r="R1205" s="28">
        <v>4</v>
      </c>
      <c r="S1205" s="221">
        <f t="shared" si="46"/>
        <v>0.16</v>
      </c>
      <c r="T1205" s="304"/>
    </row>
    <row r="1206" spans="1:20" ht="25.5" x14ac:dyDescent="0.2">
      <c r="A1206" s="146">
        <v>48</v>
      </c>
      <c r="B1206" s="319" t="s">
        <v>1250</v>
      </c>
      <c r="C1206" s="220" t="s">
        <v>1240</v>
      </c>
      <c r="D1206" s="104" t="s">
        <v>65</v>
      </c>
      <c r="E1206" s="106">
        <f t="shared" si="50"/>
        <v>1</v>
      </c>
      <c r="F1206" s="86">
        <v>1</v>
      </c>
      <c r="G1206" s="86"/>
      <c r="H1206" s="86"/>
      <c r="I1206" s="86"/>
      <c r="J1206" s="86"/>
      <c r="K1206" s="86"/>
      <c r="L1206" s="86"/>
      <c r="M1206" s="86"/>
      <c r="N1206" s="86"/>
      <c r="O1206" s="25">
        <v>0.04</v>
      </c>
      <c r="P1206" s="25">
        <v>0.03</v>
      </c>
      <c r="Q1206" s="25">
        <v>2.5000000000000001E-2</v>
      </c>
      <c r="R1206" s="28">
        <v>4</v>
      </c>
      <c r="S1206" s="221">
        <f t="shared" si="46"/>
        <v>0.16</v>
      </c>
      <c r="T1206" s="304"/>
    </row>
    <row r="1207" spans="1:20" ht="25.5" x14ac:dyDescent="0.2">
      <c r="A1207" s="146">
        <v>49</v>
      </c>
      <c r="B1207" s="319" t="s">
        <v>1251</v>
      </c>
      <c r="C1207" s="220" t="s">
        <v>1240</v>
      </c>
      <c r="D1207" s="104" t="s">
        <v>65</v>
      </c>
      <c r="E1207" s="106">
        <f t="shared" si="50"/>
        <v>1</v>
      </c>
      <c r="F1207" s="86">
        <v>1</v>
      </c>
      <c r="G1207" s="86"/>
      <c r="H1207" s="86"/>
      <c r="I1207" s="86"/>
      <c r="J1207" s="86"/>
      <c r="K1207" s="86"/>
      <c r="L1207" s="86"/>
      <c r="M1207" s="86"/>
      <c r="N1207" s="86"/>
      <c r="O1207" s="25">
        <v>0.04</v>
      </c>
      <c r="P1207" s="25">
        <v>0.03</v>
      </c>
      <c r="Q1207" s="25">
        <v>2.5000000000000001E-2</v>
      </c>
      <c r="R1207" s="28">
        <v>4</v>
      </c>
      <c r="S1207" s="221">
        <f t="shared" si="46"/>
        <v>0.16</v>
      </c>
      <c r="T1207" s="304"/>
    </row>
    <row r="1208" spans="1:20" ht="25.5" x14ac:dyDescent="0.2">
      <c r="A1208" s="146">
        <v>50</v>
      </c>
      <c r="B1208" s="319" t="s">
        <v>1252</v>
      </c>
      <c r="C1208" s="220" t="s">
        <v>1240</v>
      </c>
      <c r="D1208" s="104" t="s">
        <v>65</v>
      </c>
      <c r="E1208" s="106">
        <f t="shared" si="50"/>
        <v>1</v>
      </c>
      <c r="F1208" s="86">
        <v>1</v>
      </c>
      <c r="G1208" s="86"/>
      <c r="H1208" s="86"/>
      <c r="I1208" s="86"/>
      <c r="J1208" s="86"/>
      <c r="K1208" s="86"/>
      <c r="L1208" s="86"/>
      <c r="M1208" s="86"/>
      <c r="N1208" s="86"/>
      <c r="O1208" s="25">
        <v>0.04</v>
      </c>
      <c r="P1208" s="25">
        <v>0.03</v>
      </c>
      <c r="Q1208" s="25">
        <v>2.5000000000000001E-2</v>
      </c>
      <c r="R1208" s="28">
        <v>4</v>
      </c>
      <c r="S1208" s="221">
        <f t="shared" si="46"/>
        <v>0.16</v>
      </c>
      <c r="T1208" s="304"/>
    </row>
    <row r="1209" spans="1:20" ht="25.5" x14ac:dyDescent="0.2">
      <c r="A1209" s="146">
        <v>51</v>
      </c>
      <c r="B1209" s="319" t="s">
        <v>1253</v>
      </c>
      <c r="C1209" s="220" t="s">
        <v>1240</v>
      </c>
      <c r="D1209" s="104" t="s">
        <v>65</v>
      </c>
      <c r="E1209" s="106">
        <f t="shared" si="50"/>
        <v>1</v>
      </c>
      <c r="F1209" s="86">
        <v>1</v>
      </c>
      <c r="G1209" s="86"/>
      <c r="H1209" s="86"/>
      <c r="I1209" s="86"/>
      <c r="J1209" s="86"/>
      <c r="K1209" s="86"/>
      <c r="L1209" s="86"/>
      <c r="M1209" s="86"/>
      <c r="N1209" s="86"/>
      <c r="O1209" s="25">
        <v>0.04</v>
      </c>
      <c r="P1209" s="25">
        <v>0.03</v>
      </c>
      <c r="Q1209" s="25">
        <v>2.5000000000000001E-2</v>
      </c>
      <c r="R1209" s="28">
        <v>4</v>
      </c>
      <c r="S1209" s="221">
        <f t="shared" si="46"/>
        <v>0.16</v>
      </c>
      <c r="T1209" s="304"/>
    </row>
    <row r="1210" spans="1:20" ht="25.5" x14ac:dyDescent="0.2">
      <c r="A1210" s="146">
        <v>52</v>
      </c>
      <c r="B1210" s="319" t="s">
        <v>1254</v>
      </c>
      <c r="C1210" s="220" t="s">
        <v>1240</v>
      </c>
      <c r="D1210" s="104" t="s">
        <v>65</v>
      </c>
      <c r="E1210" s="106">
        <f t="shared" si="50"/>
        <v>1</v>
      </c>
      <c r="F1210" s="86">
        <v>1</v>
      </c>
      <c r="G1210" s="86"/>
      <c r="H1210" s="86"/>
      <c r="I1210" s="86"/>
      <c r="J1210" s="86"/>
      <c r="K1210" s="86"/>
      <c r="L1210" s="86"/>
      <c r="M1210" s="86"/>
      <c r="N1210" s="86"/>
      <c r="O1210" s="25">
        <v>0.04</v>
      </c>
      <c r="P1210" s="25">
        <v>0.03</v>
      </c>
      <c r="Q1210" s="25">
        <v>2.5000000000000001E-2</v>
      </c>
      <c r="R1210" s="28">
        <v>4</v>
      </c>
      <c r="S1210" s="221">
        <f t="shared" si="46"/>
        <v>0.16</v>
      </c>
      <c r="T1210" s="304"/>
    </row>
    <row r="1211" spans="1:20" ht="25.5" x14ac:dyDescent="0.2">
      <c r="A1211" s="146">
        <v>53</v>
      </c>
      <c r="B1211" s="319" t="s">
        <v>1255</v>
      </c>
      <c r="C1211" s="220" t="s">
        <v>1240</v>
      </c>
      <c r="D1211" s="104" t="s">
        <v>65</v>
      </c>
      <c r="E1211" s="106">
        <f t="shared" si="50"/>
        <v>1</v>
      </c>
      <c r="F1211" s="86">
        <v>1</v>
      </c>
      <c r="G1211" s="86"/>
      <c r="H1211" s="86"/>
      <c r="I1211" s="86"/>
      <c r="J1211" s="86"/>
      <c r="K1211" s="86"/>
      <c r="L1211" s="86"/>
      <c r="M1211" s="86"/>
      <c r="N1211" s="86"/>
      <c r="O1211" s="25">
        <v>0.04</v>
      </c>
      <c r="P1211" s="25">
        <v>0.03</v>
      </c>
      <c r="Q1211" s="25">
        <v>2.5000000000000001E-2</v>
      </c>
      <c r="R1211" s="28">
        <v>4</v>
      </c>
      <c r="S1211" s="221">
        <f t="shared" si="46"/>
        <v>0.16</v>
      </c>
      <c r="T1211" s="304"/>
    </row>
    <row r="1212" spans="1:20" ht="25.5" x14ac:dyDescent="0.2">
      <c r="A1212" s="146">
        <v>54</v>
      </c>
      <c r="B1212" s="319" t="s">
        <v>1256</v>
      </c>
      <c r="C1212" s="220" t="s">
        <v>1240</v>
      </c>
      <c r="D1212" s="104" t="s">
        <v>65</v>
      </c>
      <c r="E1212" s="106">
        <f t="shared" si="50"/>
        <v>1</v>
      </c>
      <c r="F1212" s="86">
        <v>1</v>
      </c>
      <c r="G1212" s="86"/>
      <c r="H1212" s="86"/>
      <c r="I1212" s="86"/>
      <c r="J1212" s="86"/>
      <c r="K1212" s="86"/>
      <c r="L1212" s="86"/>
      <c r="M1212" s="86"/>
      <c r="N1212" s="86"/>
      <c r="O1212" s="25">
        <v>0.04</v>
      </c>
      <c r="P1212" s="25">
        <v>0.03</v>
      </c>
      <c r="Q1212" s="25">
        <v>2.5000000000000001E-2</v>
      </c>
      <c r="R1212" s="28">
        <v>4</v>
      </c>
      <c r="S1212" s="221">
        <f t="shared" si="46"/>
        <v>0.16</v>
      </c>
      <c r="T1212" s="304"/>
    </row>
    <row r="1213" spans="1:20" ht="25.5" x14ac:dyDescent="0.2">
      <c r="A1213" s="146">
        <v>55</v>
      </c>
      <c r="B1213" s="319" t="s">
        <v>1257</v>
      </c>
      <c r="C1213" s="220" t="s">
        <v>1240</v>
      </c>
      <c r="D1213" s="104" t="s">
        <v>65</v>
      </c>
      <c r="E1213" s="106">
        <f t="shared" si="50"/>
        <v>1</v>
      </c>
      <c r="F1213" s="86">
        <v>1</v>
      </c>
      <c r="G1213" s="86"/>
      <c r="H1213" s="86"/>
      <c r="I1213" s="86"/>
      <c r="J1213" s="86"/>
      <c r="K1213" s="86"/>
      <c r="L1213" s="86"/>
      <c r="M1213" s="86"/>
      <c r="N1213" s="86"/>
      <c r="O1213" s="25">
        <v>0.04</v>
      </c>
      <c r="P1213" s="25">
        <v>0.03</v>
      </c>
      <c r="Q1213" s="25">
        <v>2.5000000000000001E-2</v>
      </c>
      <c r="R1213" s="28">
        <v>4</v>
      </c>
      <c r="S1213" s="221">
        <f t="shared" si="46"/>
        <v>0.16</v>
      </c>
      <c r="T1213" s="304"/>
    </row>
    <row r="1214" spans="1:20" ht="25.5" x14ac:dyDescent="0.2">
      <c r="A1214" s="146">
        <v>56</v>
      </c>
      <c r="B1214" s="319" t="s">
        <v>1258</v>
      </c>
      <c r="C1214" s="220" t="s">
        <v>1240</v>
      </c>
      <c r="D1214" s="104" t="s">
        <v>65</v>
      </c>
      <c r="E1214" s="106">
        <f t="shared" si="50"/>
        <v>1</v>
      </c>
      <c r="F1214" s="86">
        <v>1</v>
      </c>
      <c r="G1214" s="86"/>
      <c r="H1214" s="86"/>
      <c r="I1214" s="86"/>
      <c r="J1214" s="86"/>
      <c r="K1214" s="86"/>
      <c r="L1214" s="86"/>
      <c r="M1214" s="86"/>
      <c r="N1214" s="86"/>
      <c r="O1214" s="25">
        <v>0.04</v>
      </c>
      <c r="P1214" s="25">
        <v>0.03</v>
      </c>
      <c r="Q1214" s="25">
        <v>2.5000000000000001E-2</v>
      </c>
      <c r="R1214" s="28">
        <v>4</v>
      </c>
      <c r="S1214" s="221">
        <f t="shared" si="46"/>
        <v>0.16</v>
      </c>
      <c r="T1214" s="304"/>
    </row>
    <row r="1215" spans="1:20" ht="25.5" x14ac:dyDescent="0.2">
      <c r="A1215" s="146">
        <v>57</v>
      </c>
      <c r="B1215" s="319" t="s">
        <v>1259</v>
      </c>
      <c r="C1215" s="220" t="s">
        <v>1240</v>
      </c>
      <c r="D1215" s="104" t="s">
        <v>65</v>
      </c>
      <c r="E1215" s="106">
        <f t="shared" si="50"/>
        <v>1</v>
      </c>
      <c r="F1215" s="86">
        <v>1</v>
      </c>
      <c r="G1215" s="86"/>
      <c r="H1215" s="86"/>
      <c r="I1215" s="86"/>
      <c r="J1215" s="86"/>
      <c r="K1215" s="86"/>
      <c r="L1215" s="86"/>
      <c r="M1215" s="86"/>
      <c r="N1215" s="86"/>
      <c r="O1215" s="25">
        <v>0.04</v>
      </c>
      <c r="P1215" s="25">
        <v>0.03</v>
      </c>
      <c r="Q1215" s="25">
        <v>2.5000000000000001E-2</v>
      </c>
      <c r="R1215" s="28">
        <v>4</v>
      </c>
      <c r="S1215" s="221">
        <f t="shared" si="46"/>
        <v>0.16</v>
      </c>
      <c r="T1215" s="304"/>
    </row>
    <row r="1216" spans="1:20" ht="25.5" x14ac:dyDescent="0.2">
      <c r="A1216" s="146">
        <v>58</v>
      </c>
      <c r="B1216" s="319" t="s">
        <v>1260</v>
      </c>
      <c r="C1216" s="220" t="s">
        <v>1240</v>
      </c>
      <c r="D1216" s="104" t="s">
        <v>65</v>
      </c>
      <c r="E1216" s="106">
        <f t="shared" si="50"/>
        <v>1</v>
      </c>
      <c r="F1216" s="86">
        <v>1</v>
      </c>
      <c r="G1216" s="86"/>
      <c r="H1216" s="86"/>
      <c r="I1216" s="86"/>
      <c r="J1216" s="86"/>
      <c r="K1216" s="86"/>
      <c r="L1216" s="86"/>
      <c r="M1216" s="86"/>
      <c r="N1216" s="86"/>
      <c r="O1216" s="25">
        <v>0.04</v>
      </c>
      <c r="P1216" s="25">
        <v>0.03</v>
      </c>
      <c r="Q1216" s="25">
        <v>2.5000000000000001E-2</v>
      </c>
      <c r="R1216" s="28">
        <v>4</v>
      </c>
      <c r="S1216" s="221">
        <f t="shared" si="46"/>
        <v>0.16</v>
      </c>
      <c r="T1216" s="304"/>
    </row>
    <row r="1217" spans="1:20" ht="25.5" x14ac:dyDescent="0.2">
      <c r="A1217" s="146">
        <v>59</v>
      </c>
      <c r="B1217" s="319" t="s">
        <v>1232</v>
      </c>
      <c r="C1217" s="220" t="s">
        <v>1240</v>
      </c>
      <c r="D1217" s="104" t="s">
        <v>65</v>
      </c>
      <c r="E1217" s="106">
        <f t="shared" si="50"/>
        <v>1</v>
      </c>
      <c r="F1217" s="86">
        <v>1</v>
      </c>
      <c r="G1217" s="86"/>
      <c r="H1217" s="86"/>
      <c r="I1217" s="86"/>
      <c r="J1217" s="86"/>
      <c r="K1217" s="86"/>
      <c r="L1217" s="86"/>
      <c r="M1217" s="86"/>
      <c r="N1217" s="86"/>
      <c r="O1217" s="25">
        <v>0.04</v>
      </c>
      <c r="P1217" s="25">
        <v>0.03</v>
      </c>
      <c r="Q1217" s="25">
        <v>2.5000000000000001E-2</v>
      </c>
      <c r="R1217" s="28">
        <v>4</v>
      </c>
      <c r="S1217" s="221">
        <f t="shared" si="46"/>
        <v>0.16</v>
      </c>
      <c r="T1217" s="304"/>
    </row>
    <row r="1218" spans="1:20" ht="25.5" x14ac:dyDescent="0.2">
      <c r="A1218" s="146">
        <v>60</v>
      </c>
      <c r="B1218" s="319" t="s">
        <v>1261</v>
      </c>
      <c r="C1218" s="220" t="s">
        <v>1240</v>
      </c>
      <c r="D1218" s="104" t="s">
        <v>65</v>
      </c>
      <c r="E1218" s="106">
        <f t="shared" si="50"/>
        <v>1</v>
      </c>
      <c r="F1218" s="86">
        <v>1</v>
      </c>
      <c r="G1218" s="86"/>
      <c r="H1218" s="86"/>
      <c r="I1218" s="86"/>
      <c r="J1218" s="86"/>
      <c r="K1218" s="86"/>
      <c r="L1218" s="86"/>
      <c r="M1218" s="86"/>
      <c r="N1218" s="86"/>
      <c r="O1218" s="25">
        <v>0.04</v>
      </c>
      <c r="P1218" s="25">
        <v>0.03</v>
      </c>
      <c r="Q1218" s="25">
        <v>2.5000000000000001E-2</v>
      </c>
      <c r="R1218" s="28">
        <v>4</v>
      </c>
      <c r="S1218" s="221">
        <f t="shared" si="46"/>
        <v>0.16</v>
      </c>
      <c r="T1218" s="304"/>
    </row>
    <row r="1219" spans="1:20" x14ac:dyDescent="0.2">
      <c r="A1219" s="146"/>
      <c r="B1219" s="171"/>
      <c r="C1219" s="220"/>
      <c r="D1219" s="86"/>
      <c r="E1219" s="106">
        <f t="shared" si="50"/>
        <v>0</v>
      </c>
      <c r="F1219" s="86"/>
      <c r="G1219" s="86"/>
      <c r="H1219" s="86"/>
      <c r="I1219" s="86"/>
      <c r="J1219" s="86"/>
      <c r="K1219" s="86"/>
      <c r="L1219" s="86"/>
      <c r="M1219" s="86"/>
      <c r="N1219" s="86"/>
      <c r="O1219" s="25"/>
      <c r="P1219" s="25"/>
      <c r="Q1219" s="25"/>
      <c r="R1219" s="28"/>
      <c r="S1219" s="221"/>
    </row>
    <row r="1220" spans="1:20" s="212" customFormat="1" ht="25.5" x14ac:dyDescent="0.2">
      <c r="A1220" s="149"/>
      <c r="B1220" s="217" t="s">
        <v>1153</v>
      </c>
      <c r="C1220" s="313"/>
      <c r="D1220" s="314"/>
      <c r="E1220" s="314">
        <f>SUM(E1221:E1312)</f>
        <v>91</v>
      </c>
      <c r="F1220" s="314">
        <f>SUM(F1221:F1312)</f>
        <v>61</v>
      </c>
      <c r="G1220" s="314">
        <f t="shared" ref="G1220:S1220" si="51">SUM(G1221:G1312)</f>
        <v>0</v>
      </c>
      <c r="H1220" s="314">
        <f t="shared" si="51"/>
        <v>0</v>
      </c>
      <c r="I1220" s="314">
        <f t="shared" si="51"/>
        <v>30</v>
      </c>
      <c r="J1220" s="314">
        <f t="shared" si="51"/>
        <v>0</v>
      </c>
      <c r="K1220" s="314">
        <f t="shared" si="51"/>
        <v>0</v>
      </c>
      <c r="L1220" s="314">
        <f t="shared" si="51"/>
        <v>0</v>
      </c>
      <c r="M1220" s="314">
        <f t="shared" si="51"/>
        <v>0</v>
      </c>
      <c r="N1220" s="314">
        <f t="shared" si="51"/>
        <v>0</v>
      </c>
      <c r="O1220" s="314"/>
      <c r="P1220" s="314"/>
      <c r="Q1220" s="314"/>
      <c r="R1220" s="314"/>
      <c r="S1220" s="314">
        <f t="shared" si="51"/>
        <v>13.120000000000008</v>
      </c>
    </row>
    <row r="1221" spans="1:20" ht="25.5" x14ac:dyDescent="0.2">
      <c r="A1221" s="146">
        <v>1</v>
      </c>
      <c r="B1221" s="320" t="s">
        <v>1262</v>
      </c>
      <c r="C1221" s="146" t="s">
        <v>1263</v>
      </c>
      <c r="D1221" s="321" t="s">
        <v>2</v>
      </c>
      <c r="E1221" s="106">
        <f t="shared" si="50"/>
        <v>1</v>
      </c>
      <c r="F1221" s="322">
        <v>1</v>
      </c>
      <c r="G1221" s="86"/>
      <c r="H1221" s="86"/>
      <c r="I1221" s="86"/>
      <c r="J1221" s="86"/>
      <c r="K1221" s="86"/>
      <c r="L1221" s="86"/>
      <c r="M1221" s="86"/>
      <c r="N1221" s="86"/>
      <c r="O1221" s="25">
        <v>0.04</v>
      </c>
      <c r="P1221" s="25">
        <v>0.03</v>
      </c>
      <c r="Q1221" s="25">
        <v>2.5000000000000001E-2</v>
      </c>
      <c r="R1221" s="28">
        <v>4</v>
      </c>
      <c r="S1221" s="221">
        <f t="shared" si="46"/>
        <v>0.16</v>
      </c>
      <c r="T1221" s="304"/>
    </row>
    <row r="1222" spans="1:20" ht="25.5" x14ac:dyDescent="0.2">
      <c r="A1222" s="146">
        <v>2</v>
      </c>
      <c r="B1222" s="323" t="s">
        <v>1264</v>
      </c>
      <c r="C1222" s="146" t="s">
        <v>1263</v>
      </c>
      <c r="D1222" s="104" t="s">
        <v>65</v>
      </c>
      <c r="E1222" s="106">
        <f t="shared" si="50"/>
        <v>1</v>
      </c>
      <c r="F1222" s="322">
        <v>1</v>
      </c>
      <c r="G1222" s="86"/>
      <c r="H1222" s="86"/>
      <c r="I1222" s="86"/>
      <c r="J1222" s="86"/>
      <c r="K1222" s="86"/>
      <c r="L1222" s="86"/>
      <c r="M1222" s="86"/>
      <c r="N1222" s="86"/>
      <c r="O1222" s="25">
        <v>0.04</v>
      </c>
      <c r="P1222" s="25">
        <v>0.03</v>
      </c>
      <c r="Q1222" s="25">
        <v>2.5000000000000001E-2</v>
      </c>
      <c r="R1222" s="28">
        <v>4</v>
      </c>
      <c r="S1222" s="221">
        <f t="shared" si="46"/>
        <v>0.16</v>
      </c>
      <c r="T1222" s="304"/>
    </row>
    <row r="1223" spans="1:20" ht="25.5" x14ac:dyDescent="0.2">
      <c r="A1223" s="146">
        <v>3</v>
      </c>
      <c r="B1223" s="323" t="s">
        <v>1265</v>
      </c>
      <c r="C1223" s="146" t="s">
        <v>1266</v>
      </c>
      <c r="D1223" s="104" t="s">
        <v>65</v>
      </c>
      <c r="E1223" s="106">
        <f t="shared" si="50"/>
        <v>1</v>
      </c>
      <c r="F1223" s="322">
        <v>1</v>
      </c>
      <c r="G1223" s="86"/>
      <c r="H1223" s="86"/>
      <c r="I1223" s="86"/>
      <c r="J1223" s="86"/>
      <c r="K1223" s="86"/>
      <c r="L1223" s="86"/>
      <c r="M1223" s="86"/>
      <c r="N1223" s="86"/>
      <c r="O1223" s="25">
        <v>0.04</v>
      </c>
      <c r="P1223" s="25">
        <v>0.03</v>
      </c>
      <c r="Q1223" s="25">
        <v>2.5000000000000001E-2</v>
      </c>
      <c r="R1223" s="28">
        <v>4</v>
      </c>
      <c r="S1223" s="221">
        <f t="shared" si="46"/>
        <v>0.16</v>
      </c>
      <c r="T1223" s="304"/>
    </row>
    <row r="1224" spans="1:20" ht="25.5" x14ac:dyDescent="0.2">
      <c r="A1224" s="146">
        <v>4</v>
      </c>
      <c r="B1224" s="323" t="s">
        <v>1267</v>
      </c>
      <c r="C1224" s="146" t="s">
        <v>1263</v>
      </c>
      <c r="D1224" s="104" t="s">
        <v>65</v>
      </c>
      <c r="E1224" s="106">
        <f t="shared" si="50"/>
        <v>1</v>
      </c>
      <c r="F1224" s="322">
        <v>1</v>
      </c>
      <c r="G1224" s="86"/>
      <c r="H1224" s="86"/>
      <c r="I1224" s="86"/>
      <c r="J1224" s="86"/>
      <c r="K1224" s="86"/>
      <c r="L1224" s="86"/>
      <c r="M1224" s="86"/>
      <c r="N1224" s="86"/>
      <c r="O1224" s="25">
        <v>0.04</v>
      </c>
      <c r="P1224" s="25">
        <v>0.03</v>
      </c>
      <c r="Q1224" s="25">
        <v>2.5000000000000001E-2</v>
      </c>
      <c r="R1224" s="28">
        <v>4</v>
      </c>
      <c r="S1224" s="221">
        <f t="shared" si="46"/>
        <v>0.16</v>
      </c>
      <c r="T1224" s="304"/>
    </row>
    <row r="1225" spans="1:20" ht="25.5" x14ac:dyDescent="0.2">
      <c r="A1225" s="146">
        <v>5</v>
      </c>
      <c r="B1225" s="323" t="s">
        <v>1268</v>
      </c>
      <c r="C1225" s="146" t="s">
        <v>1263</v>
      </c>
      <c r="D1225" s="104" t="s">
        <v>65</v>
      </c>
      <c r="E1225" s="106">
        <f t="shared" si="50"/>
        <v>1</v>
      </c>
      <c r="F1225" s="322">
        <v>1</v>
      </c>
      <c r="G1225" s="86"/>
      <c r="H1225" s="86"/>
      <c r="I1225" s="86"/>
      <c r="J1225" s="86"/>
      <c r="K1225" s="86"/>
      <c r="L1225" s="86"/>
      <c r="M1225" s="86"/>
      <c r="N1225" s="86"/>
      <c r="O1225" s="25">
        <v>0.04</v>
      </c>
      <c r="P1225" s="25">
        <v>0.03</v>
      </c>
      <c r="Q1225" s="25">
        <v>2.5000000000000001E-2</v>
      </c>
      <c r="R1225" s="28">
        <v>4</v>
      </c>
      <c r="S1225" s="221">
        <f t="shared" si="46"/>
        <v>0.16</v>
      </c>
      <c r="T1225" s="304"/>
    </row>
    <row r="1226" spans="1:20" ht="25.5" x14ac:dyDescent="0.2">
      <c r="A1226" s="146">
        <v>6</v>
      </c>
      <c r="B1226" s="323" t="s">
        <v>1269</v>
      </c>
      <c r="C1226" s="146" t="s">
        <v>1263</v>
      </c>
      <c r="D1226" s="104" t="s">
        <v>65</v>
      </c>
      <c r="E1226" s="106">
        <f t="shared" ref="E1226:E1289" si="52">SUM(F1226:N1226)</f>
        <v>1</v>
      </c>
      <c r="F1226" s="322">
        <v>1</v>
      </c>
      <c r="G1226" s="86"/>
      <c r="H1226" s="86"/>
      <c r="I1226" s="86"/>
      <c r="J1226" s="86"/>
      <c r="K1226" s="86"/>
      <c r="L1226" s="86"/>
      <c r="M1226" s="86"/>
      <c r="N1226" s="86"/>
      <c r="O1226" s="25">
        <v>0.04</v>
      </c>
      <c r="P1226" s="25">
        <v>0.03</v>
      </c>
      <c r="Q1226" s="25">
        <v>2.5000000000000001E-2</v>
      </c>
      <c r="R1226" s="28">
        <v>4</v>
      </c>
      <c r="S1226" s="221">
        <f t="shared" si="46"/>
        <v>0.16</v>
      </c>
      <c r="T1226" s="304"/>
    </row>
    <row r="1227" spans="1:20" ht="25.5" x14ac:dyDescent="0.2">
      <c r="A1227" s="146">
        <v>7</v>
      </c>
      <c r="B1227" s="324" t="s">
        <v>1270</v>
      </c>
      <c r="C1227" s="146" t="s">
        <v>1263</v>
      </c>
      <c r="D1227" s="104" t="s">
        <v>65</v>
      </c>
      <c r="E1227" s="106">
        <f t="shared" si="52"/>
        <v>1</v>
      </c>
      <c r="F1227" s="322">
        <v>1</v>
      </c>
      <c r="G1227" s="86"/>
      <c r="H1227" s="86"/>
      <c r="I1227" s="86"/>
      <c r="J1227" s="86"/>
      <c r="K1227" s="86"/>
      <c r="L1227" s="86"/>
      <c r="M1227" s="86"/>
      <c r="N1227" s="86"/>
      <c r="O1227" s="25">
        <v>0.04</v>
      </c>
      <c r="P1227" s="25">
        <v>0.03</v>
      </c>
      <c r="Q1227" s="25">
        <v>2.5000000000000001E-2</v>
      </c>
      <c r="R1227" s="28">
        <v>4</v>
      </c>
      <c r="S1227" s="221">
        <f t="shared" si="46"/>
        <v>0.16</v>
      </c>
      <c r="T1227" s="304"/>
    </row>
    <row r="1228" spans="1:20" ht="25.5" x14ac:dyDescent="0.2">
      <c r="A1228" s="146">
        <v>8</v>
      </c>
      <c r="B1228" s="324" t="s">
        <v>1271</v>
      </c>
      <c r="C1228" s="146" t="s">
        <v>1263</v>
      </c>
      <c r="D1228" s="104" t="s">
        <v>65</v>
      </c>
      <c r="E1228" s="106">
        <f t="shared" si="52"/>
        <v>1</v>
      </c>
      <c r="F1228" s="322">
        <v>1</v>
      </c>
      <c r="G1228" s="86"/>
      <c r="H1228" s="86"/>
      <c r="I1228" s="86"/>
      <c r="J1228" s="86"/>
      <c r="K1228" s="86"/>
      <c r="L1228" s="86"/>
      <c r="M1228" s="86"/>
      <c r="N1228" s="86"/>
      <c r="O1228" s="25">
        <v>0.04</v>
      </c>
      <c r="P1228" s="25">
        <v>0.03</v>
      </c>
      <c r="Q1228" s="25">
        <v>2.5000000000000001E-2</v>
      </c>
      <c r="R1228" s="28">
        <v>4</v>
      </c>
      <c r="S1228" s="221">
        <f t="shared" si="46"/>
        <v>0.16</v>
      </c>
      <c r="T1228" s="304"/>
    </row>
    <row r="1229" spans="1:20" ht="25.5" x14ac:dyDescent="0.2">
      <c r="A1229" s="146">
        <v>9</v>
      </c>
      <c r="B1229" s="324" t="s">
        <v>1272</v>
      </c>
      <c r="C1229" s="146" t="s">
        <v>1263</v>
      </c>
      <c r="D1229" s="104" t="s">
        <v>65</v>
      </c>
      <c r="E1229" s="106">
        <f t="shared" si="52"/>
        <v>1</v>
      </c>
      <c r="F1229" s="322">
        <v>1</v>
      </c>
      <c r="G1229" s="86"/>
      <c r="H1229" s="86"/>
      <c r="I1229" s="86"/>
      <c r="J1229" s="86"/>
      <c r="K1229" s="86"/>
      <c r="L1229" s="86"/>
      <c r="M1229" s="86"/>
      <c r="N1229" s="86"/>
      <c r="O1229" s="25">
        <v>0.04</v>
      </c>
      <c r="P1229" s="25">
        <v>0.03</v>
      </c>
      <c r="Q1229" s="25">
        <v>2.5000000000000001E-2</v>
      </c>
      <c r="R1229" s="28">
        <v>4</v>
      </c>
      <c r="S1229" s="221">
        <f t="shared" si="46"/>
        <v>0.16</v>
      </c>
      <c r="T1229" s="304"/>
    </row>
    <row r="1230" spans="1:20" ht="25.5" x14ac:dyDescent="0.2">
      <c r="A1230" s="146">
        <v>10</v>
      </c>
      <c r="B1230" s="324" t="s">
        <v>1273</v>
      </c>
      <c r="C1230" s="146" t="s">
        <v>1263</v>
      </c>
      <c r="D1230" s="104" t="s">
        <v>65</v>
      </c>
      <c r="E1230" s="106">
        <f t="shared" si="52"/>
        <v>1</v>
      </c>
      <c r="F1230" s="322">
        <v>1</v>
      </c>
      <c r="G1230" s="86"/>
      <c r="H1230" s="86"/>
      <c r="I1230" s="86"/>
      <c r="J1230" s="86"/>
      <c r="K1230" s="86"/>
      <c r="L1230" s="86"/>
      <c r="M1230" s="86"/>
      <c r="N1230" s="86"/>
      <c r="O1230" s="25">
        <v>0.04</v>
      </c>
      <c r="P1230" s="25">
        <v>0.03</v>
      </c>
      <c r="Q1230" s="25">
        <v>2.5000000000000001E-2</v>
      </c>
      <c r="R1230" s="28">
        <v>4</v>
      </c>
      <c r="S1230" s="221">
        <f t="shared" si="46"/>
        <v>0.16</v>
      </c>
      <c r="T1230" s="304"/>
    </row>
    <row r="1231" spans="1:20" ht="25.5" x14ac:dyDescent="0.2">
      <c r="A1231" s="146">
        <v>11</v>
      </c>
      <c r="B1231" s="324" t="s">
        <v>1274</v>
      </c>
      <c r="C1231" s="146" t="s">
        <v>1263</v>
      </c>
      <c r="D1231" s="104" t="s">
        <v>65</v>
      </c>
      <c r="E1231" s="106">
        <f t="shared" si="52"/>
        <v>1</v>
      </c>
      <c r="F1231" s="322">
        <v>1</v>
      </c>
      <c r="G1231" s="86"/>
      <c r="H1231" s="86"/>
      <c r="I1231" s="86"/>
      <c r="J1231" s="86"/>
      <c r="K1231" s="86"/>
      <c r="L1231" s="86"/>
      <c r="M1231" s="86"/>
      <c r="N1231" s="86"/>
      <c r="O1231" s="25">
        <v>0.04</v>
      </c>
      <c r="P1231" s="25">
        <v>0.03</v>
      </c>
      <c r="Q1231" s="25">
        <v>2.5000000000000001E-2</v>
      </c>
      <c r="R1231" s="28">
        <v>4</v>
      </c>
      <c r="S1231" s="221">
        <f t="shared" si="46"/>
        <v>0.16</v>
      </c>
      <c r="T1231" s="304"/>
    </row>
    <row r="1232" spans="1:20" ht="25.5" x14ac:dyDescent="0.2">
      <c r="A1232" s="146">
        <v>12</v>
      </c>
      <c r="B1232" s="324" t="s">
        <v>1275</v>
      </c>
      <c r="C1232" s="146" t="s">
        <v>1263</v>
      </c>
      <c r="D1232" s="104" t="s">
        <v>65</v>
      </c>
      <c r="E1232" s="106">
        <f t="shared" si="52"/>
        <v>1</v>
      </c>
      <c r="F1232" s="322">
        <v>1</v>
      </c>
      <c r="G1232" s="86"/>
      <c r="H1232" s="86"/>
      <c r="I1232" s="86"/>
      <c r="J1232" s="86"/>
      <c r="K1232" s="86"/>
      <c r="L1232" s="86"/>
      <c r="M1232" s="86"/>
      <c r="N1232" s="86"/>
      <c r="O1232" s="25">
        <v>0.04</v>
      </c>
      <c r="P1232" s="25">
        <v>0.03</v>
      </c>
      <c r="Q1232" s="25">
        <v>2.5000000000000001E-2</v>
      </c>
      <c r="R1232" s="28">
        <v>4</v>
      </c>
      <c r="S1232" s="221">
        <f t="shared" si="46"/>
        <v>0.16</v>
      </c>
      <c r="T1232" s="304"/>
    </row>
    <row r="1233" spans="1:20" ht="25.5" x14ac:dyDescent="0.2">
      <c r="A1233" s="146">
        <v>13</v>
      </c>
      <c r="B1233" s="320" t="s">
        <v>1269</v>
      </c>
      <c r="C1233" s="146" t="s">
        <v>1263</v>
      </c>
      <c r="D1233" s="104" t="s">
        <v>65</v>
      </c>
      <c r="E1233" s="106">
        <f t="shared" si="52"/>
        <v>1</v>
      </c>
      <c r="F1233" s="322">
        <v>1</v>
      </c>
      <c r="G1233" s="86"/>
      <c r="H1233" s="86"/>
      <c r="I1233" s="86"/>
      <c r="J1233" s="86"/>
      <c r="K1233" s="86"/>
      <c r="L1233" s="86"/>
      <c r="M1233" s="86"/>
      <c r="N1233" s="86"/>
      <c r="O1233" s="25">
        <v>0.04</v>
      </c>
      <c r="P1233" s="25">
        <v>0.03</v>
      </c>
      <c r="Q1233" s="25">
        <v>2.5000000000000001E-2</v>
      </c>
      <c r="R1233" s="28">
        <v>4</v>
      </c>
      <c r="S1233" s="221">
        <f t="shared" si="46"/>
        <v>0.16</v>
      </c>
      <c r="T1233" s="304"/>
    </row>
    <row r="1234" spans="1:20" ht="25.5" x14ac:dyDescent="0.2">
      <c r="A1234" s="146">
        <v>14</v>
      </c>
      <c r="B1234" s="320" t="s">
        <v>1276</v>
      </c>
      <c r="C1234" s="146" t="s">
        <v>1263</v>
      </c>
      <c r="D1234" s="104" t="s">
        <v>65</v>
      </c>
      <c r="E1234" s="106">
        <f t="shared" si="52"/>
        <v>1</v>
      </c>
      <c r="F1234" s="322">
        <v>1</v>
      </c>
      <c r="G1234" s="86"/>
      <c r="H1234" s="86"/>
      <c r="I1234" s="86"/>
      <c r="J1234" s="86"/>
      <c r="K1234" s="86"/>
      <c r="L1234" s="86"/>
      <c r="M1234" s="86"/>
      <c r="N1234" s="86"/>
      <c r="O1234" s="25">
        <v>0.04</v>
      </c>
      <c r="P1234" s="25">
        <v>0.03</v>
      </c>
      <c r="Q1234" s="25">
        <v>2.5000000000000001E-2</v>
      </c>
      <c r="R1234" s="28">
        <v>4</v>
      </c>
      <c r="S1234" s="221">
        <f t="shared" si="46"/>
        <v>0.16</v>
      </c>
      <c r="T1234" s="304"/>
    </row>
    <row r="1235" spans="1:20" ht="25.5" x14ac:dyDescent="0.2">
      <c r="A1235" s="146">
        <v>15</v>
      </c>
      <c r="B1235" s="320" t="s">
        <v>1277</v>
      </c>
      <c r="C1235" s="146" t="s">
        <v>1263</v>
      </c>
      <c r="D1235" s="104" t="s">
        <v>65</v>
      </c>
      <c r="E1235" s="106">
        <f t="shared" si="52"/>
        <v>1</v>
      </c>
      <c r="F1235" s="322">
        <v>1</v>
      </c>
      <c r="G1235" s="86"/>
      <c r="H1235" s="86"/>
      <c r="I1235" s="86"/>
      <c r="J1235" s="86"/>
      <c r="K1235" s="86"/>
      <c r="L1235" s="86"/>
      <c r="M1235" s="86"/>
      <c r="N1235" s="86"/>
      <c r="O1235" s="25">
        <v>0.04</v>
      </c>
      <c r="P1235" s="25">
        <v>0.03</v>
      </c>
      <c r="Q1235" s="25">
        <v>2.5000000000000001E-2</v>
      </c>
      <c r="R1235" s="28">
        <v>4</v>
      </c>
      <c r="S1235" s="221">
        <f t="shared" si="46"/>
        <v>0.16</v>
      </c>
      <c r="T1235" s="304"/>
    </row>
    <row r="1236" spans="1:20" ht="25.5" x14ac:dyDescent="0.2">
      <c r="A1236" s="146">
        <v>16</v>
      </c>
      <c r="B1236" s="320" t="s">
        <v>1278</v>
      </c>
      <c r="C1236" s="146" t="s">
        <v>1263</v>
      </c>
      <c r="D1236" s="104" t="s">
        <v>65</v>
      </c>
      <c r="E1236" s="106">
        <f t="shared" si="52"/>
        <v>1</v>
      </c>
      <c r="F1236" s="322">
        <v>1</v>
      </c>
      <c r="G1236" s="86"/>
      <c r="H1236" s="86"/>
      <c r="I1236" s="86"/>
      <c r="J1236" s="86"/>
      <c r="K1236" s="86"/>
      <c r="L1236" s="86"/>
      <c r="M1236" s="86"/>
      <c r="N1236" s="86"/>
      <c r="O1236" s="25">
        <v>0.04</v>
      </c>
      <c r="P1236" s="25">
        <v>0.03</v>
      </c>
      <c r="Q1236" s="25">
        <v>2.5000000000000001E-2</v>
      </c>
      <c r="R1236" s="28">
        <v>4</v>
      </c>
      <c r="S1236" s="221">
        <f t="shared" si="46"/>
        <v>0.16</v>
      </c>
      <c r="T1236" s="304"/>
    </row>
    <row r="1237" spans="1:20" ht="25.5" x14ac:dyDescent="0.2">
      <c r="A1237" s="146">
        <v>17</v>
      </c>
      <c r="B1237" s="320" t="s">
        <v>1279</v>
      </c>
      <c r="C1237" s="146" t="s">
        <v>1263</v>
      </c>
      <c r="D1237" s="104" t="s">
        <v>65</v>
      </c>
      <c r="E1237" s="106">
        <f t="shared" si="52"/>
        <v>1</v>
      </c>
      <c r="F1237" s="322">
        <v>1</v>
      </c>
      <c r="G1237" s="86"/>
      <c r="H1237" s="86"/>
      <c r="I1237" s="86"/>
      <c r="J1237" s="86"/>
      <c r="K1237" s="86"/>
      <c r="L1237" s="86"/>
      <c r="M1237" s="86"/>
      <c r="N1237" s="86"/>
      <c r="O1237" s="25">
        <v>0.04</v>
      </c>
      <c r="P1237" s="25">
        <v>0.03</v>
      </c>
      <c r="Q1237" s="25">
        <v>2.5000000000000001E-2</v>
      </c>
      <c r="R1237" s="28">
        <v>4</v>
      </c>
      <c r="S1237" s="221">
        <f t="shared" si="46"/>
        <v>0.16</v>
      </c>
      <c r="T1237" s="304"/>
    </row>
    <row r="1238" spans="1:20" ht="25.5" x14ac:dyDescent="0.2">
      <c r="A1238" s="146">
        <v>18</v>
      </c>
      <c r="B1238" s="163" t="s">
        <v>1280</v>
      </c>
      <c r="C1238" s="146" t="s">
        <v>1263</v>
      </c>
      <c r="D1238" s="104" t="s">
        <v>65</v>
      </c>
      <c r="E1238" s="106">
        <f t="shared" si="52"/>
        <v>1</v>
      </c>
      <c r="F1238" s="322">
        <v>1</v>
      </c>
      <c r="G1238" s="86"/>
      <c r="H1238" s="86"/>
      <c r="I1238" s="86"/>
      <c r="J1238" s="86"/>
      <c r="K1238" s="86"/>
      <c r="L1238" s="86"/>
      <c r="M1238" s="86"/>
      <c r="N1238" s="86"/>
      <c r="O1238" s="25">
        <v>0.04</v>
      </c>
      <c r="P1238" s="25">
        <v>0.03</v>
      </c>
      <c r="Q1238" s="25">
        <v>2.5000000000000001E-2</v>
      </c>
      <c r="R1238" s="28">
        <v>4</v>
      </c>
      <c r="S1238" s="221">
        <f t="shared" si="46"/>
        <v>0.16</v>
      </c>
      <c r="T1238" s="304"/>
    </row>
    <row r="1239" spans="1:20" ht="25.5" x14ac:dyDescent="0.2">
      <c r="A1239" s="146">
        <v>19</v>
      </c>
      <c r="B1239" s="163" t="s">
        <v>1281</v>
      </c>
      <c r="C1239" s="146" t="s">
        <v>1263</v>
      </c>
      <c r="D1239" s="104" t="s">
        <v>65</v>
      </c>
      <c r="E1239" s="106">
        <f t="shared" si="52"/>
        <v>1</v>
      </c>
      <c r="F1239" s="322">
        <v>1</v>
      </c>
      <c r="G1239" s="86"/>
      <c r="H1239" s="86"/>
      <c r="I1239" s="86"/>
      <c r="J1239" s="86"/>
      <c r="K1239" s="86"/>
      <c r="L1239" s="86"/>
      <c r="M1239" s="86"/>
      <c r="N1239" s="86"/>
      <c r="O1239" s="25">
        <v>0.04</v>
      </c>
      <c r="P1239" s="25">
        <v>0.03</v>
      </c>
      <c r="Q1239" s="25">
        <v>2.5000000000000001E-2</v>
      </c>
      <c r="R1239" s="28">
        <v>4</v>
      </c>
      <c r="S1239" s="221">
        <f t="shared" si="46"/>
        <v>0.16</v>
      </c>
      <c r="T1239" s="304"/>
    </row>
    <row r="1240" spans="1:20" ht="25.5" x14ac:dyDescent="0.2">
      <c r="A1240" s="146">
        <v>20</v>
      </c>
      <c r="B1240" s="163" t="s">
        <v>1282</v>
      </c>
      <c r="C1240" s="146" t="s">
        <v>1263</v>
      </c>
      <c r="D1240" s="104" t="s">
        <v>65</v>
      </c>
      <c r="E1240" s="106">
        <f t="shared" si="52"/>
        <v>1</v>
      </c>
      <c r="F1240" s="322">
        <v>1</v>
      </c>
      <c r="G1240" s="86"/>
      <c r="H1240" s="86"/>
      <c r="I1240" s="86"/>
      <c r="J1240" s="86"/>
      <c r="K1240" s="86"/>
      <c r="L1240" s="86"/>
      <c r="M1240" s="86"/>
      <c r="N1240" s="86"/>
      <c r="O1240" s="25">
        <v>0.04</v>
      </c>
      <c r="P1240" s="25">
        <v>0.03</v>
      </c>
      <c r="Q1240" s="25">
        <v>2.5000000000000001E-2</v>
      </c>
      <c r="R1240" s="28">
        <v>4</v>
      </c>
      <c r="S1240" s="221">
        <f t="shared" si="46"/>
        <v>0.16</v>
      </c>
      <c r="T1240" s="304"/>
    </row>
    <row r="1241" spans="1:20" ht="25.5" x14ac:dyDescent="0.2">
      <c r="A1241" s="146">
        <v>21</v>
      </c>
      <c r="B1241" s="163" t="s">
        <v>1283</v>
      </c>
      <c r="C1241" s="146" t="s">
        <v>1263</v>
      </c>
      <c r="D1241" s="104" t="s">
        <v>65</v>
      </c>
      <c r="E1241" s="106">
        <f t="shared" si="52"/>
        <v>1</v>
      </c>
      <c r="F1241" s="322">
        <v>1</v>
      </c>
      <c r="G1241" s="86"/>
      <c r="H1241" s="86"/>
      <c r="I1241" s="86"/>
      <c r="J1241" s="86"/>
      <c r="K1241" s="86"/>
      <c r="L1241" s="86"/>
      <c r="M1241" s="86"/>
      <c r="N1241" s="86"/>
      <c r="O1241" s="25">
        <v>0.04</v>
      </c>
      <c r="P1241" s="25">
        <v>0.03</v>
      </c>
      <c r="Q1241" s="25">
        <v>2.5000000000000001E-2</v>
      </c>
      <c r="R1241" s="28">
        <v>4</v>
      </c>
      <c r="S1241" s="221">
        <f t="shared" si="46"/>
        <v>0.16</v>
      </c>
      <c r="T1241" s="304"/>
    </row>
    <row r="1242" spans="1:20" ht="25.5" x14ac:dyDescent="0.2">
      <c r="A1242" s="146">
        <v>22</v>
      </c>
      <c r="B1242" s="163" t="s">
        <v>1284</v>
      </c>
      <c r="C1242" s="146" t="s">
        <v>1263</v>
      </c>
      <c r="D1242" s="104" t="s">
        <v>65</v>
      </c>
      <c r="E1242" s="106">
        <f t="shared" si="52"/>
        <v>1</v>
      </c>
      <c r="F1242" s="322">
        <v>1</v>
      </c>
      <c r="G1242" s="86"/>
      <c r="H1242" s="86"/>
      <c r="I1242" s="86"/>
      <c r="J1242" s="86"/>
      <c r="K1242" s="86"/>
      <c r="L1242" s="86"/>
      <c r="M1242" s="86"/>
      <c r="N1242" s="86"/>
      <c r="O1242" s="25">
        <v>0.04</v>
      </c>
      <c r="P1242" s="25">
        <v>0.03</v>
      </c>
      <c r="Q1242" s="25">
        <v>2.5000000000000001E-2</v>
      </c>
      <c r="R1242" s="28">
        <v>4</v>
      </c>
      <c r="S1242" s="221">
        <f t="shared" si="46"/>
        <v>0.16</v>
      </c>
      <c r="T1242" s="304"/>
    </row>
    <row r="1243" spans="1:20" ht="25.5" x14ac:dyDescent="0.2">
      <c r="A1243" s="146">
        <v>23</v>
      </c>
      <c r="B1243" s="163" t="s">
        <v>1285</v>
      </c>
      <c r="C1243" s="146" t="s">
        <v>1263</v>
      </c>
      <c r="D1243" s="104" t="s">
        <v>65</v>
      </c>
      <c r="E1243" s="106">
        <f t="shared" si="52"/>
        <v>1</v>
      </c>
      <c r="F1243" s="322">
        <v>1</v>
      </c>
      <c r="G1243" s="86"/>
      <c r="H1243" s="86"/>
      <c r="I1243" s="86"/>
      <c r="J1243" s="86"/>
      <c r="K1243" s="86"/>
      <c r="L1243" s="86"/>
      <c r="M1243" s="86"/>
      <c r="N1243" s="86"/>
      <c r="O1243" s="25">
        <v>0.04</v>
      </c>
      <c r="P1243" s="25">
        <v>0.03</v>
      </c>
      <c r="Q1243" s="25">
        <v>2.5000000000000001E-2</v>
      </c>
      <c r="R1243" s="28">
        <v>4</v>
      </c>
      <c r="S1243" s="221">
        <f t="shared" si="46"/>
        <v>0.16</v>
      </c>
      <c r="T1243" s="304"/>
    </row>
    <row r="1244" spans="1:20" ht="25.5" x14ac:dyDescent="0.2">
      <c r="A1244" s="146">
        <v>24</v>
      </c>
      <c r="B1244" s="163" t="s">
        <v>1286</v>
      </c>
      <c r="C1244" s="146" t="s">
        <v>1263</v>
      </c>
      <c r="D1244" s="104" t="s">
        <v>65</v>
      </c>
      <c r="E1244" s="106">
        <f t="shared" si="52"/>
        <v>1</v>
      </c>
      <c r="F1244" s="322">
        <v>1</v>
      </c>
      <c r="G1244" s="86"/>
      <c r="H1244" s="86"/>
      <c r="I1244" s="86"/>
      <c r="J1244" s="86"/>
      <c r="K1244" s="86"/>
      <c r="L1244" s="86"/>
      <c r="M1244" s="86"/>
      <c r="N1244" s="86"/>
      <c r="O1244" s="25">
        <v>0.04</v>
      </c>
      <c r="P1244" s="25">
        <v>0.03</v>
      </c>
      <c r="Q1244" s="25">
        <v>2.5000000000000001E-2</v>
      </c>
      <c r="R1244" s="28">
        <v>4</v>
      </c>
      <c r="S1244" s="221">
        <f t="shared" si="46"/>
        <v>0.16</v>
      </c>
      <c r="T1244" s="304"/>
    </row>
    <row r="1245" spans="1:20" ht="25.5" x14ac:dyDescent="0.2">
      <c r="A1245" s="146">
        <v>25</v>
      </c>
      <c r="B1245" s="163" t="s">
        <v>1287</v>
      </c>
      <c r="C1245" s="146" t="s">
        <v>1263</v>
      </c>
      <c r="D1245" s="104" t="s">
        <v>65</v>
      </c>
      <c r="E1245" s="106">
        <f t="shared" si="52"/>
        <v>1</v>
      </c>
      <c r="F1245" s="322">
        <v>1</v>
      </c>
      <c r="G1245" s="86"/>
      <c r="H1245" s="86"/>
      <c r="I1245" s="86"/>
      <c r="J1245" s="86"/>
      <c r="K1245" s="86"/>
      <c r="L1245" s="86"/>
      <c r="M1245" s="86"/>
      <c r="N1245" s="86"/>
      <c r="O1245" s="25">
        <v>0.04</v>
      </c>
      <c r="P1245" s="25">
        <v>0.03</v>
      </c>
      <c r="Q1245" s="25">
        <v>2.5000000000000001E-2</v>
      </c>
      <c r="R1245" s="28">
        <v>4</v>
      </c>
      <c r="S1245" s="221">
        <f t="shared" si="46"/>
        <v>0.16</v>
      </c>
      <c r="T1245" s="304"/>
    </row>
    <row r="1246" spans="1:20" ht="25.5" x14ac:dyDescent="0.2">
      <c r="A1246" s="146">
        <v>26</v>
      </c>
      <c r="B1246" s="163" t="s">
        <v>1288</v>
      </c>
      <c r="C1246" s="146" t="s">
        <v>1263</v>
      </c>
      <c r="D1246" s="104" t="s">
        <v>65</v>
      </c>
      <c r="E1246" s="106">
        <f t="shared" si="52"/>
        <v>1</v>
      </c>
      <c r="F1246" s="322">
        <v>1</v>
      </c>
      <c r="G1246" s="86"/>
      <c r="H1246" s="86"/>
      <c r="I1246" s="86"/>
      <c r="J1246" s="86"/>
      <c r="K1246" s="86"/>
      <c r="L1246" s="86"/>
      <c r="M1246" s="86"/>
      <c r="N1246" s="86"/>
      <c r="O1246" s="25">
        <v>0.04</v>
      </c>
      <c r="P1246" s="25">
        <v>0.03</v>
      </c>
      <c r="Q1246" s="25">
        <v>2.5000000000000001E-2</v>
      </c>
      <c r="R1246" s="28">
        <v>4</v>
      </c>
      <c r="S1246" s="221">
        <f t="shared" si="46"/>
        <v>0.16</v>
      </c>
      <c r="T1246" s="304"/>
    </row>
    <row r="1247" spans="1:20" ht="25.5" x14ac:dyDescent="0.2">
      <c r="A1247" s="146">
        <v>27</v>
      </c>
      <c r="B1247" s="163" t="s">
        <v>1289</v>
      </c>
      <c r="C1247" s="146" t="s">
        <v>1263</v>
      </c>
      <c r="D1247" s="104" t="s">
        <v>65</v>
      </c>
      <c r="E1247" s="106">
        <f t="shared" si="52"/>
        <v>1</v>
      </c>
      <c r="F1247" s="322">
        <v>1</v>
      </c>
      <c r="G1247" s="86"/>
      <c r="H1247" s="86"/>
      <c r="I1247" s="86"/>
      <c r="J1247" s="86"/>
      <c r="K1247" s="86"/>
      <c r="L1247" s="86"/>
      <c r="M1247" s="86"/>
      <c r="N1247" s="86"/>
      <c r="O1247" s="25">
        <v>0.04</v>
      </c>
      <c r="P1247" s="25">
        <v>0.03</v>
      </c>
      <c r="Q1247" s="25">
        <v>2.5000000000000001E-2</v>
      </c>
      <c r="R1247" s="28">
        <v>4</v>
      </c>
      <c r="S1247" s="221">
        <f t="shared" si="46"/>
        <v>0.16</v>
      </c>
      <c r="T1247" s="304"/>
    </row>
    <row r="1248" spans="1:20" ht="25.5" x14ac:dyDescent="0.2">
      <c r="A1248" s="146">
        <v>28</v>
      </c>
      <c r="B1248" s="163" t="s">
        <v>1290</v>
      </c>
      <c r="C1248" s="146" t="s">
        <v>1263</v>
      </c>
      <c r="D1248" s="104" t="s">
        <v>65</v>
      </c>
      <c r="E1248" s="106">
        <f t="shared" si="52"/>
        <v>1</v>
      </c>
      <c r="F1248" s="322">
        <v>1</v>
      </c>
      <c r="G1248" s="86"/>
      <c r="H1248" s="86"/>
      <c r="I1248" s="86"/>
      <c r="J1248" s="86"/>
      <c r="K1248" s="86"/>
      <c r="L1248" s="86"/>
      <c r="M1248" s="86"/>
      <c r="N1248" s="86"/>
      <c r="O1248" s="25">
        <v>0.04</v>
      </c>
      <c r="P1248" s="25">
        <v>0.03</v>
      </c>
      <c r="Q1248" s="25">
        <v>2.5000000000000001E-2</v>
      </c>
      <c r="R1248" s="28">
        <v>4</v>
      </c>
      <c r="S1248" s="221">
        <f t="shared" si="46"/>
        <v>0.16</v>
      </c>
      <c r="T1248" s="304"/>
    </row>
    <row r="1249" spans="1:20" ht="25.5" x14ac:dyDescent="0.2">
      <c r="A1249" s="146">
        <v>29</v>
      </c>
      <c r="B1249" s="163" t="s">
        <v>1291</v>
      </c>
      <c r="C1249" s="146" t="s">
        <v>1263</v>
      </c>
      <c r="D1249" s="104" t="s">
        <v>65</v>
      </c>
      <c r="E1249" s="106">
        <f t="shared" si="52"/>
        <v>1</v>
      </c>
      <c r="F1249" s="322">
        <v>1</v>
      </c>
      <c r="G1249" s="86"/>
      <c r="H1249" s="86"/>
      <c r="I1249" s="86"/>
      <c r="J1249" s="86"/>
      <c r="K1249" s="86"/>
      <c r="L1249" s="86"/>
      <c r="M1249" s="86"/>
      <c r="N1249" s="86"/>
      <c r="O1249" s="25">
        <v>0.04</v>
      </c>
      <c r="P1249" s="25">
        <v>0.03</v>
      </c>
      <c r="Q1249" s="25">
        <v>2.5000000000000001E-2</v>
      </c>
      <c r="R1249" s="28">
        <v>4</v>
      </c>
      <c r="S1249" s="221">
        <f t="shared" si="46"/>
        <v>0.16</v>
      </c>
      <c r="T1249" s="304"/>
    </row>
    <row r="1250" spans="1:20" ht="25.5" x14ac:dyDescent="0.2">
      <c r="A1250" s="146">
        <v>30</v>
      </c>
      <c r="B1250" s="163" t="s">
        <v>1292</v>
      </c>
      <c r="C1250" s="146" t="s">
        <v>1263</v>
      </c>
      <c r="D1250" s="104" t="s">
        <v>65</v>
      </c>
      <c r="E1250" s="106">
        <f t="shared" si="52"/>
        <v>1</v>
      </c>
      <c r="F1250" s="322">
        <v>1</v>
      </c>
      <c r="G1250" s="86"/>
      <c r="H1250" s="86"/>
      <c r="I1250" s="86"/>
      <c r="J1250" s="86"/>
      <c r="K1250" s="86"/>
      <c r="L1250" s="86"/>
      <c r="M1250" s="86"/>
      <c r="N1250" s="86"/>
      <c r="O1250" s="25">
        <v>0.04</v>
      </c>
      <c r="P1250" s="25">
        <v>0.03</v>
      </c>
      <c r="Q1250" s="25">
        <v>2.5000000000000001E-2</v>
      </c>
      <c r="R1250" s="28">
        <v>4</v>
      </c>
      <c r="S1250" s="221">
        <f t="shared" si="46"/>
        <v>0.16</v>
      </c>
      <c r="T1250" s="304"/>
    </row>
    <row r="1251" spans="1:20" ht="25.5" x14ac:dyDescent="0.2">
      <c r="A1251" s="146">
        <v>31</v>
      </c>
      <c r="B1251" s="163" t="s">
        <v>1293</v>
      </c>
      <c r="C1251" s="146" t="s">
        <v>1263</v>
      </c>
      <c r="D1251" s="104" t="s">
        <v>65</v>
      </c>
      <c r="E1251" s="106">
        <f t="shared" si="52"/>
        <v>1</v>
      </c>
      <c r="F1251" s="322">
        <v>1</v>
      </c>
      <c r="G1251" s="86"/>
      <c r="H1251" s="86"/>
      <c r="I1251" s="86"/>
      <c r="J1251" s="86"/>
      <c r="K1251" s="86"/>
      <c r="L1251" s="86"/>
      <c r="M1251" s="86"/>
      <c r="N1251" s="86"/>
      <c r="O1251" s="25">
        <v>0.04</v>
      </c>
      <c r="P1251" s="25">
        <v>0.03</v>
      </c>
      <c r="Q1251" s="25">
        <v>2.5000000000000001E-2</v>
      </c>
      <c r="R1251" s="28">
        <v>4</v>
      </c>
      <c r="S1251" s="221">
        <f t="shared" si="46"/>
        <v>0.16</v>
      </c>
      <c r="T1251" s="304"/>
    </row>
    <row r="1252" spans="1:20" ht="25.5" x14ac:dyDescent="0.2">
      <c r="A1252" s="146">
        <v>32</v>
      </c>
      <c r="B1252" s="163" t="s">
        <v>1294</v>
      </c>
      <c r="C1252" s="146" t="s">
        <v>1263</v>
      </c>
      <c r="D1252" s="104" t="s">
        <v>65</v>
      </c>
      <c r="E1252" s="106">
        <f t="shared" si="52"/>
        <v>1</v>
      </c>
      <c r="F1252" s="322">
        <v>1</v>
      </c>
      <c r="G1252" s="86"/>
      <c r="H1252" s="86"/>
      <c r="I1252" s="86"/>
      <c r="J1252" s="86"/>
      <c r="K1252" s="86"/>
      <c r="L1252" s="86"/>
      <c r="M1252" s="86"/>
      <c r="N1252" s="86"/>
      <c r="O1252" s="25">
        <v>0.04</v>
      </c>
      <c r="P1252" s="25">
        <v>0.03</v>
      </c>
      <c r="Q1252" s="25">
        <v>2.5000000000000001E-2</v>
      </c>
      <c r="R1252" s="28">
        <v>4</v>
      </c>
      <c r="S1252" s="221">
        <f t="shared" si="46"/>
        <v>0.16</v>
      </c>
      <c r="T1252" s="304"/>
    </row>
    <row r="1253" spans="1:20" ht="25.5" x14ac:dyDescent="0.2">
      <c r="A1253" s="146">
        <v>33</v>
      </c>
      <c r="B1253" s="163" t="s">
        <v>1295</v>
      </c>
      <c r="C1253" s="146" t="s">
        <v>1263</v>
      </c>
      <c r="D1253" s="104" t="s">
        <v>65</v>
      </c>
      <c r="E1253" s="106">
        <f t="shared" si="52"/>
        <v>1</v>
      </c>
      <c r="F1253" s="322">
        <v>1</v>
      </c>
      <c r="G1253" s="86"/>
      <c r="H1253" s="86"/>
      <c r="I1253" s="86"/>
      <c r="J1253" s="86"/>
      <c r="K1253" s="86"/>
      <c r="L1253" s="86"/>
      <c r="M1253" s="86"/>
      <c r="N1253" s="86"/>
      <c r="O1253" s="25">
        <v>0.04</v>
      </c>
      <c r="P1253" s="25">
        <v>0.03</v>
      </c>
      <c r="Q1253" s="25">
        <v>2.5000000000000001E-2</v>
      </c>
      <c r="R1253" s="28">
        <v>4</v>
      </c>
      <c r="S1253" s="221">
        <f t="shared" si="46"/>
        <v>0.16</v>
      </c>
      <c r="T1253" s="304"/>
    </row>
    <row r="1254" spans="1:20" ht="25.5" x14ac:dyDescent="0.2">
      <c r="A1254" s="146">
        <v>34</v>
      </c>
      <c r="B1254" s="163" t="s">
        <v>1296</v>
      </c>
      <c r="C1254" s="146" t="s">
        <v>1263</v>
      </c>
      <c r="D1254" s="104" t="s">
        <v>65</v>
      </c>
      <c r="E1254" s="106">
        <f t="shared" si="52"/>
        <v>1</v>
      </c>
      <c r="F1254" s="322">
        <v>1</v>
      </c>
      <c r="G1254" s="86"/>
      <c r="H1254" s="86"/>
      <c r="I1254" s="86"/>
      <c r="J1254" s="86"/>
      <c r="K1254" s="86"/>
      <c r="L1254" s="86"/>
      <c r="M1254" s="86"/>
      <c r="N1254" s="86"/>
      <c r="O1254" s="25">
        <v>0.04</v>
      </c>
      <c r="P1254" s="25">
        <v>0.03</v>
      </c>
      <c r="Q1254" s="25">
        <v>2.5000000000000001E-2</v>
      </c>
      <c r="R1254" s="28">
        <v>4</v>
      </c>
      <c r="S1254" s="221">
        <f t="shared" si="46"/>
        <v>0.16</v>
      </c>
      <c r="T1254" s="304"/>
    </row>
    <row r="1255" spans="1:20" ht="25.5" x14ac:dyDescent="0.2">
      <c r="A1255" s="146">
        <v>35</v>
      </c>
      <c r="B1255" s="163" t="s">
        <v>1297</v>
      </c>
      <c r="C1255" s="146" t="s">
        <v>1263</v>
      </c>
      <c r="D1255" s="104" t="s">
        <v>65</v>
      </c>
      <c r="E1255" s="106">
        <f t="shared" si="52"/>
        <v>1</v>
      </c>
      <c r="F1255" s="322">
        <v>1</v>
      </c>
      <c r="G1255" s="86"/>
      <c r="H1255" s="86"/>
      <c r="I1255" s="86"/>
      <c r="J1255" s="86"/>
      <c r="K1255" s="86"/>
      <c r="L1255" s="86"/>
      <c r="M1255" s="86"/>
      <c r="N1255" s="86"/>
      <c r="O1255" s="25">
        <v>0.04</v>
      </c>
      <c r="P1255" s="25">
        <v>0.03</v>
      </c>
      <c r="Q1255" s="25">
        <v>2.5000000000000001E-2</v>
      </c>
      <c r="R1255" s="28">
        <v>4</v>
      </c>
      <c r="S1255" s="221">
        <f t="shared" si="46"/>
        <v>0.16</v>
      </c>
      <c r="T1255" s="304"/>
    </row>
    <row r="1256" spans="1:20" ht="25.5" x14ac:dyDescent="0.2">
      <c r="A1256" s="146">
        <v>36</v>
      </c>
      <c r="B1256" s="163" t="s">
        <v>1298</v>
      </c>
      <c r="C1256" s="146" t="s">
        <v>1263</v>
      </c>
      <c r="D1256" s="104" t="s">
        <v>65</v>
      </c>
      <c r="E1256" s="106">
        <f t="shared" si="52"/>
        <v>1</v>
      </c>
      <c r="F1256" s="322">
        <v>1</v>
      </c>
      <c r="G1256" s="86"/>
      <c r="H1256" s="86"/>
      <c r="I1256" s="86"/>
      <c r="J1256" s="86"/>
      <c r="K1256" s="86"/>
      <c r="L1256" s="86"/>
      <c r="M1256" s="86"/>
      <c r="N1256" s="86"/>
      <c r="O1256" s="25">
        <v>0.04</v>
      </c>
      <c r="P1256" s="25">
        <v>0.03</v>
      </c>
      <c r="Q1256" s="25">
        <v>2.5000000000000001E-2</v>
      </c>
      <c r="R1256" s="28">
        <v>4</v>
      </c>
      <c r="S1256" s="221">
        <f t="shared" si="46"/>
        <v>0.16</v>
      </c>
      <c r="T1256" s="304"/>
    </row>
    <row r="1257" spans="1:20" ht="25.5" x14ac:dyDescent="0.2">
      <c r="A1257" s="146">
        <v>37</v>
      </c>
      <c r="B1257" s="163" t="s">
        <v>1299</v>
      </c>
      <c r="C1257" s="146" t="s">
        <v>1263</v>
      </c>
      <c r="D1257" s="104" t="s">
        <v>65</v>
      </c>
      <c r="E1257" s="106">
        <f t="shared" si="52"/>
        <v>1</v>
      </c>
      <c r="F1257" s="322">
        <v>1</v>
      </c>
      <c r="G1257" s="86"/>
      <c r="H1257" s="86"/>
      <c r="I1257" s="86"/>
      <c r="J1257" s="86"/>
      <c r="K1257" s="86"/>
      <c r="L1257" s="86"/>
      <c r="M1257" s="86"/>
      <c r="N1257" s="86"/>
      <c r="O1257" s="25">
        <v>0.04</v>
      </c>
      <c r="P1257" s="25">
        <v>0.03</v>
      </c>
      <c r="Q1257" s="25">
        <v>2.5000000000000001E-2</v>
      </c>
      <c r="R1257" s="28">
        <v>4</v>
      </c>
      <c r="S1257" s="221">
        <f t="shared" si="46"/>
        <v>0.16</v>
      </c>
      <c r="T1257" s="304"/>
    </row>
    <row r="1258" spans="1:20" ht="25.5" x14ac:dyDescent="0.2">
      <c r="A1258" s="146">
        <v>38</v>
      </c>
      <c r="B1258" s="163" t="s">
        <v>1198</v>
      </c>
      <c r="C1258" s="146" t="s">
        <v>1263</v>
      </c>
      <c r="D1258" s="104" t="s">
        <v>65</v>
      </c>
      <c r="E1258" s="106">
        <f t="shared" si="52"/>
        <v>1</v>
      </c>
      <c r="F1258" s="322">
        <v>1</v>
      </c>
      <c r="G1258" s="86"/>
      <c r="H1258" s="86"/>
      <c r="I1258" s="86"/>
      <c r="J1258" s="86"/>
      <c r="K1258" s="86"/>
      <c r="L1258" s="86"/>
      <c r="M1258" s="86"/>
      <c r="N1258" s="86"/>
      <c r="O1258" s="25">
        <v>0.04</v>
      </c>
      <c r="P1258" s="25">
        <v>0.03</v>
      </c>
      <c r="Q1258" s="25">
        <v>2.5000000000000001E-2</v>
      </c>
      <c r="R1258" s="28">
        <v>4</v>
      </c>
      <c r="S1258" s="221">
        <f t="shared" si="46"/>
        <v>0.16</v>
      </c>
      <c r="T1258" s="304"/>
    </row>
    <row r="1259" spans="1:20" x14ac:dyDescent="0.2">
      <c r="A1259" s="146">
        <v>39</v>
      </c>
      <c r="B1259" s="162" t="s">
        <v>1300</v>
      </c>
      <c r="C1259" s="146" t="s">
        <v>1577</v>
      </c>
      <c r="D1259" s="104" t="s">
        <v>65</v>
      </c>
      <c r="E1259" s="106">
        <f t="shared" si="52"/>
        <v>1</v>
      </c>
      <c r="F1259" s="322">
        <v>1</v>
      </c>
      <c r="G1259" s="86"/>
      <c r="H1259" s="86"/>
      <c r="I1259" s="86"/>
      <c r="J1259" s="86"/>
      <c r="K1259" s="86"/>
      <c r="L1259" s="86"/>
      <c r="M1259" s="86"/>
      <c r="N1259" s="86"/>
      <c r="O1259" s="25">
        <v>0.04</v>
      </c>
      <c r="P1259" s="25">
        <v>0.03</v>
      </c>
      <c r="Q1259" s="25">
        <v>2.5000000000000001E-2</v>
      </c>
      <c r="R1259" s="28">
        <v>4</v>
      </c>
      <c r="S1259" s="221">
        <f t="shared" si="46"/>
        <v>0.16</v>
      </c>
      <c r="T1259" s="304"/>
    </row>
    <row r="1260" spans="1:20" x14ac:dyDescent="0.2">
      <c r="A1260" s="146">
        <v>40</v>
      </c>
      <c r="B1260" s="162" t="s">
        <v>1301</v>
      </c>
      <c r="C1260" s="146" t="s">
        <v>1577</v>
      </c>
      <c r="D1260" s="104" t="s">
        <v>65</v>
      </c>
      <c r="E1260" s="106">
        <f t="shared" si="52"/>
        <v>1</v>
      </c>
      <c r="F1260" s="322">
        <v>1</v>
      </c>
      <c r="G1260" s="86"/>
      <c r="H1260" s="86"/>
      <c r="I1260" s="86"/>
      <c r="J1260" s="86"/>
      <c r="K1260" s="86"/>
      <c r="L1260" s="86"/>
      <c r="M1260" s="86"/>
      <c r="N1260" s="86"/>
      <c r="O1260" s="25">
        <v>0.04</v>
      </c>
      <c r="P1260" s="25">
        <v>0.03</v>
      </c>
      <c r="Q1260" s="25">
        <v>2.5000000000000001E-2</v>
      </c>
      <c r="R1260" s="28">
        <v>4</v>
      </c>
      <c r="S1260" s="221">
        <f t="shared" si="46"/>
        <v>0.16</v>
      </c>
      <c r="T1260" s="304"/>
    </row>
    <row r="1261" spans="1:20" x14ac:dyDescent="0.2">
      <c r="A1261" s="146">
        <v>41</v>
      </c>
      <c r="B1261" s="162" t="s">
        <v>1302</v>
      </c>
      <c r="C1261" s="146" t="s">
        <v>1577</v>
      </c>
      <c r="D1261" s="104" t="s">
        <v>65</v>
      </c>
      <c r="E1261" s="106">
        <f t="shared" si="52"/>
        <v>1</v>
      </c>
      <c r="F1261" s="322">
        <v>1</v>
      </c>
      <c r="G1261" s="86"/>
      <c r="H1261" s="86"/>
      <c r="I1261" s="86"/>
      <c r="J1261" s="86"/>
      <c r="K1261" s="86"/>
      <c r="L1261" s="86"/>
      <c r="M1261" s="86"/>
      <c r="N1261" s="86"/>
      <c r="O1261" s="25">
        <v>0.04</v>
      </c>
      <c r="P1261" s="25">
        <v>0.03</v>
      </c>
      <c r="Q1261" s="25">
        <v>2.5000000000000001E-2</v>
      </c>
      <c r="R1261" s="28">
        <v>4</v>
      </c>
      <c r="S1261" s="221">
        <f t="shared" si="46"/>
        <v>0.16</v>
      </c>
      <c r="T1261" s="304"/>
    </row>
    <row r="1262" spans="1:20" x14ac:dyDescent="0.2">
      <c r="A1262" s="146">
        <v>42</v>
      </c>
      <c r="B1262" s="162" t="s">
        <v>52</v>
      </c>
      <c r="C1262" s="146" t="s">
        <v>1577</v>
      </c>
      <c r="D1262" s="104" t="s">
        <v>65</v>
      </c>
      <c r="E1262" s="106">
        <f t="shared" si="52"/>
        <v>1</v>
      </c>
      <c r="F1262" s="322">
        <v>1</v>
      </c>
      <c r="G1262" s="86"/>
      <c r="H1262" s="86"/>
      <c r="I1262" s="86"/>
      <c r="J1262" s="86"/>
      <c r="K1262" s="86"/>
      <c r="L1262" s="86"/>
      <c r="M1262" s="86"/>
      <c r="N1262" s="86"/>
      <c r="O1262" s="25">
        <v>0.04</v>
      </c>
      <c r="P1262" s="25">
        <v>0.03</v>
      </c>
      <c r="Q1262" s="25">
        <v>2.5000000000000001E-2</v>
      </c>
      <c r="R1262" s="28">
        <v>4</v>
      </c>
      <c r="S1262" s="221">
        <f t="shared" si="46"/>
        <v>0.16</v>
      </c>
      <c r="T1262" s="304"/>
    </row>
    <row r="1263" spans="1:20" x14ac:dyDescent="0.2">
      <c r="A1263" s="146">
        <v>43</v>
      </c>
      <c r="B1263" s="162" t="s">
        <v>1303</v>
      </c>
      <c r="C1263" s="146" t="s">
        <v>1577</v>
      </c>
      <c r="D1263" s="104" t="s">
        <v>65</v>
      </c>
      <c r="E1263" s="106">
        <f t="shared" si="52"/>
        <v>1</v>
      </c>
      <c r="F1263" s="322">
        <v>1</v>
      </c>
      <c r="G1263" s="86"/>
      <c r="H1263" s="86"/>
      <c r="I1263" s="86"/>
      <c r="J1263" s="86"/>
      <c r="K1263" s="86"/>
      <c r="L1263" s="86"/>
      <c r="M1263" s="86"/>
      <c r="N1263" s="86"/>
      <c r="O1263" s="25">
        <v>0.04</v>
      </c>
      <c r="P1263" s="25">
        <v>0.03</v>
      </c>
      <c r="Q1263" s="25">
        <v>2.5000000000000001E-2</v>
      </c>
      <c r="R1263" s="28">
        <v>4</v>
      </c>
      <c r="S1263" s="221">
        <f t="shared" si="46"/>
        <v>0.16</v>
      </c>
      <c r="T1263" s="304"/>
    </row>
    <row r="1264" spans="1:20" x14ac:dyDescent="0.2">
      <c r="A1264" s="146">
        <v>44</v>
      </c>
      <c r="B1264" s="162" t="s">
        <v>1304</v>
      </c>
      <c r="C1264" s="146" t="s">
        <v>1577</v>
      </c>
      <c r="D1264" s="104" t="s">
        <v>65</v>
      </c>
      <c r="E1264" s="106">
        <f t="shared" si="52"/>
        <v>1</v>
      </c>
      <c r="F1264" s="322">
        <v>1</v>
      </c>
      <c r="G1264" s="86"/>
      <c r="H1264" s="86"/>
      <c r="I1264" s="86"/>
      <c r="J1264" s="86"/>
      <c r="K1264" s="86"/>
      <c r="L1264" s="86"/>
      <c r="M1264" s="86"/>
      <c r="N1264" s="86"/>
      <c r="O1264" s="25">
        <v>0.04</v>
      </c>
      <c r="P1264" s="25">
        <v>0.03</v>
      </c>
      <c r="Q1264" s="25">
        <v>2.5000000000000001E-2</v>
      </c>
      <c r="R1264" s="28">
        <v>4</v>
      </c>
      <c r="S1264" s="221">
        <f t="shared" si="46"/>
        <v>0.16</v>
      </c>
      <c r="T1264" s="304"/>
    </row>
    <row r="1265" spans="1:20" x14ac:dyDescent="0.2">
      <c r="A1265" s="146">
        <v>45</v>
      </c>
      <c r="B1265" s="162" t="s">
        <v>1305</v>
      </c>
      <c r="C1265" s="146" t="s">
        <v>1577</v>
      </c>
      <c r="D1265" s="104" t="s">
        <v>65</v>
      </c>
      <c r="E1265" s="106">
        <f t="shared" si="52"/>
        <v>1</v>
      </c>
      <c r="F1265" s="322">
        <v>1</v>
      </c>
      <c r="G1265" s="86"/>
      <c r="H1265" s="86"/>
      <c r="I1265" s="86"/>
      <c r="J1265" s="86"/>
      <c r="K1265" s="86"/>
      <c r="L1265" s="86"/>
      <c r="M1265" s="86"/>
      <c r="N1265" s="86"/>
      <c r="O1265" s="25">
        <v>0.04</v>
      </c>
      <c r="P1265" s="25">
        <v>0.03</v>
      </c>
      <c r="Q1265" s="25">
        <v>2.5000000000000001E-2</v>
      </c>
      <c r="R1265" s="28">
        <v>4</v>
      </c>
      <c r="S1265" s="221">
        <f t="shared" si="46"/>
        <v>0.16</v>
      </c>
      <c r="T1265" s="304"/>
    </row>
    <row r="1266" spans="1:20" x14ac:dyDescent="0.2">
      <c r="A1266" s="146">
        <v>46</v>
      </c>
      <c r="B1266" s="162" t="s">
        <v>1306</v>
      </c>
      <c r="C1266" s="146" t="s">
        <v>1577</v>
      </c>
      <c r="D1266" s="104" t="s">
        <v>65</v>
      </c>
      <c r="E1266" s="106">
        <f t="shared" si="52"/>
        <v>1</v>
      </c>
      <c r="F1266" s="322">
        <v>1</v>
      </c>
      <c r="G1266" s="86"/>
      <c r="H1266" s="86"/>
      <c r="I1266" s="86"/>
      <c r="J1266" s="86"/>
      <c r="K1266" s="86"/>
      <c r="L1266" s="86"/>
      <c r="M1266" s="86"/>
      <c r="N1266" s="86"/>
      <c r="O1266" s="25">
        <v>0.04</v>
      </c>
      <c r="P1266" s="25">
        <v>0.03</v>
      </c>
      <c r="Q1266" s="25">
        <v>2.5000000000000001E-2</v>
      </c>
      <c r="R1266" s="28">
        <v>4</v>
      </c>
      <c r="S1266" s="221">
        <f t="shared" si="46"/>
        <v>0.16</v>
      </c>
      <c r="T1266" s="304"/>
    </row>
    <row r="1267" spans="1:20" x14ac:dyDescent="0.2">
      <c r="A1267" s="146">
        <v>47</v>
      </c>
      <c r="B1267" s="162" t="s">
        <v>1307</v>
      </c>
      <c r="C1267" s="146" t="s">
        <v>1577</v>
      </c>
      <c r="D1267" s="104" t="s">
        <v>65</v>
      </c>
      <c r="E1267" s="106">
        <f t="shared" si="52"/>
        <v>1</v>
      </c>
      <c r="F1267" s="322">
        <v>1</v>
      </c>
      <c r="G1267" s="86"/>
      <c r="H1267" s="86"/>
      <c r="I1267" s="86"/>
      <c r="J1267" s="86"/>
      <c r="K1267" s="86"/>
      <c r="L1267" s="86"/>
      <c r="M1267" s="86"/>
      <c r="N1267" s="86"/>
      <c r="O1267" s="25">
        <v>0.04</v>
      </c>
      <c r="P1267" s="25">
        <v>0.03</v>
      </c>
      <c r="Q1267" s="25">
        <v>2.5000000000000001E-2</v>
      </c>
      <c r="R1267" s="28">
        <v>4</v>
      </c>
      <c r="S1267" s="221">
        <f t="shared" si="46"/>
        <v>0.16</v>
      </c>
      <c r="T1267" s="304"/>
    </row>
    <row r="1268" spans="1:20" x14ac:dyDescent="0.2">
      <c r="A1268" s="146">
        <v>48</v>
      </c>
      <c r="B1268" s="162" t="s">
        <v>1308</v>
      </c>
      <c r="C1268" s="146" t="s">
        <v>1577</v>
      </c>
      <c r="D1268" s="104" t="s">
        <v>65</v>
      </c>
      <c r="E1268" s="106">
        <f t="shared" si="52"/>
        <v>1</v>
      </c>
      <c r="F1268" s="322">
        <v>1</v>
      </c>
      <c r="G1268" s="86"/>
      <c r="H1268" s="86"/>
      <c r="I1268" s="86"/>
      <c r="J1268" s="86"/>
      <c r="K1268" s="86"/>
      <c r="L1268" s="86"/>
      <c r="M1268" s="86"/>
      <c r="N1268" s="86"/>
      <c r="O1268" s="25">
        <v>0.04</v>
      </c>
      <c r="P1268" s="25">
        <v>0.03</v>
      </c>
      <c r="Q1268" s="25">
        <v>2.5000000000000001E-2</v>
      </c>
      <c r="R1268" s="28">
        <v>4</v>
      </c>
      <c r="S1268" s="221">
        <f t="shared" si="46"/>
        <v>0.16</v>
      </c>
      <c r="T1268" s="304"/>
    </row>
    <row r="1269" spans="1:20" x14ac:dyDescent="0.2">
      <c r="A1269" s="146">
        <v>49</v>
      </c>
      <c r="B1269" s="162" t="s">
        <v>1309</v>
      </c>
      <c r="C1269" s="146" t="s">
        <v>1577</v>
      </c>
      <c r="D1269" s="104" t="s">
        <v>65</v>
      </c>
      <c r="E1269" s="106">
        <f t="shared" si="52"/>
        <v>1</v>
      </c>
      <c r="F1269" s="322">
        <v>1</v>
      </c>
      <c r="G1269" s="86"/>
      <c r="H1269" s="86"/>
      <c r="I1269" s="86"/>
      <c r="J1269" s="86"/>
      <c r="K1269" s="86"/>
      <c r="L1269" s="86"/>
      <c r="M1269" s="86"/>
      <c r="N1269" s="86"/>
      <c r="O1269" s="25">
        <v>0.04</v>
      </c>
      <c r="P1269" s="25">
        <v>0.03</v>
      </c>
      <c r="Q1269" s="25">
        <v>2.5000000000000001E-2</v>
      </c>
      <c r="R1269" s="28">
        <v>4</v>
      </c>
      <c r="S1269" s="221">
        <f t="shared" si="46"/>
        <v>0.16</v>
      </c>
      <c r="T1269" s="304"/>
    </row>
    <row r="1270" spans="1:20" x14ac:dyDescent="0.2">
      <c r="A1270" s="146">
        <v>50</v>
      </c>
      <c r="B1270" s="162" t="s">
        <v>840</v>
      </c>
      <c r="C1270" s="146" t="s">
        <v>1577</v>
      </c>
      <c r="D1270" s="104" t="s">
        <v>65</v>
      </c>
      <c r="E1270" s="106">
        <f t="shared" si="52"/>
        <v>1</v>
      </c>
      <c r="F1270" s="322">
        <v>1</v>
      </c>
      <c r="G1270" s="86"/>
      <c r="H1270" s="86"/>
      <c r="I1270" s="86"/>
      <c r="J1270" s="86"/>
      <c r="K1270" s="86"/>
      <c r="L1270" s="86"/>
      <c r="M1270" s="86"/>
      <c r="N1270" s="86"/>
      <c r="O1270" s="25">
        <v>0.04</v>
      </c>
      <c r="P1270" s="25">
        <v>0.03</v>
      </c>
      <c r="Q1270" s="25">
        <v>2.5000000000000001E-2</v>
      </c>
      <c r="R1270" s="28">
        <v>4</v>
      </c>
      <c r="S1270" s="221">
        <f t="shared" si="46"/>
        <v>0.16</v>
      </c>
      <c r="T1270" s="304"/>
    </row>
    <row r="1271" spans="1:20" x14ac:dyDescent="0.2">
      <c r="A1271" s="146">
        <v>51</v>
      </c>
      <c r="B1271" s="162" t="s">
        <v>1310</v>
      </c>
      <c r="C1271" s="146" t="s">
        <v>1577</v>
      </c>
      <c r="D1271" s="104" t="s">
        <v>65</v>
      </c>
      <c r="E1271" s="106">
        <f t="shared" si="52"/>
        <v>1</v>
      </c>
      <c r="F1271" s="322">
        <v>1</v>
      </c>
      <c r="G1271" s="86"/>
      <c r="H1271" s="86"/>
      <c r="I1271" s="86"/>
      <c r="J1271" s="86"/>
      <c r="K1271" s="86"/>
      <c r="L1271" s="86"/>
      <c r="M1271" s="86"/>
      <c r="N1271" s="86"/>
      <c r="O1271" s="25">
        <v>0.04</v>
      </c>
      <c r="P1271" s="25">
        <v>0.03</v>
      </c>
      <c r="Q1271" s="25">
        <v>2.5000000000000001E-2</v>
      </c>
      <c r="R1271" s="28">
        <v>4</v>
      </c>
      <c r="S1271" s="221">
        <f t="shared" si="46"/>
        <v>0.16</v>
      </c>
      <c r="T1271" s="304"/>
    </row>
    <row r="1272" spans="1:20" x14ac:dyDescent="0.2">
      <c r="A1272" s="146">
        <v>52</v>
      </c>
      <c r="B1272" s="162" t="s">
        <v>1311</v>
      </c>
      <c r="C1272" s="146" t="s">
        <v>1577</v>
      </c>
      <c r="D1272" s="104" t="s">
        <v>65</v>
      </c>
      <c r="E1272" s="106">
        <f t="shared" si="52"/>
        <v>1</v>
      </c>
      <c r="F1272" s="322">
        <v>1</v>
      </c>
      <c r="G1272" s="86"/>
      <c r="H1272" s="86"/>
      <c r="I1272" s="86"/>
      <c r="J1272" s="86"/>
      <c r="K1272" s="86"/>
      <c r="L1272" s="86"/>
      <c r="M1272" s="86"/>
      <c r="N1272" s="86"/>
      <c r="O1272" s="25">
        <v>0.04</v>
      </c>
      <c r="P1272" s="25">
        <v>0.03</v>
      </c>
      <c r="Q1272" s="25">
        <v>2.5000000000000001E-2</v>
      </c>
      <c r="R1272" s="28">
        <v>4</v>
      </c>
      <c r="S1272" s="221">
        <f t="shared" si="46"/>
        <v>0.16</v>
      </c>
      <c r="T1272" s="304"/>
    </row>
    <row r="1273" spans="1:20" x14ac:dyDescent="0.2">
      <c r="A1273" s="146">
        <v>53</v>
      </c>
      <c r="B1273" s="162" t="s">
        <v>1312</v>
      </c>
      <c r="C1273" s="146" t="s">
        <v>1577</v>
      </c>
      <c r="D1273" s="104" t="s">
        <v>65</v>
      </c>
      <c r="E1273" s="106">
        <f t="shared" si="52"/>
        <v>1</v>
      </c>
      <c r="F1273" s="322">
        <v>1</v>
      </c>
      <c r="G1273" s="86"/>
      <c r="H1273" s="86"/>
      <c r="I1273" s="86"/>
      <c r="J1273" s="86"/>
      <c r="K1273" s="86"/>
      <c r="L1273" s="86"/>
      <c r="M1273" s="86"/>
      <c r="N1273" s="86"/>
      <c r="O1273" s="25">
        <v>0.04</v>
      </c>
      <c r="P1273" s="25">
        <v>0.03</v>
      </c>
      <c r="Q1273" s="25">
        <v>2.5000000000000001E-2</v>
      </c>
      <c r="R1273" s="28">
        <v>4</v>
      </c>
      <c r="S1273" s="221">
        <f t="shared" si="46"/>
        <v>0.16</v>
      </c>
      <c r="T1273" s="304"/>
    </row>
    <row r="1274" spans="1:20" x14ac:dyDescent="0.2">
      <c r="A1274" s="146">
        <v>54</v>
      </c>
      <c r="B1274" s="162" t="s">
        <v>1313</v>
      </c>
      <c r="C1274" s="146" t="s">
        <v>1577</v>
      </c>
      <c r="D1274" s="104" t="s">
        <v>65</v>
      </c>
      <c r="E1274" s="106">
        <f t="shared" si="52"/>
        <v>1</v>
      </c>
      <c r="F1274" s="322">
        <v>1</v>
      </c>
      <c r="G1274" s="86"/>
      <c r="H1274" s="86"/>
      <c r="I1274" s="86"/>
      <c r="J1274" s="86"/>
      <c r="K1274" s="86"/>
      <c r="L1274" s="86"/>
      <c r="M1274" s="86"/>
      <c r="N1274" s="86"/>
      <c r="O1274" s="25">
        <v>0.04</v>
      </c>
      <c r="P1274" s="25">
        <v>0.03</v>
      </c>
      <c r="Q1274" s="25">
        <v>2.5000000000000001E-2</v>
      </c>
      <c r="R1274" s="28">
        <v>4</v>
      </c>
      <c r="S1274" s="221">
        <f>((F1274*O1274+G1274*P1274+H1274*Q1274)+(I1274*O1274+J1274*P1274+K1274*Q1274)*70%+(L1274*O1274+M1274*P1274+N1274*Q1274)*50%)*R1274</f>
        <v>0.16</v>
      </c>
      <c r="T1274" s="304"/>
    </row>
    <row r="1275" spans="1:20" x14ac:dyDescent="0.2">
      <c r="A1275" s="146">
        <v>55</v>
      </c>
      <c r="B1275" s="162" t="s">
        <v>1314</v>
      </c>
      <c r="C1275" s="146" t="s">
        <v>1577</v>
      </c>
      <c r="D1275" s="104" t="s">
        <v>65</v>
      </c>
      <c r="E1275" s="106">
        <f t="shared" si="52"/>
        <v>1</v>
      </c>
      <c r="F1275" s="322">
        <v>1</v>
      </c>
      <c r="G1275" s="86"/>
      <c r="H1275" s="86"/>
      <c r="I1275" s="86"/>
      <c r="J1275" s="86"/>
      <c r="K1275" s="86"/>
      <c r="L1275" s="86"/>
      <c r="M1275" s="86"/>
      <c r="N1275" s="86"/>
      <c r="O1275" s="25">
        <v>0.04</v>
      </c>
      <c r="P1275" s="25">
        <v>0.03</v>
      </c>
      <c r="Q1275" s="25">
        <v>2.5000000000000001E-2</v>
      </c>
      <c r="R1275" s="28">
        <v>4</v>
      </c>
      <c r="S1275" s="221">
        <f t="shared" si="46"/>
        <v>0.16</v>
      </c>
      <c r="T1275" s="304"/>
    </row>
    <row r="1276" spans="1:20" x14ac:dyDescent="0.2">
      <c r="A1276" s="146">
        <v>56</v>
      </c>
      <c r="B1276" s="162" t="s">
        <v>1315</v>
      </c>
      <c r="C1276" s="146" t="s">
        <v>1577</v>
      </c>
      <c r="D1276" s="104" t="s">
        <v>65</v>
      </c>
      <c r="E1276" s="106">
        <f t="shared" si="52"/>
        <v>1</v>
      </c>
      <c r="F1276" s="322">
        <v>1</v>
      </c>
      <c r="G1276" s="86"/>
      <c r="H1276" s="86"/>
      <c r="I1276" s="86"/>
      <c r="J1276" s="86"/>
      <c r="K1276" s="86"/>
      <c r="L1276" s="86"/>
      <c r="M1276" s="86"/>
      <c r="N1276" s="86"/>
      <c r="O1276" s="25">
        <v>0.04</v>
      </c>
      <c r="P1276" s="25">
        <v>0.03</v>
      </c>
      <c r="Q1276" s="25">
        <v>2.5000000000000001E-2</v>
      </c>
      <c r="R1276" s="28">
        <v>4</v>
      </c>
      <c r="S1276" s="221">
        <f t="shared" si="46"/>
        <v>0.16</v>
      </c>
      <c r="T1276" s="304"/>
    </row>
    <row r="1277" spans="1:20" x14ac:dyDescent="0.2">
      <c r="A1277" s="146">
        <v>57</v>
      </c>
      <c r="B1277" s="162" t="s">
        <v>1316</v>
      </c>
      <c r="C1277" s="146" t="s">
        <v>1577</v>
      </c>
      <c r="D1277" s="104" t="s">
        <v>65</v>
      </c>
      <c r="E1277" s="106">
        <f t="shared" si="52"/>
        <v>1</v>
      </c>
      <c r="F1277" s="322">
        <v>1</v>
      </c>
      <c r="G1277" s="86"/>
      <c r="H1277" s="86"/>
      <c r="I1277" s="86"/>
      <c r="J1277" s="86"/>
      <c r="K1277" s="86"/>
      <c r="L1277" s="86"/>
      <c r="M1277" s="86"/>
      <c r="N1277" s="86"/>
      <c r="O1277" s="25">
        <v>0.04</v>
      </c>
      <c r="P1277" s="25">
        <v>0.03</v>
      </c>
      <c r="Q1277" s="25">
        <v>2.5000000000000001E-2</v>
      </c>
      <c r="R1277" s="28">
        <v>4</v>
      </c>
      <c r="S1277" s="221">
        <f t="shared" si="46"/>
        <v>0.16</v>
      </c>
      <c r="T1277" s="304"/>
    </row>
    <row r="1278" spans="1:20" x14ac:dyDescent="0.2">
      <c r="A1278" s="146">
        <v>58</v>
      </c>
      <c r="B1278" s="162" t="s">
        <v>1317</v>
      </c>
      <c r="C1278" s="146" t="s">
        <v>1577</v>
      </c>
      <c r="D1278" s="104" t="s">
        <v>65</v>
      </c>
      <c r="E1278" s="106">
        <f t="shared" si="52"/>
        <v>1</v>
      </c>
      <c r="F1278" s="322">
        <v>1</v>
      </c>
      <c r="G1278" s="86"/>
      <c r="H1278" s="86"/>
      <c r="I1278" s="86"/>
      <c r="J1278" s="86"/>
      <c r="K1278" s="86"/>
      <c r="L1278" s="86"/>
      <c r="M1278" s="86"/>
      <c r="N1278" s="86"/>
      <c r="O1278" s="25">
        <v>0.04</v>
      </c>
      <c r="P1278" s="25">
        <v>0.03</v>
      </c>
      <c r="Q1278" s="25">
        <v>2.5000000000000001E-2</v>
      </c>
      <c r="R1278" s="28">
        <v>4</v>
      </c>
      <c r="S1278" s="221">
        <f t="shared" si="46"/>
        <v>0.16</v>
      </c>
      <c r="T1278" s="304"/>
    </row>
    <row r="1279" spans="1:20" x14ac:dyDescent="0.2">
      <c r="A1279" s="146">
        <v>59</v>
      </c>
      <c r="B1279" s="162" t="s">
        <v>1318</v>
      </c>
      <c r="C1279" s="146" t="s">
        <v>1577</v>
      </c>
      <c r="D1279" s="104" t="s">
        <v>65</v>
      </c>
      <c r="E1279" s="106">
        <f t="shared" si="52"/>
        <v>1</v>
      </c>
      <c r="F1279" s="322">
        <v>1</v>
      </c>
      <c r="G1279" s="86"/>
      <c r="H1279" s="86"/>
      <c r="I1279" s="86"/>
      <c r="J1279" s="86"/>
      <c r="K1279" s="86"/>
      <c r="L1279" s="86"/>
      <c r="M1279" s="86"/>
      <c r="N1279" s="86"/>
      <c r="O1279" s="25">
        <v>0.04</v>
      </c>
      <c r="P1279" s="25">
        <v>0.03</v>
      </c>
      <c r="Q1279" s="25">
        <v>2.5000000000000001E-2</v>
      </c>
      <c r="R1279" s="28">
        <v>4</v>
      </c>
      <c r="S1279" s="221">
        <f t="shared" si="46"/>
        <v>0.16</v>
      </c>
      <c r="T1279" s="304"/>
    </row>
    <row r="1280" spans="1:20" x14ac:dyDescent="0.2">
      <c r="A1280" s="146">
        <v>60</v>
      </c>
      <c r="B1280" s="323" t="s">
        <v>1319</v>
      </c>
      <c r="C1280" s="325" t="s">
        <v>2752</v>
      </c>
      <c r="D1280" s="163" t="s">
        <v>2</v>
      </c>
      <c r="E1280" s="106">
        <f t="shared" si="52"/>
        <v>1</v>
      </c>
      <c r="F1280" s="322">
        <v>1</v>
      </c>
      <c r="G1280" s="86"/>
      <c r="H1280" s="86"/>
      <c r="I1280" s="86"/>
      <c r="J1280" s="86"/>
      <c r="K1280" s="86"/>
      <c r="L1280" s="86"/>
      <c r="M1280" s="86"/>
      <c r="N1280" s="86"/>
      <c r="O1280" s="25">
        <v>0.04</v>
      </c>
      <c r="P1280" s="25">
        <v>0.03</v>
      </c>
      <c r="Q1280" s="25">
        <v>2.5000000000000001E-2</v>
      </c>
      <c r="R1280" s="28">
        <v>4</v>
      </c>
      <c r="S1280" s="221">
        <f t="shared" si="46"/>
        <v>0.16</v>
      </c>
      <c r="T1280" s="304"/>
    </row>
    <row r="1281" spans="1:20" x14ac:dyDescent="0.2">
      <c r="A1281" s="146">
        <v>61</v>
      </c>
      <c r="B1281" s="323" t="s">
        <v>53</v>
      </c>
      <c r="C1281" s="325" t="s">
        <v>1320</v>
      </c>
      <c r="D1281" s="163" t="s">
        <v>35</v>
      </c>
      <c r="E1281" s="106">
        <f t="shared" si="52"/>
        <v>1</v>
      </c>
      <c r="F1281" s="322">
        <v>1</v>
      </c>
      <c r="G1281" s="86"/>
      <c r="H1281" s="86"/>
      <c r="I1281" s="86"/>
      <c r="J1281" s="86"/>
      <c r="K1281" s="86"/>
      <c r="L1281" s="86"/>
      <c r="M1281" s="86"/>
      <c r="N1281" s="86"/>
      <c r="O1281" s="25">
        <v>0.04</v>
      </c>
      <c r="P1281" s="25">
        <v>0.03</v>
      </c>
      <c r="Q1281" s="25">
        <v>2.5000000000000001E-2</v>
      </c>
      <c r="R1281" s="28">
        <v>4</v>
      </c>
      <c r="S1281" s="221">
        <f t="shared" si="46"/>
        <v>0.16</v>
      </c>
      <c r="T1281" s="304"/>
    </row>
    <row r="1282" spans="1:20" x14ac:dyDescent="0.2">
      <c r="A1282" s="146">
        <v>62</v>
      </c>
      <c r="B1282" s="326" t="s">
        <v>1321</v>
      </c>
      <c r="C1282" s="325" t="s">
        <v>1320</v>
      </c>
      <c r="D1282" s="163" t="s">
        <v>1322</v>
      </c>
      <c r="E1282" s="106">
        <f t="shared" si="52"/>
        <v>1</v>
      </c>
      <c r="F1282" s="86"/>
      <c r="G1282" s="86"/>
      <c r="H1282" s="86"/>
      <c r="I1282" s="327">
        <v>1</v>
      </c>
      <c r="J1282" s="86"/>
      <c r="K1282" s="86"/>
      <c r="L1282" s="86"/>
      <c r="M1282" s="86"/>
      <c r="N1282" s="86"/>
      <c r="O1282" s="25">
        <v>0.04</v>
      </c>
      <c r="P1282" s="25">
        <v>0.03</v>
      </c>
      <c r="Q1282" s="25">
        <v>2.5000000000000001E-2</v>
      </c>
      <c r="R1282" s="28">
        <v>4</v>
      </c>
      <c r="S1282" s="221">
        <f t="shared" si="46"/>
        <v>0.11199999999999999</v>
      </c>
      <c r="T1282" s="304"/>
    </row>
    <row r="1283" spans="1:20" x14ac:dyDescent="0.2">
      <c r="A1283" s="146">
        <v>63</v>
      </c>
      <c r="B1283" s="163" t="s">
        <v>1323</v>
      </c>
      <c r="C1283" s="328" t="s">
        <v>1266</v>
      </c>
      <c r="D1283" s="163" t="s">
        <v>1322</v>
      </c>
      <c r="E1283" s="106">
        <f t="shared" si="52"/>
        <v>1</v>
      </c>
      <c r="F1283" s="86"/>
      <c r="G1283" s="86"/>
      <c r="H1283" s="86"/>
      <c r="I1283" s="327">
        <v>1</v>
      </c>
      <c r="J1283" s="86"/>
      <c r="K1283" s="86"/>
      <c r="L1283" s="86"/>
      <c r="M1283" s="86"/>
      <c r="N1283" s="86"/>
      <c r="O1283" s="25">
        <v>0.04</v>
      </c>
      <c r="P1283" s="25">
        <v>0.03</v>
      </c>
      <c r="Q1283" s="25">
        <v>2.5000000000000001E-2</v>
      </c>
      <c r="R1283" s="28">
        <v>4</v>
      </c>
      <c r="S1283" s="221">
        <f t="shared" si="46"/>
        <v>0.11199999999999999</v>
      </c>
      <c r="T1283" s="304"/>
    </row>
    <row r="1284" spans="1:20" x14ac:dyDescent="0.2">
      <c r="A1284" s="146">
        <v>64</v>
      </c>
      <c r="B1284" s="163" t="s">
        <v>1324</v>
      </c>
      <c r="C1284" s="328" t="s">
        <v>1266</v>
      </c>
      <c r="D1284" s="163" t="s">
        <v>1322</v>
      </c>
      <c r="E1284" s="106">
        <f t="shared" si="52"/>
        <v>1</v>
      </c>
      <c r="F1284" s="86"/>
      <c r="G1284" s="86"/>
      <c r="H1284" s="86"/>
      <c r="I1284" s="327">
        <v>1</v>
      </c>
      <c r="J1284" s="86"/>
      <c r="K1284" s="86"/>
      <c r="L1284" s="86"/>
      <c r="M1284" s="86"/>
      <c r="N1284" s="86"/>
      <c r="O1284" s="25">
        <v>0.04</v>
      </c>
      <c r="P1284" s="25">
        <v>0.03</v>
      </c>
      <c r="Q1284" s="25">
        <v>2.5000000000000001E-2</v>
      </c>
      <c r="R1284" s="28">
        <v>4</v>
      </c>
      <c r="S1284" s="221">
        <f t="shared" si="46"/>
        <v>0.11199999999999999</v>
      </c>
      <c r="T1284" s="304"/>
    </row>
    <row r="1285" spans="1:20" x14ac:dyDescent="0.2">
      <c r="A1285" s="146">
        <v>65</v>
      </c>
      <c r="B1285" s="163" t="s">
        <v>1325</v>
      </c>
      <c r="C1285" s="328" t="s">
        <v>1266</v>
      </c>
      <c r="D1285" s="163" t="s">
        <v>1322</v>
      </c>
      <c r="E1285" s="106">
        <f t="shared" si="52"/>
        <v>1</v>
      </c>
      <c r="F1285" s="86"/>
      <c r="G1285" s="86"/>
      <c r="H1285" s="86"/>
      <c r="I1285" s="327">
        <v>1</v>
      </c>
      <c r="J1285" s="86"/>
      <c r="K1285" s="86"/>
      <c r="L1285" s="86"/>
      <c r="M1285" s="86"/>
      <c r="N1285" s="86"/>
      <c r="O1285" s="25">
        <v>0.04</v>
      </c>
      <c r="P1285" s="25">
        <v>0.03</v>
      </c>
      <c r="Q1285" s="25">
        <v>2.5000000000000001E-2</v>
      </c>
      <c r="R1285" s="28">
        <v>4</v>
      </c>
      <c r="S1285" s="221">
        <f t="shared" si="46"/>
        <v>0.11199999999999999</v>
      </c>
      <c r="T1285" s="304"/>
    </row>
    <row r="1286" spans="1:20" x14ac:dyDescent="0.2">
      <c r="A1286" s="146">
        <v>66</v>
      </c>
      <c r="B1286" s="163" t="s">
        <v>1326</v>
      </c>
      <c r="C1286" s="328" t="s">
        <v>1266</v>
      </c>
      <c r="D1286" s="163" t="s">
        <v>1322</v>
      </c>
      <c r="E1286" s="106">
        <f t="shared" si="52"/>
        <v>1</v>
      </c>
      <c r="F1286" s="86"/>
      <c r="G1286" s="86"/>
      <c r="H1286" s="86"/>
      <c r="I1286" s="327">
        <v>1</v>
      </c>
      <c r="J1286" s="86"/>
      <c r="K1286" s="86"/>
      <c r="L1286" s="86"/>
      <c r="M1286" s="86"/>
      <c r="N1286" s="86"/>
      <c r="O1286" s="25">
        <v>0.04</v>
      </c>
      <c r="P1286" s="25">
        <v>0.03</v>
      </c>
      <c r="Q1286" s="25">
        <v>2.5000000000000001E-2</v>
      </c>
      <c r="R1286" s="28">
        <v>4</v>
      </c>
      <c r="S1286" s="221">
        <f t="shared" si="46"/>
        <v>0.11199999999999999</v>
      </c>
      <c r="T1286" s="304"/>
    </row>
    <row r="1287" spans="1:20" x14ac:dyDescent="0.2">
      <c r="A1287" s="146">
        <v>67</v>
      </c>
      <c r="B1287" s="163" t="s">
        <v>1327</v>
      </c>
      <c r="C1287" s="328" t="s">
        <v>1266</v>
      </c>
      <c r="D1287" s="163" t="s">
        <v>1322</v>
      </c>
      <c r="E1287" s="106">
        <f t="shared" si="52"/>
        <v>1</v>
      </c>
      <c r="F1287" s="86"/>
      <c r="G1287" s="86"/>
      <c r="H1287" s="86"/>
      <c r="I1287" s="327">
        <v>1</v>
      </c>
      <c r="J1287" s="86"/>
      <c r="K1287" s="86"/>
      <c r="L1287" s="86"/>
      <c r="M1287" s="86"/>
      <c r="N1287" s="86"/>
      <c r="O1287" s="25">
        <v>0.04</v>
      </c>
      <c r="P1287" s="25">
        <v>0.03</v>
      </c>
      <c r="Q1287" s="25">
        <v>2.5000000000000001E-2</v>
      </c>
      <c r="R1287" s="28">
        <v>4</v>
      </c>
      <c r="S1287" s="221">
        <f t="shared" si="46"/>
        <v>0.11199999999999999</v>
      </c>
      <c r="T1287" s="304"/>
    </row>
    <row r="1288" spans="1:20" x14ac:dyDescent="0.2">
      <c r="A1288" s="146">
        <v>68</v>
      </c>
      <c r="B1288" s="163" t="s">
        <v>1328</v>
      </c>
      <c r="C1288" s="328" t="s">
        <v>1266</v>
      </c>
      <c r="D1288" s="163" t="s">
        <v>1322</v>
      </c>
      <c r="E1288" s="106">
        <f t="shared" si="52"/>
        <v>1</v>
      </c>
      <c r="F1288" s="86"/>
      <c r="G1288" s="86"/>
      <c r="H1288" s="86"/>
      <c r="I1288" s="327">
        <v>1</v>
      </c>
      <c r="J1288" s="86"/>
      <c r="K1288" s="86"/>
      <c r="L1288" s="86"/>
      <c r="M1288" s="86"/>
      <c r="N1288" s="86"/>
      <c r="O1288" s="25">
        <v>0.04</v>
      </c>
      <c r="P1288" s="25">
        <v>0.03</v>
      </c>
      <c r="Q1288" s="25">
        <v>2.5000000000000001E-2</v>
      </c>
      <c r="R1288" s="28">
        <v>4</v>
      </c>
      <c r="S1288" s="221">
        <f t="shared" si="46"/>
        <v>0.11199999999999999</v>
      </c>
      <c r="T1288" s="304"/>
    </row>
    <row r="1289" spans="1:20" x14ac:dyDescent="0.2">
      <c r="A1289" s="146">
        <v>69</v>
      </c>
      <c r="B1289" s="163" t="s">
        <v>1329</v>
      </c>
      <c r="C1289" s="328" t="s">
        <v>1266</v>
      </c>
      <c r="D1289" s="163" t="s">
        <v>1322</v>
      </c>
      <c r="E1289" s="106">
        <f t="shared" si="52"/>
        <v>1</v>
      </c>
      <c r="F1289" s="86"/>
      <c r="G1289" s="86"/>
      <c r="H1289" s="86"/>
      <c r="I1289" s="327">
        <v>1</v>
      </c>
      <c r="J1289" s="86"/>
      <c r="K1289" s="86"/>
      <c r="L1289" s="86"/>
      <c r="M1289" s="86"/>
      <c r="N1289" s="86"/>
      <c r="O1289" s="25">
        <v>0.04</v>
      </c>
      <c r="P1289" s="25">
        <v>0.03</v>
      </c>
      <c r="Q1289" s="25">
        <v>2.5000000000000001E-2</v>
      </c>
      <c r="R1289" s="28">
        <v>4</v>
      </c>
      <c r="S1289" s="221">
        <f t="shared" si="46"/>
        <v>0.11199999999999999</v>
      </c>
      <c r="T1289" s="304"/>
    </row>
    <row r="1290" spans="1:20" x14ac:dyDescent="0.2">
      <c r="A1290" s="146">
        <v>70</v>
      </c>
      <c r="B1290" s="163" t="s">
        <v>1330</v>
      </c>
      <c r="C1290" s="328" t="s">
        <v>1266</v>
      </c>
      <c r="D1290" s="163" t="s">
        <v>1322</v>
      </c>
      <c r="E1290" s="106">
        <f t="shared" ref="E1290:E1353" si="53">SUM(F1290:N1290)</f>
        <v>1</v>
      </c>
      <c r="F1290" s="86"/>
      <c r="G1290" s="86"/>
      <c r="H1290" s="86"/>
      <c r="I1290" s="327">
        <v>1</v>
      </c>
      <c r="J1290" s="86"/>
      <c r="K1290" s="86"/>
      <c r="L1290" s="86"/>
      <c r="M1290" s="86"/>
      <c r="N1290" s="86"/>
      <c r="O1290" s="25">
        <v>0.04</v>
      </c>
      <c r="P1290" s="25">
        <v>0.03</v>
      </c>
      <c r="Q1290" s="25">
        <v>2.5000000000000001E-2</v>
      </c>
      <c r="R1290" s="28">
        <v>4</v>
      </c>
      <c r="S1290" s="221">
        <f t="shared" si="46"/>
        <v>0.11199999999999999</v>
      </c>
      <c r="T1290" s="304"/>
    </row>
    <row r="1291" spans="1:20" x14ac:dyDescent="0.2">
      <c r="A1291" s="146">
        <v>71</v>
      </c>
      <c r="B1291" s="163" t="s">
        <v>1331</v>
      </c>
      <c r="C1291" s="328" t="s">
        <v>1266</v>
      </c>
      <c r="D1291" s="163" t="s">
        <v>1322</v>
      </c>
      <c r="E1291" s="106">
        <f t="shared" si="53"/>
        <v>1</v>
      </c>
      <c r="F1291" s="86"/>
      <c r="G1291" s="86"/>
      <c r="H1291" s="86"/>
      <c r="I1291" s="327">
        <v>1</v>
      </c>
      <c r="J1291" s="86"/>
      <c r="K1291" s="86"/>
      <c r="L1291" s="86"/>
      <c r="M1291" s="86"/>
      <c r="N1291" s="86"/>
      <c r="O1291" s="25">
        <v>0.04</v>
      </c>
      <c r="P1291" s="25">
        <v>0.03</v>
      </c>
      <c r="Q1291" s="25">
        <v>2.5000000000000001E-2</v>
      </c>
      <c r="R1291" s="28">
        <v>4</v>
      </c>
      <c r="S1291" s="221">
        <f t="shared" si="46"/>
        <v>0.11199999999999999</v>
      </c>
      <c r="T1291" s="304"/>
    </row>
    <row r="1292" spans="1:20" x14ac:dyDescent="0.2">
      <c r="A1292" s="146">
        <v>72</v>
      </c>
      <c r="B1292" s="163" t="s">
        <v>1332</v>
      </c>
      <c r="C1292" s="328" t="s">
        <v>1266</v>
      </c>
      <c r="D1292" s="163" t="s">
        <v>1322</v>
      </c>
      <c r="E1292" s="106">
        <f t="shared" si="53"/>
        <v>1</v>
      </c>
      <c r="F1292" s="86"/>
      <c r="G1292" s="86"/>
      <c r="H1292" s="86"/>
      <c r="I1292" s="327">
        <v>1</v>
      </c>
      <c r="J1292" s="86"/>
      <c r="K1292" s="86"/>
      <c r="L1292" s="86"/>
      <c r="M1292" s="86"/>
      <c r="N1292" s="86"/>
      <c r="O1292" s="25">
        <v>0.04</v>
      </c>
      <c r="P1292" s="25">
        <v>0.03</v>
      </c>
      <c r="Q1292" s="25">
        <v>2.5000000000000001E-2</v>
      </c>
      <c r="R1292" s="28">
        <v>4</v>
      </c>
      <c r="S1292" s="221">
        <f t="shared" si="46"/>
        <v>0.11199999999999999</v>
      </c>
      <c r="T1292" s="304"/>
    </row>
    <row r="1293" spans="1:20" x14ac:dyDescent="0.2">
      <c r="A1293" s="146">
        <v>73</v>
      </c>
      <c r="B1293" s="163" t="s">
        <v>1333</v>
      </c>
      <c r="C1293" s="328" t="s">
        <v>1266</v>
      </c>
      <c r="D1293" s="163" t="s">
        <v>1322</v>
      </c>
      <c r="E1293" s="106">
        <f t="shared" si="53"/>
        <v>1</v>
      </c>
      <c r="F1293" s="86"/>
      <c r="G1293" s="86"/>
      <c r="H1293" s="86"/>
      <c r="I1293" s="327">
        <v>1</v>
      </c>
      <c r="J1293" s="86"/>
      <c r="K1293" s="86"/>
      <c r="L1293" s="86"/>
      <c r="M1293" s="86"/>
      <c r="N1293" s="86"/>
      <c r="O1293" s="25">
        <v>0.04</v>
      </c>
      <c r="P1293" s="25">
        <v>0.03</v>
      </c>
      <c r="Q1293" s="25">
        <v>2.5000000000000001E-2</v>
      </c>
      <c r="R1293" s="28">
        <v>4</v>
      </c>
      <c r="S1293" s="221">
        <f t="shared" si="46"/>
        <v>0.11199999999999999</v>
      </c>
      <c r="T1293" s="304"/>
    </row>
    <row r="1294" spans="1:20" x14ac:dyDescent="0.2">
      <c r="A1294" s="146">
        <v>74</v>
      </c>
      <c r="B1294" s="163" t="s">
        <v>1334</v>
      </c>
      <c r="C1294" s="328" t="s">
        <v>1266</v>
      </c>
      <c r="D1294" s="163" t="s">
        <v>1322</v>
      </c>
      <c r="E1294" s="106">
        <f t="shared" si="53"/>
        <v>1</v>
      </c>
      <c r="F1294" s="86"/>
      <c r="G1294" s="86"/>
      <c r="H1294" s="86"/>
      <c r="I1294" s="327">
        <v>1</v>
      </c>
      <c r="J1294" s="86"/>
      <c r="K1294" s="86"/>
      <c r="L1294" s="86"/>
      <c r="M1294" s="86"/>
      <c r="N1294" s="86"/>
      <c r="O1294" s="25">
        <v>0.04</v>
      </c>
      <c r="P1294" s="25">
        <v>0.03</v>
      </c>
      <c r="Q1294" s="25">
        <v>2.5000000000000001E-2</v>
      </c>
      <c r="R1294" s="28">
        <v>4</v>
      </c>
      <c r="S1294" s="221">
        <f t="shared" si="46"/>
        <v>0.11199999999999999</v>
      </c>
      <c r="T1294" s="304"/>
    </row>
    <row r="1295" spans="1:20" x14ac:dyDescent="0.2">
      <c r="A1295" s="146">
        <v>75</v>
      </c>
      <c r="B1295" s="320" t="s">
        <v>1335</v>
      </c>
      <c r="C1295" s="328" t="s">
        <v>1336</v>
      </c>
      <c r="D1295" s="163" t="s">
        <v>1322</v>
      </c>
      <c r="E1295" s="106">
        <f t="shared" si="53"/>
        <v>1</v>
      </c>
      <c r="F1295" s="86"/>
      <c r="G1295" s="86"/>
      <c r="H1295" s="86"/>
      <c r="I1295" s="327">
        <v>1</v>
      </c>
      <c r="J1295" s="86"/>
      <c r="K1295" s="86"/>
      <c r="L1295" s="86"/>
      <c r="M1295" s="86"/>
      <c r="N1295" s="86"/>
      <c r="O1295" s="25">
        <v>0.04</v>
      </c>
      <c r="P1295" s="25">
        <v>0.03</v>
      </c>
      <c r="Q1295" s="25">
        <v>2.5000000000000001E-2</v>
      </c>
      <c r="R1295" s="28">
        <v>4</v>
      </c>
      <c r="S1295" s="221">
        <f t="shared" si="46"/>
        <v>0.11199999999999999</v>
      </c>
      <c r="T1295" s="304"/>
    </row>
    <row r="1296" spans="1:20" x14ac:dyDescent="0.2">
      <c r="A1296" s="146">
        <v>76</v>
      </c>
      <c r="B1296" s="162" t="s">
        <v>1337</v>
      </c>
      <c r="C1296" s="328" t="s">
        <v>1338</v>
      </c>
      <c r="D1296" s="163" t="s">
        <v>1322</v>
      </c>
      <c r="E1296" s="106">
        <f t="shared" si="53"/>
        <v>1</v>
      </c>
      <c r="F1296" s="86"/>
      <c r="G1296" s="86"/>
      <c r="H1296" s="86"/>
      <c r="I1296" s="327">
        <v>1</v>
      </c>
      <c r="J1296" s="86"/>
      <c r="K1296" s="86"/>
      <c r="L1296" s="86"/>
      <c r="M1296" s="86"/>
      <c r="N1296" s="86"/>
      <c r="O1296" s="25">
        <v>0.04</v>
      </c>
      <c r="P1296" s="25">
        <v>0.03</v>
      </c>
      <c r="Q1296" s="25">
        <v>2.5000000000000001E-2</v>
      </c>
      <c r="R1296" s="28">
        <v>4</v>
      </c>
      <c r="S1296" s="221">
        <f t="shared" si="46"/>
        <v>0.11199999999999999</v>
      </c>
      <c r="T1296" s="304"/>
    </row>
    <row r="1297" spans="1:20" x14ac:dyDescent="0.2">
      <c r="A1297" s="146">
        <v>77</v>
      </c>
      <c r="B1297" s="162" t="s">
        <v>1339</v>
      </c>
      <c r="C1297" s="328" t="s">
        <v>1338</v>
      </c>
      <c r="D1297" s="163" t="s">
        <v>1322</v>
      </c>
      <c r="E1297" s="106">
        <f t="shared" si="53"/>
        <v>1</v>
      </c>
      <c r="F1297" s="86"/>
      <c r="G1297" s="86"/>
      <c r="H1297" s="86"/>
      <c r="I1297" s="327">
        <v>1</v>
      </c>
      <c r="J1297" s="86"/>
      <c r="K1297" s="86"/>
      <c r="L1297" s="86"/>
      <c r="M1297" s="86"/>
      <c r="N1297" s="86"/>
      <c r="O1297" s="25">
        <v>0.04</v>
      </c>
      <c r="P1297" s="25">
        <v>0.03</v>
      </c>
      <c r="Q1297" s="25">
        <v>2.5000000000000001E-2</v>
      </c>
      <c r="R1297" s="28">
        <v>4</v>
      </c>
      <c r="S1297" s="221">
        <f t="shared" si="46"/>
        <v>0.11199999999999999</v>
      </c>
      <c r="T1297" s="304"/>
    </row>
    <row r="1298" spans="1:20" x14ac:dyDescent="0.2">
      <c r="A1298" s="146">
        <v>78</v>
      </c>
      <c r="B1298" s="162" t="s">
        <v>1340</v>
      </c>
      <c r="C1298" s="328" t="s">
        <v>1338</v>
      </c>
      <c r="D1298" s="163" t="s">
        <v>1322</v>
      </c>
      <c r="E1298" s="106">
        <f t="shared" si="53"/>
        <v>1</v>
      </c>
      <c r="F1298" s="86"/>
      <c r="G1298" s="86"/>
      <c r="H1298" s="86"/>
      <c r="I1298" s="327">
        <v>1</v>
      </c>
      <c r="J1298" s="86"/>
      <c r="K1298" s="86"/>
      <c r="L1298" s="86"/>
      <c r="M1298" s="86"/>
      <c r="N1298" s="86"/>
      <c r="O1298" s="25">
        <v>0.04</v>
      </c>
      <c r="P1298" s="25">
        <v>0.03</v>
      </c>
      <c r="Q1298" s="25">
        <v>2.5000000000000001E-2</v>
      </c>
      <c r="R1298" s="28">
        <v>4</v>
      </c>
      <c r="S1298" s="221">
        <f t="shared" si="46"/>
        <v>0.11199999999999999</v>
      </c>
      <c r="T1298" s="304"/>
    </row>
    <row r="1299" spans="1:20" x14ac:dyDescent="0.2">
      <c r="A1299" s="146">
        <v>79</v>
      </c>
      <c r="B1299" s="162" t="s">
        <v>1341</v>
      </c>
      <c r="C1299" s="328" t="s">
        <v>1338</v>
      </c>
      <c r="D1299" s="163" t="s">
        <v>1322</v>
      </c>
      <c r="E1299" s="106">
        <f t="shared" si="53"/>
        <v>1</v>
      </c>
      <c r="F1299" s="86"/>
      <c r="G1299" s="86"/>
      <c r="H1299" s="86"/>
      <c r="I1299" s="327">
        <v>1</v>
      </c>
      <c r="J1299" s="86"/>
      <c r="K1299" s="86"/>
      <c r="L1299" s="86"/>
      <c r="M1299" s="86"/>
      <c r="N1299" s="86"/>
      <c r="O1299" s="25">
        <v>0.04</v>
      </c>
      <c r="P1299" s="25">
        <v>0.03</v>
      </c>
      <c r="Q1299" s="25">
        <v>2.5000000000000001E-2</v>
      </c>
      <c r="R1299" s="28">
        <v>4</v>
      </c>
      <c r="S1299" s="221">
        <f t="shared" si="46"/>
        <v>0.11199999999999999</v>
      </c>
      <c r="T1299" s="304"/>
    </row>
    <row r="1300" spans="1:20" x14ac:dyDescent="0.2">
      <c r="A1300" s="146">
        <v>80</v>
      </c>
      <c r="B1300" s="162" t="s">
        <v>1342</v>
      </c>
      <c r="C1300" s="328" t="s">
        <v>1338</v>
      </c>
      <c r="D1300" s="163" t="s">
        <v>1322</v>
      </c>
      <c r="E1300" s="106">
        <f t="shared" si="53"/>
        <v>1</v>
      </c>
      <c r="F1300" s="86"/>
      <c r="G1300" s="86"/>
      <c r="H1300" s="86"/>
      <c r="I1300" s="327">
        <v>1</v>
      </c>
      <c r="J1300" s="86"/>
      <c r="K1300" s="86"/>
      <c r="L1300" s="86"/>
      <c r="M1300" s="86"/>
      <c r="N1300" s="86"/>
      <c r="O1300" s="25">
        <v>0.04</v>
      </c>
      <c r="P1300" s="25">
        <v>0.03</v>
      </c>
      <c r="Q1300" s="25">
        <v>2.5000000000000001E-2</v>
      </c>
      <c r="R1300" s="28">
        <v>4</v>
      </c>
      <c r="S1300" s="221">
        <f t="shared" si="46"/>
        <v>0.11199999999999999</v>
      </c>
      <c r="T1300" s="304"/>
    </row>
    <row r="1301" spans="1:20" x14ac:dyDescent="0.2">
      <c r="A1301" s="146">
        <v>81</v>
      </c>
      <c r="B1301" s="155" t="s">
        <v>1343</v>
      </c>
      <c r="C1301" s="328" t="s">
        <v>1344</v>
      </c>
      <c r="D1301" s="163" t="s">
        <v>1322</v>
      </c>
      <c r="E1301" s="106">
        <f t="shared" si="53"/>
        <v>1</v>
      </c>
      <c r="F1301" s="86"/>
      <c r="G1301" s="86"/>
      <c r="H1301" s="86"/>
      <c r="I1301" s="327">
        <v>1</v>
      </c>
      <c r="J1301" s="86"/>
      <c r="K1301" s="86"/>
      <c r="L1301" s="86"/>
      <c r="M1301" s="86"/>
      <c r="N1301" s="86"/>
      <c r="O1301" s="25">
        <v>0.04</v>
      </c>
      <c r="P1301" s="25">
        <v>0.03</v>
      </c>
      <c r="Q1301" s="25">
        <v>2.5000000000000001E-2</v>
      </c>
      <c r="R1301" s="28">
        <v>4</v>
      </c>
      <c r="S1301" s="221">
        <f t="shared" si="46"/>
        <v>0.11199999999999999</v>
      </c>
      <c r="T1301" s="304"/>
    </row>
    <row r="1302" spans="1:20" x14ac:dyDescent="0.2">
      <c r="A1302" s="146">
        <v>82</v>
      </c>
      <c r="B1302" s="155" t="s">
        <v>1345</v>
      </c>
      <c r="C1302" s="328" t="s">
        <v>1344</v>
      </c>
      <c r="D1302" s="163" t="s">
        <v>1322</v>
      </c>
      <c r="E1302" s="106">
        <f t="shared" si="53"/>
        <v>1</v>
      </c>
      <c r="F1302" s="86"/>
      <c r="G1302" s="86"/>
      <c r="H1302" s="86"/>
      <c r="I1302" s="327">
        <v>1</v>
      </c>
      <c r="J1302" s="86"/>
      <c r="K1302" s="86"/>
      <c r="L1302" s="86"/>
      <c r="M1302" s="86"/>
      <c r="N1302" s="86"/>
      <c r="O1302" s="25">
        <v>0.04</v>
      </c>
      <c r="P1302" s="25">
        <v>0.03</v>
      </c>
      <c r="Q1302" s="25">
        <v>2.5000000000000001E-2</v>
      </c>
      <c r="R1302" s="28">
        <v>4</v>
      </c>
      <c r="S1302" s="221">
        <f t="shared" si="46"/>
        <v>0.11199999999999999</v>
      </c>
      <c r="T1302" s="304"/>
    </row>
    <row r="1303" spans="1:20" x14ac:dyDescent="0.2">
      <c r="A1303" s="146">
        <v>83</v>
      </c>
      <c r="B1303" s="155" t="s">
        <v>1346</v>
      </c>
      <c r="C1303" s="328" t="s">
        <v>1344</v>
      </c>
      <c r="D1303" s="163" t="s">
        <v>1322</v>
      </c>
      <c r="E1303" s="106">
        <f t="shared" si="53"/>
        <v>1</v>
      </c>
      <c r="F1303" s="86"/>
      <c r="G1303" s="86"/>
      <c r="H1303" s="86"/>
      <c r="I1303" s="327">
        <v>1</v>
      </c>
      <c r="J1303" s="86"/>
      <c r="K1303" s="86"/>
      <c r="L1303" s="86"/>
      <c r="M1303" s="86"/>
      <c r="N1303" s="86"/>
      <c r="O1303" s="25">
        <v>0.04</v>
      </c>
      <c r="P1303" s="25">
        <v>0.03</v>
      </c>
      <c r="Q1303" s="25">
        <v>2.5000000000000001E-2</v>
      </c>
      <c r="R1303" s="28">
        <v>4</v>
      </c>
      <c r="S1303" s="221">
        <f t="shared" si="46"/>
        <v>0.11199999999999999</v>
      </c>
      <c r="T1303" s="304"/>
    </row>
    <row r="1304" spans="1:20" x14ac:dyDescent="0.2">
      <c r="A1304" s="146">
        <v>84</v>
      </c>
      <c r="B1304" s="155" t="s">
        <v>1347</v>
      </c>
      <c r="C1304" s="328" t="s">
        <v>1344</v>
      </c>
      <c r="D1304" s="163" t="s">
        <v>1322</v>
      </c>
      <c r="E1304" s="106">
        <f t="shared" si="53"/>
        <v>1</v>
      </c>
      <c r="F1304" s="86"/>
      <c r="G1304" s="86"/>
      <c r="H1304" s="86"/>
      <c r="I1304" s="327">
        <v>1</v>
      </c>
      <c r="J1304" s="86"/>
      <c r="K1304" s="86"/>
      <c r="L1304" s="86"/>
      <c r="M1304" s="86"/>
      <c r="N1304" s="86"/>
      <c r="O1304" s="25">
        <v>0.04</v>
      </c>
      <c r="P1304" s="25">
        <v>0.03</v>
      </c>
      <c r="Q1304" s="25">
        <v>2.5000000000000001E-2</v>
      </c>
      <c r="R1304" s="28">
        <v>4</v>
      </c>
      <c r="S1304" s="221">
        <f t="shared" si="46"/>
        <v>0.11199999999999999</v>
      </c>
      <c r="T1304" s="304"/>
    </row>
    <row r="1305" spans="1:20" x14ac:dyDescent="0.2">
      <c r="A1305" s="146">
        <v>85</v>
      </c>
      <c r="B1305" s="155" t="s">
        <v>1348</v>
      </c>
      <c r="C1305" s="328" t="s">
        <v>1344</v>
      </c>
      <c r="D1305" s="163" t="s">
        <v>1322</v>
      </c>
      <c r="E1305" s="106">
        <f t="shared" si="53"/>
        <v>1</v>
      </c>
      <c r="F1305" s="86"/>
      <c r="G1305" s="86"/>
      <c r="H1305" s="86"/>
      <c r="I1305" s="327">
        <v>1</v>
      </c>
      <c r="J1305" s="86"/>
      <c r="K1305" s="86"/>
      <c r="L1305" s="86"/>
      <c r="M1305" s="86"/>
      <c r="N1305" s="86"/>
      <c r="O1305" s="25">
        <v>0.04</v>
      </c>
      <c r="P1305" s="25">
        <v>0.03</v>
      </c>
      <c r="Q1305" s="25">
        <v>2.5000000000000001E-2</v>
      </c>
      <c r="R1305" s="28">
        <v>4</v>
      </c>
      <c r="S1305" s="221">
        <f t="shared" si="46"/>
        <v>0.11199999999999999</v>
      </c>
      <c r="T1305" s="304"/>
    </row>
    <row r="1306" spans="1:20" x14ac:dyDescent="0.2">
      <c r="A1306" s="146">
        <v>86</v>
      </c>
      <c r="B1306" s="261" t="s">
        <v>1349</v>
      </c>
      <c r="C1306" s="328" t="s">
        <v>1344</v>
      </c>
      <c r="D1306" s="163" t="s">
        <v>1322</v>
      </c>
      <c r="E1306" s="106">
        <f t="shared" si="53"/>
        <v>1</v>
      </c>
      <c r="F1306" s="86"/>
      <c r="G1306" s="86"/>
      <c r="H1306" s="86"/>
      <c r="I1306" s="327">
        <v>1</v>
      </c>
      <c r="J1306" s="86"/>
      <c r="K1306" s="86"/>
      <c r="L1306" s="86"/>
      <c r="M1306" s="86"/>
      <c r="N1306" s="86"/>
      <c r="O1306" s="25">
        <v>0.04</v>
      </c>
      <c r="P1306" s="25">
        <v>0.03</v>
      </c>
      <c r="Q1306" s="25">
        <v>2.5000000000000001E-2</v>
      </c>
      <c r="R1306" s="28">
        <v>4</v>
      </c>
      <c r="S1306" s="221">
        <f t="shared" si="46"/>
        <v>0.11199999999999999</v>
      </c>
      <c r="T1306" s="304"/>
    </row>
    <row r="1307" spans="1:20" x14ac:dyDescent="0.2">
      <c r="A1307" s="146">
        <v>87</v>
      </c>
      <c r="B1307" s="155" t="s">
        <v>1350</v>
      </c>
      <c r="C1307" s="328" t="s">
        <v>1344</v>
      </c>
      <c r="D1307" s="163" t="s">
        <v>1322</v>
      </c>
      <c r="E1307" s="106">
        <f t="shared" si="53"/>
        <v>1</v>
      </c>
      <c r="F1307" s="86"/>
      <c r="G1307" s="86"/>
      <c r="H1307" s="86"/>
      <c r="I1307" s="327">
        <v>1</v>
      </c>
      <c r="J1307" s="86"/>
      <c r="K1307" s="86"/>
      <c r="L1307" s="86"/>
      <c r="M1307" s="86"/>
      <c r="N1307" s="86"/>
      <c r="O1307" s="25">
        <v>0.04</v>
      </c>
      <c r="P1307" s="25">
        <v>0.03</v>
      </c>
      <c r="Q1307" s="25">
        <v>2.5000000000000001E-2</v>
      </c>
      <c r="R1307" s="28">
        <v>4</v>
      </c>
      <c r="S1307" s="221">
        <f t="shared" si="46"/>
        <v>0.11199999999999999</v>
      </c>
      <c r="T1307" s="304"/>
    </row>
    <row r="1308" spans="1:20" x14ac:dyDescent="0.2">
      <c r="A1308" s="146">
        <v>88</v>
      </c>
      <c r="B1308" s="163" t="s">
        <v>1351</v>
      </c>
      <c r="C1308" s="328" t="s">
        <v>1344</v>
      </c>
      <c r="D1308" s="163" t="s">
        <v>1322</v>
      </c>
      <c r="E1308" s="106">
        <f t="shared" si="53"/>
        <v>1</v>
      </c>
      <c r="F1308" s="86"/>
      <c r="G1308" s="86"/>
      <c r="H1308" s="86"/>
      <c r="I1308" s="327">
        <v>1</v>
      </c>
      <c r="J1308" s="86"/>
      <c r="K1308" s="86"/>
      <c r="L1308" s="86"/>
      <c r="M1308" s="86"/>
      <c r="N1308" s="86"/>
      <c r="O1308" s="25">
        <v>0.04</v>
      </c>
      <c r="P1308" s="25">
        <v>0.03</v>
      </c>
      <c r="Q1308" s="25">
        <v>2.5000000000000001E-2</v>
      </c>
      <c r="R1308" s="28">
        <v>4</v>
      </c>
      <c r="S1308" s="221">
        <f t="shared" si="46"/>
        <v>0.11199999999999999</v>
      </c>
      <c r="T1308" s="304"/>
    </row>
    <row r="1309" spans="1:20" x14ac:dyDescent="0.2">
      <c r="A1309" s="146">
        <v>89</v>
      </c>
      <c r="B1309" s="163" t="s">
        <v>1352</v>
      </c>
      <c r="C1309" s="328" t="s">
        <v>1344</v>
      </c>
      <c r="D1309" s="163" t="s">
        <v>1322</v>
      </c>
      <c r="E1309" s="106">
        <f t="shared" si="53"/>
        <v>1</v>
      </c>
      <c r="F1309" s="86"/>
      <c r="G1309" s="86"/>
      <c r="H1309" s="86"/>
      <c r="I1309" s="327">
        <v>1</v>
      </c>
      <c r="J1309" s="86"/>
      <c r="K1309" s="86"/>
      <c r="L1309" s="86"/>
      <c r="M1309" s="86"/>
      <c r="N1309" s="86"/>
      <c r="O1309" s="25">
        <v>0.04</v>
      </c>
      <c r="P1309" s="25">
        <v>0.03</v>
      </c>
      <c r="Q1309" s="25">
        <v>2.5000000000000001E-2</v>
      </c>
      <c r="R1309" s="28">
        <v>4</v>
      </c>
      <c r="S1309" s="221">
        <f t="shared" si="46"/>
        <v>0.11199999999999999</v>
      </c>
      <c r="T1309" s="304"/>
    </row>
    <row r="1310" spans="1:20" x14ac:dyDescent="0.2">
      <c r="A1310" s="146">
        <v>90</v>
      </c>
      <c r="B1310" s="153" t="s">
        <v>1353</v>
      </c>
      <c r="C1310" s="328" t="s">
        <v>1344</v>
      </c>
      <c r="D1310" s="163" t="s">
        <v>1322</v>
      </c>
      <c r="E1310" s="106">
        <f t="shared" si="53"/>
        <v>1</v>
      </c>
      <c r="F1310" s="86"/>
      <c r="G1310" s="86"/>
      <c r="H1310" s="86"/>
      <c r="I1310" s="327">
        <v>1</v>
      </c>
      <c r="J1310" s="86"/>
      <c r="K1310" s="86"/>
      <c r="L1310" s="86"/>
      <c r="M1310" s="86"/>
      <c r="N1310" s="86"/>
      <c r="O1310" s="25">
        <v>0.04</v>
      </c>
      <c r="P1310" s="25">
        <v>0.03</v>
      </c>
      <c r="Q1310" s="25">
        <v>2.5000000000000001E-2</v>
      </c>
      <c r="R1310" s="28">
        <v>4</v>
      </c>
      <c r="S1310" s="221">
        <f t="shared" si="46"/>
        <v>0.11199999999999999</v>
      </c>
      <c r="T1310" s="304"/>
    </row>
    <row r="1311" spans="1:20" x14ac:dyDescent="0.2">
      <c r="A1311" s="146">
        <v>91</v>
      </c>
      <c r="B1311" s="163" t="s">
        <v>1354</v>
      </c>
      <c r="C1311" s="328" t="s">
        <v>1344</v>
      </c>
      <c r="D1311" s="163" t="s">
        <v>1322</v>
      </c>
      <c r="E1311" s="106">
        <f t="shared" si="53"/>
        <v>1</v>
      </c>
      <c r="F1311" s="86"/>
      <c r="G1311" s="86"/>
      <c r="H1311" s="86"/>
      <c r="I1311" s="327">
        <v>1</v>
      </c>
      <c r="J1311" s="86"/>
      <c r="K1311" s="86"/>
      <c r="L1311" s="86"/>
      <c r="M1311" s="86"/>
      <c r="N1311" s="86"/>
      <c r="O1311" s="25">
        <v>0.04</v>
      </c>
      <c r="P1311" s="25">
        <v>0.03</v>
      </c>
      <c r="Q1311" s="25">
        <v>2.5000000000000001E-2</v>
      </c>
      <c r="R1311" s="28">
        <v>4</v>
      </c>
      <c r="S1311" s="221">
        <f t="shared" si="46"/>
        <v>0.11199999999999999</v>
      </c>
      <c r="T1311" s="304"/>
    </row>
    <row r="1312" spans="1:20" x14ac:dyDescent="0.2">
      <c r="A1312" s="146"/>
      <c r="B1312" s="165"/>
      <c r="C1312" s="220"/>
      <c r="D1312" s="86"/>
      <c r="E1312" s="106">
        <f t="shared" si="53"/>
        <v>0</v>
      </c>
      <c r="F1312" s="86"/>
      <c r="G1312" s="86"/>
      <c r="H1312" s="86"/>
      <c r="I1312" s="86"/>
      <c r="J1312" s="86"/>
      <c r="K1312" s="86"/>
      <c r="L1312" s="86"/>
      <c r="M1312" s="86"/>
      <c r="N1312" s="86"/>
      <c r="O1312" s="25"/>
      <c r="P1312" s="25"/>
      <c r="Q1312" s="25"/>
      <c r="R1312" s="28"/>
      <c r="S1312" s="221"/>
    </row>
    <row r="1313" spans="1:20" s="212" customFormat="1" ht="25.5" x14ac:dyDescent="0.2">
      <c r="A1313" s="149"/>
      <c r="B1313" s="217" t="s">
        <v>1154</v>
      </c>
      <c r="C1313" s="313"/>
      <c r="D1313" s="314"/>
      <c r="E1313" s="314">
        <f t="shared" ref="E1313:N1313" si="54">SUM(E1314:E1399)</f>
        <v>85</v>
      </c>
      <c r="F1313" s="314">
        <f t="shared" si="54"/>
        <v>42</v>
      </c>
      <c r="G1313" s="314">
        <f t="shared" si="54"/>
        <v>0</v>
      </c>
      <c r="H1313" s="314">
        <f t="shared" si="54"/>
        <v>0</v>
      </c>
      <c r="I1313" s="314">
        <f t="shared" si="54"/>
        <v>43</v>
      </c>
      <c r="J1313" s="314">
        <f t="shared" si="54"/>
        <v>0</v>
      </c>
      <c r="K1313" s="314">
        <f t="shared" si="54"/>
        <v>0</v>
      </c>
      <c r="L1313" s="314">
        <f t="shared" si="54"/>
        <v>0</v>
      </c>
      <c r="M1313" s="314">
        <f t="shared" si="54"/>
        <v>0</v>
      </c>
      <c r="N1313" s="314">
        <f t="shared" si="54"/>
        <v>0</v>
      </c>
      <c r="O1313" s="314"/>
      <c r="P1313" s="314"/>
      <c r="Q1313" s="314"/>
      <c r="R1313" s="314"/>
      <c r="S1313" s="314">
        <f>SUM(S1314:S1399)</f>
        <v>11.536000000000007</v>
      </c>
    </row>
    <row r="1314" spans="1:20" x14ac:dyDescent="0.2">
      <c r="A1314" s="146">
        <v>1</v>
      </c>
      <c r="B1314" s="176" t="s">
        <v>840</v>
      </c>
      <c r="C1314" s="329" t="s">
        <v>2750</v>
      </c>
      <c r="D1314" s="104" t="s">
        <v>65</v>
      </c>
      <c r="E1314" s="106">
        <f t="shared" si="53"/>
        <v>1</v>
      </c>
      <c r="F1314" s="104">
        <v>1</v>
      </c>
      <c r="G1314" s="86"/>
      <c r="H1314" s="86"/>
      <c r="I1314" s="86"/>
      <c r="J1314" s="86"/>
      <c r="K1314" s="86"/>
      <c r="L1314" s="86"/>
      <c r="M1314" s="86"/>
      <c r="N1314" s="86"/>
      <c r="O1314" s="25">
        <v>0.04</v>
      </c>
      <c r="P1314" s="25">
        <v>0.03</v>
      </c>
      <c r="Q1314" s="25">
        <v>2.5000000000000001E-2</v>
      </c>
      <c r="R1314" s="28">
        <v>4</v>
      </c>
      <c r="S1314" s="221">
        <f t="shared" si="46"/>
        <v>0.16</v>
      </c>
      <c r="T1314" s="304"/>
    </row>
    <row r="1315" spans="1:20" x14ac:dyDescent="0.2">
      <c r="A1315" s="146">
        <v>2</v>
      </c>
      <c r="B1315" s="176" t="s">
        <v>1355</v>
      </c>
      <c r="C1315" s="329" t="s">
        <v>2750</v>
      </c>
      <c r="D1315" s="104" t="s">
        <v>65</v>
      </c>
      <c r="E1315" s="106">
        <f t="shared" si="53"/>
        <v>1</v>
      </c>
      <c r="F1315" s="104">
        <v>1</v>
      </c>
      <c r="G1315" s="86"/>
      <c r="H1315" s="86"/>
      <c r="I1315" s="86"/>
      <c r="J1315" s="86"/>
      <c r="K1315" s="86"/>
      <c r="L1315" s="86"/>
      <c r="M1315" s="86"/>
      <c r="N1315" s="86"/>
      <c r="O1315" s="25">
        <v>0.04</v>
      </c>
      <c r="P1315" s="25">
        <v>0.03</v>
      </c>
      <c r="Q1315" s="25">
        <v>2.5000000000000001E-2</v>
      </c>
      <c r="R1315" s="28">
        <v>4</v>
      </c>
      <c r="S1315" s="221">
        <f t="shared" si="46"/>
        <v>0.16</v>
      </c>
      <c r="T1315" s="304"/>
    </row>
    <row r="1316" spans="1:20" x14ac:dyDescent="0.2">
      <c r="A1316" s="146">
        <v>3</v>
      </c>
      <c r="B1316" s="176" t="s">
        <v>1356</v>
      </c>
      <c r="C1316" s="329" t="s">
        <v>2750</v>
      </c>
      <c r="D1316" s="104" t="s">
        <v>65</v>
      </c>
      <c r="E1316" s="106">
        <f t="shared" si="53"/>
        <v>1</v>
      </c>
      <c r="F1316" s="104">
        <v>1</v>
      </c>
      <c r="G1316" s="86"/>
      <c r="H1316" s="86"/>
      <c r="I1316" s="86"/>
      <c r="J1316" s="86"/>
      <c r="K1316" s="86"/>
      <c r="L1316" s="86"/>
      <c r="M1316" s="86"/>
      <c r="N1316" s="86"/>
      <c r="O1316" s="25">
        <v>0.04</v>
      </c>
      <c r="P1316" s="25">
        <v>0.03</v>
      </c>
      <c r="Q1316" s="25">
        <v>2.5000000000000001E-2</v>
      </c>
      <c r="R1316" s="28">
        <v>4</v>
      </c>
      <c r="S1316" s="221">
        <f t="shared" si="46"/>
        <v>0.16</v>
      </c>
      <c r="T1316" s="304"/>
    </row>
    <row r="1317" spans="1:20" x14ac:dyDescent="0.2">
      <c r="A1317" s="146">
        <v>4</v>
      </c>
      <c r="B1317" s="176" t="s">
        <v>1357</v>
      </c>
      <c r="C1317" s="329" t="s">
        <v>2750</v>
      </c>
      <c r="D1317" s="104" t="s">
        <v>65</v>
      </c>
      <c r="E1317" s="106">
        <f t="shared" si="53"/>
        <v>1</v>
      </c>
      <c r="F1317" s="104">
        <v>1</v>
      </c>
      <c r="G1317" s="86"/>
      <c r="H1317" s="86"/>
      <c r="I1317" s="86"/>
      <c r="J1317" s="86"/>
      <c r="K1317" s="86"/>
      <c r="L1317" s="86"/>
      <c r="M1317" s="86"/>
      <c r="N1317" s="86"/>
      <c r="O1317" s="25">
        <v>0.04</v>
      </c>
      <c r="P1317" s="25">
        <v>0.03</v>
      </c>
      <c r="Q1317" s="25">
        <v>2.5000000000000001E-2</v>
      </c>
      <c r="R1317" s="28">
        <v>4</v>
      </c>
      <c r="S1317" s="221">
        <f t="shared" ref="S1317:S1380" si="55">((F1317*O1317+G1317*P1317+H1317*Q1317)+(I1317*O1317+J1317*P1317+K1317*Q1317)*70%+(L1317*O1317+M1317*P1317+N1317*Q1317)*50%)*R1317</f>
        <v>0.16</v>
      </c>
      <c r="T1317" s="304"/>
    </row>
    <row r="1318" spans="1:20" x14ac:dyDescent="0.2">
      <c r="A1318" s="146">
        <v>5</v>
      </c>
      <c r="B1318" s="176" t="s">
        <v>1358</v>
      </c>
      <c r="C1318" s="329" t="s">
        <v>2750</v>
      </c>
      <c r="D1318" s="104" t="s">
        <v>65</v>
      </c>
      <c r="E1318" s="106">
        <f t="shared" si="53"/>
        <v>1</v>
      </c>
      <c r="F1318" s="104">
        <v>1</v>
      </c>
      <c r="G1318" s="86"/>
      <c r="H1318" s="86"/>
      <c r="I1318" s="86"/>
      <c r="J1318" s="86"/>
      <c r="K1318" s="86"/>
      <c r="L1318" s="86"/>
      <c r="M1318" s="86"/>
      <c r="N1318" s="86"/>
      <c r="O1318" s="25">
        <v>0.04</v>
      </c>
      <c r="P1318" s="25">
        <v>0.03</v>
      </c>
      <c r="Q1318" s="25">
        <v>2.5000000000000001E-2</v>
      </c>
      <c r="R1318" s="28">
        <v>4</v>
      </c>
      <c r="S1318" s="221">
        <f t="shared" si="55"/>
        <v>0.16</v>
      </c>
      <c r="T1318" s="304"/>
    </row>
    <row r="1319" spans="1:20" x14ac:dyDescent="0.2">
      <c r="A1319" s="146">
        <v>6</v>
      </c>
      <c r="B1319" s="176" t="s">
        <v>12</v>
      </c>
      <c r="C1319" s="329" t="s">
        <v>2750</v>
      </c>
      <c r="D1319" s="104" t="s">
        <v>65</v>
      </c>
      <c r="E1319" s="106">
        <f t="shared" si="53"/>
        <v>1</v>
      </c>
      <c r="F1319" s="104">
        <v>1</v>
      </c>
      <c r="G1319" s="86"/>
      <c r="H1319" s="86"/>
      <c r="I1319" s="86"/>
      <c r="J1319" s="86"/>
      <c r="K1319" s="86"/>
      <c r="L1319" s="86"/>
      <c r="M1319" s="86"/>
      <c r="N1319" s="86"/>
      <c r="O1319" s="25">
        <v>0.04</v>
      </c>
      <c r="P1319" s="25">
        <v>0.03</v>
      </c>
      <c r="Q1319" s="25">
        <v>2.5000000000000001E-2</v>
      </c>
      <c r="R1319" s="28">
        <v>4</v>
      </c>
      <c r="S1319" s="221">
        <f t="shared" si="55"/>
        <v>0.16</v>
      </c>
      <c r="T1319" s="304"/>
    </row>
    <row r="1320" spans="1:20" x14ac:dyDescent="0.2">
      <c r="A1320" s="146">
        <v>7</v>
      </c>
      <c r="B1320" s="176" t="s">
        <v>1359</v>
      </c>
      <c r="C1320" s="329" t="s">
        <v>2750</v>
      </c>
      <c r="D1320" s="104" t="s">
        <v>65</v>
      </c>
      <c r="E1320" s="106">
        <f t="shared" si="53"/>
        <v>1</v>
      </c>
      <c r="F1320" s="104">
        <v>1</v>
      </c>
      <c r="G1320" s="86"/>
      <c r="H1320" s="86"/>
      <c r="I1320" s="86"/>
      <c r="J1320" s="86"/>
      <c r="K1320" s="86"/>
      <c r="L1320" s="86"/>
      <c r="M1320" s="86"/>
      <c r="N1320" s="86"/>
      <c r="O1320" s="25">
        <v>0.04</v>
      </c>
      <c r="P1320" s="25">
        <v>0.03</v>
      </c>
      <c r="Q1320" s="25">
        <v>2.5000000000000001E-2</v>
      </c>
      <c r="R1320" s="28">
        <v>4</v>
      </c>
      <c r="S1320" s="221">
        <f t="shared" si="55"/>
        <v>0.16</v>
      </c>
      <c r="T1320" s="304"/>
    </row>
    <row r="1321" spans="1:20" x14ac:dyDescent="0.2">
      <c r="A1321" s="146">
        <v>8</v>
      </c>
      <c r="B1321" s="176" t="s">
        <v>1360</v>
      </c>
      <c r="C1321" s="329" t="s">
        <v>2750</v>
      </c>
      <c r="D1321" s="104" t="s">
        <v>65</v>
      </c>
      <c r="E1321" s="106">
        <f t="shared" si="53"/>
        <v>1</v>
      </c>
      <c r="F1321" s="104">
        <v>1</v>
      </c>
      <c r="G1321" s="86"/>
      <c r="H1321" s="86"/>
      <c r="I1321" s="86"/>
      <c r="J1321" s="86"/>
      <c r="K1321" s="86"/>
      <c r="L1321" s="86"/>
      <c r="M1321" s="86"/>
      <c r="N1321" s="86"/>
      <c r="O1321" s="25">
        <v>0.04</v>
      </c>
      <c r="P1321" s="25">
        <v>0.03</v>
      </c>
      <c r="Q1321" s="25">
        <v>2.5000000000000001E-2</v>
      </c>
      <c r="R1321" s="28">
        <v>4</v>
      </c>
      <c r="S1321" s="221">
        <f t="shared" si="55"/>
        <v>0.16</v>
      </c>
      <c r="T1321" s="304"/>
    </row>
    <row r="1322" spans="1:20" x14ac:dyDescent="0.2">
      <c r="A1322" s="146">
        <v>9</v>
      </c>
      <c r="B1322" s="176" t="s">
        <v>1361</v>
      </c>
      <c r="C1322" s="329" t="s">
        <v>2750</v>
      </c>
      <c r="D1322" s="104" t="s">
        <v>65</v>
      </c>
      <c r="E1322" s="106">
        <f t="shared" si="53"/>
        <v>1</v>
      </c>
      <c r="F1322" s="104">
        <v>1</v>
      </c>
      <c r="G1322" s="86"/>
      <c r="H1322" s="86"/>
      <c r="I1322" s="86"/>
      <c r="J1322" s="86"/>
      <c r="K1322" s="86"/>
      <c r="L1322" s="86"/>
      <c r="M1322" s="86"/>
      <c r="N1322" s="86"/>
      <c r="O1322" s="25">
        <v>0.04</v>
      </c>
      <c r="P1322" s="25">
        <v>0.03</v>
      </c>
      <c r="Q1322" s="25">
        <v>2.5000000000000001E-2</v>
      </c>
      <c r="R1322" s="28">
        <v>4</v>
      </c>
      <c r="S1322" s="221">
        <f t="shared" si="55"/>
        <v>0.16</v>
      </c>
      <c r="T1322" s="304"/>
    </row>
    <row r="1323" spans="1:20" x14ac:dyDescent="0.2">
      <c r="A1323" s="146">
        <v>10</v>
      </c>
      <c r="B1323" s="176" t="s">
        <v>1362</v>
      </c>
      <c r="C1323" s="329" t="s">
        <v>2750</v>
      </c>
      <c r="D1323" s="104" t="s">
        <v>65</v>
      </c>
      <c r="E1323" s="106">
        <f t="shared" si="53"/>
        <v>1</v>
      </c>
      <c r="F1323" s="104">
        <v>1</v>
      </c>
      <c r="G1323" s="86"/>
      <c r="H1323" s="86"/>
      <c r="I1323" s="86"/>
      <c r="J1323" s="86"/>
      <c r="K1323" s="86"/>
      <c r="L1323" s="86"/>
      <c r="M1323" s="86"/>
      <c r="N1323" s="86"/>
      <c r="O1323" s="25">
        <v>0.04</v>
      </c>
      <c r="P1323" s="25">
        <v>0.03</v>
      </c>
      <c r="Q1323" s="25">
        <v>2.5000000000000001E-2</v>
      </c>
      <c r="R1323" s="28">
        <v>4</v>
      </c>
      <c r="S1323" s="221">
        <f t="shared" si="55"/>
        <v>0.16</v>
      </c>
      <c r="T1323" s="304"/>
    </row>
    <row r="1324" spans="1:20" x14ac:dyDescent="0.2">
      <c r="A1324" s="146">
        <v>11</v>
      </c>
      <c r="B1324" s="176" t="s">
        <v>1363</v>
      </c>
      <c r="C1324" s="329" t="s">
        <v>2750</v>
      </c>
      <c r="D1324" s="104" t="s">
        <v>65</v>
      </c>
      <c r="E1324" s="106">
        <f t="shared" si="53"/>
        <v>1</v>
      </c>
      <c r="F1324" s="104">
        <v>1</v>
      </c>
      <c r="G1324" s="86"/>
      <c r="H1324" s="86"/>
      <c r="I1324" s="86"/>
      <c r="J1324" s="86"/>
      <c r="K1324" s="86"/>
      <c r="L1324" s="86"/>
      <c r="M1324" s="86"/>
      <c r="N1324" s="86"/>
      <c r="O1324" s="25">
        <v>0.04</v>
      </c>
      <c r="P1324" s="25">
        <v>0.03</v>
      </c>
      <c r="Q1324" s="25">
        <v>2.5000000000000001E-2</v>
      </c>
      <c r="R1324" s="28">
        <v>4</v>
      </c>
      <c r="S1324" s="221">
        <f t="shared" si="55"/>
        <v>0.16</v>
      </c>
      <c r="T1324" s="304"/>
    </row>
    <row r="1325" spans="1:20" x14ac:dyDescent="0.2">
      <c r="A1325" s="146">
        <v>12</v>
      </c>
      <c r="B1325" s="153" t="s">
        <v>1364</v>
      </c>
      <c r="C1325" s="329" t="s">
        <v>2750</v>
      </c>
      <c r="D1325" s="104" t="s">
        <v>65</v>
      </c>
      <c r="E1325" s="106">
        <f t="shared" si="53"/>
        <v>1</v>
      </c>
      <c r="F1325" s="104">
        <v>1</v>
      </c>
      <c r="G1325" s="86"/>
      <c r="H1325" s="86"/>
      <c r="I1325" s="86"/>
      <c r="J1325" s="86"/>
      <c r="K1325" s="86"/>
      <c r="L1325" s="86"/>
      <c r="M1325" s="86"/>
      <c r="N1325" s="86"/>
      <c r="O1325" s="25">
        <v>0.04</v>
      </c>
      <c r="P1325" s="25">
        <v>0.03</v>
      </c>
      <c r="Q1325" s="25">
        <v>2.5000000000000001E-2</v>
      </c>
      <c r="R1325" s="28">
        <v>4</v>
      </c>
      <c r="S1325" s="221">
        <f t="shared" si="55"/>
        <v>0.16</v>
      </c>
      <c r="T1325" s="304"/>
    </row>
    <row r="1326" spans="1:20" x14ac:dyDescent="0.2">
      <c r="A1326" s="146">
        <v>13</v>
      </c>
      <c r="B1326" s="176" t="s">
        <v>1365</v>
      </c>
      <c r="C1326" s="329" t="s">
        <v>2750</v>
      </c>
      <c r="D1326" s="104" t="s">
        <v>65</v>
      </c>
      <c r="E1326" s="106">
        <f t="shared" si="53"/>
        <v>1</v>
      </c>
      <c r="F1326" s="104">
        <v>1</v>
      </c>
      <c r="G1326" s="86"/>
      <c r="H1326" s="86"/>
      <c r="I1326" s="86"/>
      <c r="J1326" s="86"/>
      <c r="K1326" s="86"/>
      <c r="L1326" s="86"/>
      <c r="M1326" s="86"/>
      <c r="N1326" s="86"/>
      <c r="O1326" s="25">
        <v>0.04</v>
      </c>
      <c r="P1326" s="25">
        <v>0.03</v>
      </c>
      <c r="Q1326" s="25">
        <v>2.5000000000000001E-2</v>
      </c>
      <c r="R1326" s="28">
        <v>4</v>
      </c>
      <c r="S1326" s="221">
        <f t="shared" si="55"/>
        <v>0.16</v>
      </c>
      <c r="T1326" s="304"/>
    </row>
    <row r="1327" spans="1:20" x14ac:dyDescent="0.2">
      <c r="A1327" s="146">
        <v>14</v>
      </c>
      <c r="B1327" s="162" t="s">
        <v>1366</v>
      </c>
      <c r="C1327" s="329" t="s">
        <v>2750</v>
      </c>
      <c r="D1327" s="104" t="s">
        <v>65</v>
      </c>
      <c r="E1327" s="106">
        <f t="shared" si="53"/>
        <v>1</v>
      </c>
      <c r="F1327" s="104">
        <v>1</v>
      </c>
      <c r="G1327" s="86"/>
      <c r="H1327" s="86"/>
      <c r="I1327" s="86"/>
      <c r="J1327" s="86"/>
      <c r="K1327" s="86"/>
      <c r="L1327" s="86"/>
      <c r="M1327" s="86"/>
      <c r="N1327" s="86"/>
      <c r="O1327" s="25">
        <v>0.04</v>
      </c>
      <c r="P1327" s="25">
        <v>0.03</v>
      </c>
      <c r="Q1327" s="25">
        <v>2.5000000000000001E-2</v>
      </c>
      <c r="R1327" s="28">
        <v>4</v>
      </c>
      <c r="S1327" s="221">
        <f t="shared" si="55"/>
        <v>0.16</v>
      </c>
      <c r="T1327" s="304"/>
    </row>
    <row r="1328" spans="1:20" x14ac:dyDescent="0.2">
      <c r="A1328" s="146">
        <v>15</v>
      </c>
      <c r="B1328" s="176" t="s">
        <v>1367</v>
      </c>
      <c r="C1328" s="329" t="s">
        <v>2750</v>
      </c>
      <c r="D1328" s="104" t="s">
        <v>65</v>
      </c>
      <c r="E1328" s="106">
        <f t="shared" si="53"/>
        <v>1</v>
      </c>
      <c r="F1328" s="104">
        <v>1</v>
      </c>
      <c r="G1328" s="86"/>
      <c r="H1328" s="86"/>
      <c r="I1328" s="86"/>
      <c r="J1328" s="86"/>
      <c r="K1328" s="86"/>
      <c r="L1328" s="86"/>
      <c r="M1328" s="86"/>
      <c r="N1328" s="86"/>
      <c r="O1328" s="25">
        <v>0.04</v>
      </c>
      <c r="P1328" s="25">
        <v>0.03</v>
      </c>
      <c r="Q1328" s="25">
        <v>2.5000000000000001E-2</v>
      </c>
      <c r="R1328" s="28">
        <v>4</v>
      </c>
      <c r="S1328" s="221">
        <f t="shared" si="55"/>
        <v>0.16</v>
      </c>
      <c r="T1328" s="304"/>
    </row>
    <row r="1329" spans="1:20" x14ac:dyDescent="0.2">
      <c r="A1329" s="146">
        <v>16</v>
      </c>
      <c r="B1329" s="176" t="s">
        <v>1368</v>
      </c>
      <c r="C1329" s="329" t="s">
        <v>2750</v>
      </c>
      <c r="D1329" s="104" t="s">
        <v>65</v>
      </c>
      <c r="E1329" s="106">
        <f t="shared" si="53"/>
        <v>1</v>
      </c>
      <c r="F1329" s="104">
        <v>1</v>
      </c>
      <c r="G1329" s="86"/>
      <c r="H1329" s="86"/>
      <c r="I1329" s="86"/>
      <c r="J1329" s="86"/>
      <c r="K1329" s="86"/>
      <c r="L1329" s="86"/>
      <c r="M1329" s="86"/>
      <c r="N1329" s="86"/>
      <c r="O1329" s="25">
        <v>0.04</v>
      </c>
      <c r="P1329" s="25">
        <v>0.03</v>
      </c>
      <c r="Q1329" s="25">
        <v>2.5000000000000001E-2</v>
      </c>
      <c r="R1329" s="28">
        <v>4</v>
      </c>
      <c r="S1329" s="221">
        <f t="shared" si="55"/>
        <v>0.16</v>
      </c>
      <c r="T1329" s="304"/>
    </row>
    <row r="1330" spans="1:20" x14ac:dyDescent="0.2">
      <c r="A1330" s="146">
        <v>17</v>
      </c>
      <c r="B1330" s="176" t="s">
        <v>1369</v>
      </c>
      <c r="C1330" s="329" t="s">
        <v>2750</v>
      </c>
      <c r="D1330" s="104" t="s">
        <v>65</v>
      </c>
      <c r="E1330" s="106">
        <f t="shared" si="53"/>
        <v>1</v>
      </c>
      <c r="F1330" s="104">
        <v>1</v>
      </c>
      <c r="G1330" s="86"/>
      <c r="H1330" s="86"/>
      <c r="I1330" s="86"/>
      <c r="J1330" s="86"/>
      <c r="K1330" s="86"/>
      <c r="L1330" s="86"/>
      <c r="M1330" s="86"/>
      <c r="N1330" s="86"/>
      <c r="O1330" s="25">
        <v>0.04</v>
      </c>
      <c r="P1330" s="25">
        <v>0.03</v>
      </c>
      <c r="Q1330" s="25">
        <v>2.5000000000000001E-2</v>
      </c>
      <c r="R1330" s="28">
        <v>4</v>
      </c>
      <c r="S1330" s="221">
        <f t="shared" si="55"/>
        <v>0.16</v>
      </c>
      <c r="T1330" s="304"/>
    </row>
    <row r="1331" spans="1:20" x14ac:dyDescent="0.2">
      <c r="A1331" s="146">
        <v>18</v>
      </c>
      <c r="B1331" s="176" t="s">
        <v>1370</v>
      </c>
      <c r="C1331" s="329" t="s">
        <v>2750</v>
      </c>
      <c r="D1331" s="104" t="s">
        <v>65</v>
      </c>
      <c r="E1331" s="106">
        <f t="shared" si="53"/>
        <v>1</v>
      </c>
      <c r="F1331" s="104">
        <v>1</v>
      </c>
      <c r="G1331" s="86"/>
      <c r="H1331" s="86"/>
      <c r="I1331" s="86"/>
      <c r="J1331" s="86"/>
      <c r="K1331" s="86"/>
      <c r="L1331" s="86"/>
      <c r="M1331" s="86"/>
      <c r="N1331" s="86"/>
      <c r="O1331" s="25">
        <v>0.04</v>
      </c>
      <c r="P1331" s="25">
        <v>0.03</v>
      </c>
      <c r="Q1331" s="25">
        <v>2.5000000000000001E-2</v>
      </c>
      <c r="R1331" s="28">
        <v>4</v>
      </c>
      <c r="S1331" s="221">
        <f t="shared" si="55"/>
        <v>0.16</v>
      </c>
      <c r="T1331" s="304"/>
    </row>
    <row r="1332" spans="1:20" x14ac:dyDescent="0.2">
      <c r="A1332" s="146">
        <v>19</v>
      </c>
      <c r="B1332" s="176" t="s">
        <v>1371</v>
      </c>
      <c r="C1332" s="329" t="s">
        <v>2750</v>
      </c>
      <c r="D1332" s="104" t="s">
        <v>65</v>
      </c>
      <c r="E1332" s="106">
        <f t="shared" si="53"/>
        <v>1</v>
      </c>
      <c r="F1332" s="104">
        <v>1</v>
      </c>
      <c r="G1332" s="86"/>
      <c r="H1332" s="86"/>
      <c r="I1332" s="86"/>
      <c r="J1332" s="86"/>
      <c r="K1332" s="86"/>
      <c r="L1332" s="86"/>
      <c r="M1332" s="86"/>
      <c r="N1332" s="86"/>
      <c r="O1332" s="25">
        <v>0.04</v>
      </c>
      <c r="P1332" s="25">
        <v>0.03</v>
      </c>
      <c r="Q1332" s="25">
        <v>2.5000000000000001E-2</v>
      </c>
      <c r="R1332" s="28">
        <v>4</v>
      </c>
      <c r="S1332" s="221">
        <f t="shared" si="55"/>
        <v>0.16</v>
      </c>
      <c r="T1332" s="304"/>
    </row>
    <row r="1333" spans="1:20" x14ac:dyDescent="0.2">
      <c r="A1333" s="146">
        <v>20</v>
      </c>
      <c r="B1333" s="176" t="s">
        <v>1372</v>
      </c>
      <c r="C1333" s="329" t="s">
        <v>2750</v>
      </c>
      <c r="D1333" s="104" t="s">
        <v>65</v>
      </c>
      <c r="E1333" s="106">
        <f t="shared" si="53"/>
        <v>1</v>
      </c>
      <c r="F1333" s="104">
        <v>1</v>
      </c>
      <c r="G1333" s="86"/>
      <c r="H1333" s="86"/>
      <c r="I1333" s="86"/>
      <c r="J1333" s="86"/>
      <c r="K1333" s="86"/>
      <c r="L1333" s="86"/>
      <c r="M1333" s="86"/>
      <c r="N1333" s="86"/>
      <c r="O1333" s="25">
        <v>0.04</v>
      </c>
      <c r="P1333" s="25">
        <v>0.03</v>
      </c>
      <c r="Q1333" s="25">
        <v>2.5000000000000001E-2</v>
      </c>
      <c r="R1333" s="28">
        <v>4</v>
      </c>
      <c r="S1333" s="221">
        <f t="shared" si="55"/>
        <v>0.16</v>
      </c>
      <c r="T1333" s="304"/>
    </row>
    <row r="1334" spans="1:20" x14ac:dyDescent="0.2">
      <c r="A1334" s="146">
        <v>21</v>
      </c>
      <c r="B1334" s="176" t="s">
        <v>39</v>
      </c>
      <c r="C1334" s="329" t="s">
        <v>2750</v>
      </c>
      <c r="D1334" s="104" t="s">
        <v>65</v>
      </c>
      <c r="E1334" s="106">
        <f t="shared" si="53"/>
        <v>1</v>
      </c>
      <c r="F1334" s="104">
        <v>1</v>
      </c>
      <c r="G1334" s="86"/>
      <c r="H1334" s="86"/>
      <c r="I1334" s="86"/>
      <c r="J1334" s="86"/>
      <c r="K1334" s="86"/>
      <c r="L1334" s="86"/>
      <c r="M1334" s="86"/>
      <c r="N1334" s="86"/>
      <c r="O1334" s="25">
        <v>0.04</v>
      </c>
      <c r="P1334" s="25">
        <v>0.03</v>
      </c>
      <c r="Q1334" s="25">
        <v>2.5000000000000001E-2</v>
      </c>
      <c r="R1334" s="28">
        <v>4</v>
      </c>
      <c r="S1334" s="221">
        <f t="shared" si="55"/>
        <v>0.16</v>
      </c>
      <c r="T1334" s="304"/>
    </row>
    <row r="1335" spans="1:20" x14ac:dyDescent="0.2">
      <c r="A1335" s="146">
        <v>22</v>
      </c>
      <c r="B1335" s="176" t="s">
        <v>1373</v>
      </c>
      <c r="C1335" s="329" t="s">
        <v>2750</v>
      </c>
      <c r="D1335" s="104" t="s">
        <v>65</v>
      </c>
      <c r="E1335" s="106">
        <f t="shared" si="53"/>
        <v>1</v>
      </c>
      <c r="F1335" s="104">
        <v>1</v>
      </c>
      <c r="G1335" s="86"/>
      <c r="H1335" s="86"/>
      <c r="I1335" s="86"/>
      <c r="J1335" s="86"/>
      <c r="K1335" s="86"/>
      <c r="L1335" s="86"/>
      <c r="M1335" s="86"/>
      <c r="N1335" s="86"/>
      <c r="O1335" s="25">
        <v>0.04</v>
      </c>
      <c r="P1335" s="25">
        <v>0.03</v>
      </c>
      <c r="Q1335" s="25">
        <v>2.5000000000000001E-2</v>
      </c>
      <c r="R1335" s="28">
        <v>4</v>
      </c>
      <c r="S1335" s="221">
        <f t="shared" si="55"/>
        <v>0.16</v>
      </c>
      <c r="T1335" s="304"/>
    </row>
    <row r="1336" spans="1:20" x14ac:dyDescent="0.2">
      <c r="A1336" s="146">
        <v>23</v>
      </c>
      <c r="B1336" s="176" t="s">
        <v>1374</v>
      </c>
      <c r="C1336" s="329" t="s">
        <v>2750</v>
      </c>
      <c r="D1336" s="104" t="s">
        <v>65</v>
      </c>
      <c r="E1336" s="106">
        <f t="shared" si="53"/>
        <v>1</v>
      </c>
      <c r="F1336" s="104">
        <v>1</v>
      </c>
      <c r="G1336" s="86"/>
      <c r="H1336" s="86"/>
      <c r="I1336" s="86"/>
      <c r="J1336" s="86"/>
      <c r="K1336" s="86"/>
      <c r="L1336" s="86"/>
      <c r="M1336" s="86"/>
      <c r="N1336" s="86"/>
      <c r="O1336" s="25">
        <v>0.04</v>
      </c>
      <c r="P1336" s="25">
        <v>0.03</v>
      </c>
      <c r="Q1336" s="25">
        <v>2.5000000000000001E-2</v>
      </c>
      <c r="R1336" s="28">
        <v>4</v>
      </c>
      <c r="S1336" s="221">
        <f t="shared" si="55"/>
        <v>0.16</v>
      </c>
      <c r="T1336" s="304"/>
    </row>
    <row r="1337" spans="1:20" x14ac:dyDescent="0.2">
      <c r="A1337" s="146">
        <v>24</v>
      </c>
      <c r="B1337" s="176" t="s">
        <v>1375</v>
      </c>
      <c r="C1337" s="329" t="s">
        <v>2750</v>
      </c>
      <c r="D1337" s="104" t="s">
        <v>65</v>
      </c>
      <c r="E1337" s="106">
        <f t="shared" si="53"/>
        <v>1</v>
      </c>
      <c r="F1337" s="104">
        <v>1</v>
      </c>
      <c r="G1337" s="86"/>
      <c r="H1337" s="86"/>
      <c r="I1337" s="86"/>
      <c r="J1337" s="86"/>
      <c r="K1337" s="86"/>
      <c r="L1337" s="86"/>
      <c r="M1337" s="86"/>
      <c r="N1337" s="86"/>
      <c r="O1337" s="25">
        <v>0.04</v>
      </c>
      <c r="P1337" s="25">
        <v>0.03</v>
      </c>
      <c r="Q1337" s="25">
        <v>2.5000000000000001E-2</v>
      </c>
      <c r="R1337" s="28">
        <v>4</v>
      </c>
      <c r="S1337" s="221">
        <f t="shared" si="55"/>
        <v>0.16</v>
      </c>
      <c r="T1337" s="304"/>
    </row>
    <row r="1338" spans="1:20" x14ac:dyDescent="0.2">
      <c r="A1338" s="146">
        <v>25</v>
      </c>
      <c r="B1338" s="176" t="s">
        <v>589</v>
      </c>
      <c r="C1338" s="329" t="s">
        <v>2750</v>
      </c>
      <c r="D1338" s="104" t="s">
        <v>65</v>
      </c>
      <c r="E1338" s="106">
        <f t="shared" si="53"/>
        <v>1</v>
      </c>
      <c r="F1338" s="104">
        <v>1</v>
      </c>
      <c r="G1338" s="86"/>
      <c r="H1338" s="86"/>
      <c r="I1338" s="86"/>
      <c r="J1338" s="86"/>
      <c r="K1338" s="86"/>
      <c r="L1338" s="86"/>
      <c r="M1338" s="86"/>
      <c r="N1338" s="86"/>
      <c r="O1338" s="25">
        <v>0.04</v>
      </c>
      <c r="P1338" s="25">
        <v>0.03</v>
      </c>
      <c r="Q1338" s="25">
        <v>2.5000000000000001E-2</v>
      </c>
      <c r="R1338" s="28">
        <v>4</v>
      </c>
      <c r="S1338" s="221">
        <f t="shared" si="55"/>
        <v>0.16</v>
      </c>
      <c r="T1338" s="304"/>
    </row>
    <row r="1339" spans="1:20" x14ac:dyDescent="0.2">
      <c r="A1339" s="146">
        <v>26</v>
      </c>
      <c r="B1339" s="176" t="s">
        <v>106</v>
      </c>
      <c r="C1339" s="329" t="s">
        <v>2750</v>
      </c>
      <c r="D1339" s="104" t="s">
        <v>65</v>
      </c>
      <c r="E1339" s="106">
        <f t="shared" si="53"/>
        <v>1</v>
      </c>
      <c r="F1339" s="104">
        <v>1</v>
      </c>
      <c r="G1339" s="86"/>
      <c r="H1339" s="86"/>
      <c r="I1339" s="86"/>
      <c r="J1339" s="86"/>
      <c r="K1339" s="86"/>
      <c r="L1339" s="86"/>
      <c r="M1339" s="86"/>
      <c r="N1339" s="86"/>
      <c r="O1339" s="25">
        <v>0.04</v>
      </c>
      <c r="P1339" s="25">
        <v>0.03</v>
      </c>
      <c r="Q1339" s="25">
        <v>2.5000000000000001E-2</v>
      </c>
      <c r="R1339" s="28">
        <v>4</v>
      </c>
      <c r="S1339" s="221">
        <f t="shared" si="55"/>
        <v>0.16</v>
      </c>
      <c r="T1339" s="304"/>
    </row>
    <row r="1340" spans="1:20" x14ac:dyDescent="0.2">
      <c r="A1340" s="146">
        <v>27</v>
      </c>
      <c r="B1340" s="176" t="s">
        <v>1376</v>
      </c>
      <c r="C1340" s="329" t="s">
        <v>2750</v>
      </c>
      <c r="D1340" s="104" t="s">
        <v>65</v>
      </c>
      <c r="E1340" s="106">
        <f t="shared" si="53"/>
        <v>1</v>
      </c>
      <c r="F1340" s="104">
        <v>1</v>
      </c>
      <c r="G1340" s="86"/>
      <c r="H1340" s="86"/>
      <c r="I1340" s="86"/>
      <c r="J1340" s="86"/>
      <c r="K1340" s="86"/>
      <c r="L1340" s="86"/>
      <c r="M1340" s="86"/>
      <c r="N1340" s="86"/>
      <c r="O1340" s="25">
        <v>0.04</v>
      </c>
      <c r="P1340" s="25">
        <v>0.03</v>
      </c>
      <c r="Q1340" s="25">
        <v>2.5000000000000001E-2</v>
      </c>
      <c r="R1340" s="28">
        <v>4</v>
      </c>
      <c r="S1340" s="221">
        <f t="shared" si="55"/>
        <v>0.16</v>
      </c>
      <c r="T1340" s="304"/>
    </row>
    <row r="1341" spans="1:20" x14ac:dyDescent="0.2">
      <c r="A1341" s="146">
        <v>28</v>
      </c>
      <c r="B1341" s="176" t="s">
        <v>1377</v>
      </c>
      <c r="C1341" s="329" t="s">
        <v>2750</v>
      </c>
      <c r="D1341" s="104" t="s">
        <v>65</v>
      </c>
      <c r="E1341" s="106">
        <f t="shared" si="53"/>
        <v>1</v>
      </c>
      <c r="F1341" s="104">
        <v>1</v>
      </c>
      <c r="G1341" s="86"/>
      <c r="H1341" s="86"/>
      <c r="I1341" s="86"/>
      <c r="J1341" s="86"/>
      <c r="K1341" s="86"/>
      <c r="L1341" s="86"/>
      <c r="M1341" s="86"/>
      <c r="N1341" s="86"/>
      <c r="O1341" s="25">
        <v>0.04</v>
      </c>
      <c r="P1341" s="25">
        <v>0.03</v>
      </c>
      <c r="Q1341" s="25">
        <v>2.5000000000000001E-2</v>
      </c>
      <c r="R1341" s="28">
        <v>4</v>
      </c>
      <c r="S1341" s="221">
        <f t="shared" si="55"/>
        <v>0.16</v>
      </c>
      <c r="T1341" s="304"/>
    </row>
    <row r="1342" spans="1:20" x14ac:dyDescent="0.2">
      <c r="A1342" s="146">
        <v>29</v>
      </c>
      <c r="B1342" s="176" t="s">
        <v>1378</v>
      </c>
      <c r="C1342" s="329" t="s">
        <v>2750</v>
      </c>
      <c r="D1342" s="104" t="s">
        <v>65</v>
      </c>
      <c r="E1342" s="106">
        <f t="shared" si="53"/>
        <v>1</v>
      </c>
      <c r="F1342" s="104">
        <v>1</v>
      </c>
      <c r="G1342" s="86"/>
      <c r="H1342" s="86"/>
      <c r="I1342" s="86"/>
      <c r="J1342" s="86"/>
      <c r="K1342" s="86"/>
      <c r="L1342" s="86"/>
      <c r="M1342" s="86"/>
      <c r="N1342" s="86"/>
      <c r="O1342" s="25">
        <v>0.04</v>
      </c>
      <c r="P1342" s="25">
        <v>0.03</v>
      </c>
      <c r="Q1342" s="25">
        <v>2.5000000000000001E-2</v>
      </c>
      <c r="R1342" s="28">
        <v>4</v>
      </c>
      <c r="S1342" s="221">
        <f t="shared" si="55"/>
        <v>0.16</v>
      </c>
      <c r="T1342" s="304"/>
    </row>
    <row r="1343" spans="1:20" x14ac:dyDescent="0.2">
      <c r="A1343" s="146">
        <v>30</v>
      </c>
      <c r="B1343" s="176" t="s">
        <v>601</v>
      </c>
      <c r="C1343" s="329" t="s">
        <v>2750</v>
      </c>
      <c r="D1343" s="104" t="s">
        <v>65</v>
      </c>
      <c r="E1343" s="106">
        <f t="shared" si="53"/>
        <v>1</v>
      </c>
      <c r="F1343" s="104">
        <v>1</v>
      </c>
      <c r="G1343" s="86"/>
      <c r="H1343" s="86"/>
      <c r="I1343" s="86"/>
      <c r="J1343" s="86"/>
      <c r="K1343" s="86"/>
      <c r="L1343" s="86"/>
      <c r="M1343" s="86"/>
      <c r="N1343" s="86"/>
      <c r="O1343" s="25">
        <v>0.04</v>
      </c>
      <c r="P1343" s="25">
        <v>0.03</v>
      </c>
      <c r="Q1343" s="25">
        <v>2.5000000000000001E-2</v>
      </c>
      <c r="R1343" s="28">
        <v>4</v>
      </c>
      <c r="S1343" s="221">
        <f t="shared" si="55"/>
        <v>0.16</v>
      </c>
      <c r="T1343" s="304"/>
    </row>
    <row r="1344" spans="1:20" x14ac:dyDescent="0.2">
      <c r="A1344" s="146">
        <v>31</v>
      </c>
      <c r="B1344" s="176" t="s">
        <v>1379</v>
      </c>
      <c r="C1344" s="329" t="s">
        <v>2750</v>
      </c>
      <c r="D1344" s="104" t="s">
        <v>65</v>
      </c>
      <c r="E1344" s="106">
        <f t="shared" si="53"/>
        <v>1</v>
      </c>
      <c r="F1344" s="104">
        <v>1</v>
      </c>
      <c r="G1344" s="86"/>
      <c r="H1344" s="86"/>
      <c r="I1344" s="86"/>
      <c r="J1344" s="86"/>
      <c r="K1344" s="86"/>
      <c r="L1344" s="86"/>
      <c r="M1344" s="86"/>
      <c r="N1344" s="86"/>
      <c r="O1344" s="25">
        <v>0.04</v>
      </c>
      <c r="P1344" s="25">
        <v>0.03</v>
      </c>
      <c r="Q1344" s="25">
        <v>2.5000000000000001E-2</v>
      </c>
      <c r="R1344" s="28">
        <v>4</v>
      </c>
      <c r="S1344" s="221">
        <f t="shared" si="55"/>
        <v>0.16</v>
      </c>
      <c r="T1344" s="304"/>
    </row>
    <row r="1345" spans="1:20" x14ac:dyDescent="0.2">
      <c r="A1345" s="146">
        <v>32</v>
      </c>
      <c r="B1345" s="176" t="s">
        <v>1380</v>
      </c>
      <c r="C1345" s="329" t="s">
        <v>2750</v>
      </c>
      <c r="D1345" s="104" t="s">
        <v>65</v>
      </c>
      <c r="E1345" s="106">
        <f t="shared" si="53"/>
        <v>1</v>
      </c>
      <c r="F1345" s="104">
        <v>1</v>
      </c>
      <c r="G1345" s="86"/>
      <c r="H1345" s="86"/>
      <c r="I1345" s="86"/>
      <c r="J1345" s="86"/>
      <c r="K1345" s="86"/>
      <c r="L1345" s="86"/>
      <c r="M1345" s="86"/>
      <c r="N1345" s="86"/>
      <c r="O1345" s="25">
        <v>0.04</v>
      </c>
      <c r="P1345" s="25">
        <v>0.03</v>
      </c>
      <c r="Q1345" s="25">
        <v>2.5000000000000001E-2</v>
      </c>
      <c r="R1345" s="28">
        <v>4</v>
      </c>
      <c r="S1345" s="221">
        <f t="shared" si="55"/>
        <v>0.16</v>
      </c>
      <c r="T1345" s="304"/>
    </row>
    <row r="1346" spans="1:20" ht="25.5" x14ac:dyDescent="0.2">
      <c r="A1346" s="146">
        <v>33</v>
      </c>
      <c r="B1346" s="163" t="s">
        <v>1381</v>
      </c>
      <c r="C1346" s="330" t="s">
        <v>1382</v>
      </c>
      <c r="D1346" s="104" t="s">
        <v>65</v>
      </c>
      <c r="E1346" s="106">
        <f t="shared" si="53"/>
        <v>1</v>
      </c>
      <c r="F1346" s="104">
        <v>1</v>
      </c>
      <c r="G1346" s="86"/>
      <c r="H1346" s="86"/>
      <c r="I1346" s="86"/>
      <c r="J1346" s="86"/>
      <c r="K1346" s="86"/>
      <c r="L1346" s="86"/>
      <c r="M1346" s="86"/>
      <c r="N1346" s="86"/>
      <c r="O1346" s="25">
        <v>0.04</v>
      </c>
      <c r="P1346" s="25">
        <v>0.03</v>
      </c>
      <c r="Q1346" s="25">
        <v>2.5000000000000001E-2</v>
      </c>
      <c r="R1346" s="28">
        <v>4</v>
      </c>
      <c r="S1346" s="221">
        <f t="shared" si="55"/>
        <v>0.16</v>
      </c>
      <c r="T1346" s="304"/>
    </row>
    <row r="1347" spans="1:20" ht="25.5" x14ac:dyDescent="0.2">
      <c r="A1347" s="146">
        <v>34</v>
      </c>
      <c r="B1347" s="163" t="s">
        <v>1383</v>
      </c>
      <c r="C1347" s="330" t="s">
        <v>1382</v>
      </c>
      <c r="D1347" s="104" t="s">
        <v>65</v>
      </c>
      <c r="E1347" s="106">
        <f t="shared" si="53"/>
        <v>1</v>
      </c>
      <c r="F1347" s="104">
        <v>1</v>
      </c>
      <c r="G1347" s="86"/>
      <c r="H1347" s="86"/>
      <c r="I1347" s="86"/>
      <c r="J1347" s="86"/>
      <c r="K1347" s="86"/>
      <c r="L1347" s="86"/>
      <c r="M1347" s="86"/>
      <c r="N1347" s="86"/>
      <c r="O1347" s="25">
        <v>0.04</v>
      </c>
      <c r="P1347" s="25">
        <v>0.03</v>
      </c>
      <c r="Q1347" s="25">
        <v>2.5000000000000001E-2</v>
      </c>
      <c r="R1347" s="28">
        <v>4</v>
      </c>
      <c r="S1347" s="221">
        <f t="shared" si="55"/>
        <v>0.16</v>
      </c>
      <c r="T1347" s="304"/>
    </row>
    <row r="1348" spans="1:20" ht="25.5" x14ac:dyDescent="0.2">
      <c r="A1348" s="146">
        <v>35</v>
      </c>
      <c r="B1348" s="163" t="s">
        <v>1384</v>
      </c>
      <c r="C1348" s="330" t="s">
        <v>1382</v>
      </c>
      <c r="D1348" s="104" t="s">
        <v>65</v>
      </c>
      <c r="E1348" s="106">
        <f t="shared" si="53"/>
        <v>1</v>
      </c>
      <c r="F1348" s="104">
        <v>1</v>
      </c>
      <c r="G1348" s="86"/>
      <c r="H1348" s="86"/>
      <c r="I1348" s="86"/>
      <c r="J1348" s="86"/>
      <c r="K1348" s="86"/>
      <c r="L1348" s="86"/>
      <c r="M1348" s="86"/>
      <c r="N1348" s="86"/>
      <c r="O1348" s="25">
        <v>0.04</v>
      </c>
      <c r="P1348" s="25">
        <v>0.03</v>
      </c>
      <c r="Q1348" s="25">
        <v>2.5000000000000001E-2</v>
      </c>
      <c r="R1348" s="28">
        <v>4</v>
      </c>
      <c r="S1348" s="221">
        <f t="shared" si="55"/>
        <v>0.16</v>
      </c>
      <c r="T1348" s="304"/>
    </row>
    <row r="1349" spans="1:20" ht="25.5" x14ac:dyDescent="0.2">
      <c r="A1349" s="146">
        <v>36</v>
      </c>
      <c r="B1349" s="163" t="s">
        <v>1385</v>
      </c>
      <c r="C1349" s="330" t="s">
        <v>1382</v>
      </c>
      <c r="D1349" s="104" t="s">
        <v>65</v>
      </c>
      <c r="E1349" s="106">
        <f t="shared" si="53"/>
        <v>1</v>
      </c>
      <c r="F1349" s="104">
        <v>1</v>
      </c>
      <c r="G1349" s="86"/>
      <c r="H1349" s="86"/>
      <c r="I1349" s="86"/>
      <c r="J1349" s="86"/>
      <c r="K1349" s="86"/>
      <c r="L1349" s="86"/>
      <c r="M1349" s="86"/>
      <c r="N1349" s="86"/>
      <c r="O1349" s="25">
        <v>0.04</v>
      </c>
      <c r="P1349" s="25">
        <v>0.03</v>
      </c>
      <c r="Q1349" s="25">
        <v>2.5000000000000001E-2</v>
      </c>
      <c r="R1349" s="28">
        <v>4</v>
      </c>
      <c r="S1349" s="221">
        <f t="shared" si="55"/>
        <v>0.16</v>
      </c>
      <c r="T1349" s="304"/>
    </row>
    <row r="1350" spans="1:20" ht="25.5" x14ac:dyDescent="0.2">
      <c r="A1350" s="146">
        <v>37</v>
      </c>
      <c r="B1350" s="163" t="s">
        <v>41</v>
      </c>
      <c r="C1350" s="330" t="s">
        <v>1382</v>
      </c>
      <c r="D1350" s="104" t="s">
        <v>65</v>
      </c>
      <c r="E1350" s="106">
        <f t="shared" si="53"/>
        <v>1</v>
      </c>
      <c r="F1350" s="104">
        <v>1</v>
      </c>
      <c r="G1350" s="86"/>
      <c r="H1350" s="86"/>
      <c r="I1350" s="86"/>
      <c r="J1350" s="86"/>
      <c r="K1350" s="86"/>
      <c r="L1350" s="86"/>
      <c r="M1350" s="86"/>
      <c r="N1350" s="86"/>
      <c r="O1350" s="25">
        <v>0.04</v>
      </c>
      <c r="P1350" s="25">
        <v>0.03</v>
      </c>
      <c r="Q1350" s="25">
        <v>2.5000000000000001E-2</v>
      </c>
      <c r="R1350" s="28">
        <v>4</v>
      </c>
      <c r="S1350" s="221">
        <f t="shared" si="55"/>
        <v>0.16</v>
      </c>
      <c r="T1350" s="304"/>
    </row>
    <row r="1351" spans="1:20" ht="25.5" x14ac:dyDescent="0.2">
      <c r="A1351" s="146">
        <v>38</v>
      </c>
      <c r="B1351" s="163" t="s">
        <v>1386</v>
      </c>
      <c r="C1351" s="330" t="s">
        <v>1382</v>
      </c>
      <c r="D1351" s="104" t="s">
        <v>65</v>
      </c>
      <c r="E1351" s="106">
        <f t="shared" si="53"/>
        <v>1</v>
      </c>
      <c r="F1351" s="104">
        <v>1</v>
      </c>
      <c r="G1351" s="86"/>
      <c r="H1351" s="86"/>
      <c r="I1351" s="86"/>
      <c r="J1351" s="86"/>
      <c r="K1351" s="86"/>
      <c r="L1351" s="86"/>
      <c r="M1351" s="86"/>
      <c r="N1351" s="86"/>
      <c r="O1351" s="25">
        <v>0.04</v>
      </c>
      <c r="P1351" s="25">
        <v>0.03</v>
      </c>
      <c r="Q1351" s="25">
        <v>2.5000000000000001E-2</v>
      </c>
      <c r="R1351" s="28">
        <v>4</v>
      </c>
      <c r="S1351" s="221">
        <f t="shared" si="55"/>
        <v>0.16</v>
      </c>
      <c r="T1351" s="304"/>
    </row>
    <row r="1352" spans="1:20" ht="25.5" x14ac:dyDescent="0.2">
      <c r="A1352" s="146">
        <v>39</v>
      </c>
      <c r="B1352" s="163" t="s">
        <v>1387</v>
      </c>
      <c r="C1352" s="330" t="s">
        <v>1382</v>
      </c>
      <c r="D1352" s="104" t="s">
        <v>65</v>
      </c>
      <c r="E1352" s="106">
        <f t="shared" si="53"/>
        <v>1</v>
      </c>
      <c r="F1352" s="104">
        <v>1</v>
      </c>
      <c r="G1352" s="86"/>
      <c r="H1352" s="86"/>
      <c r="I1352" s="86"/>
      <c r="J1352" s="86"/>
      <c r="K1352" s="86"/>
      <c r="L1352" s="86"/>
      <c r="M1352" s="86"/>
      <c r="N1352" s="86"/>
      <c r="O1352" s="25">
        <v>0.04</v>
      </c>
      <c r="P1352" s="25">
        <v>0.03</v>
      </c>
      <c r="Q1352" s="25">
        <v>2.5000000000000001E-2</v>
      </c>
      <c r="R1352" s="28">
        <v>4</v>
      </c>
      <c r="S1352" s="221">
        <f t="shared" si="55"/>
        <v>0.16</v>
      </c>
      <c r="T1352" s="304"/>
    </row>
    <row r="1353" spans="1:20" ht="25.5" x14ac:dyDescent="0.2">
      <c r="A1353" s="146">
        <v>40</v>
      </c>
      <c r="B1353" s="163" t="s">
        <v>1388</v>
      </c>
      <c r="C1353" s="330" t="s">
        <v>1382</v>
      </c>
      <c r="D1353" s="104" t="s">
        <v>65</v>
      </c>
      <c r="E1353" s="106">
        <f t="shared" si="53"/>
        <v>1</v>
      </c>
      <c r="F1353" s="104">
        <v>1</v>
      </c>
      <c r="G1353" s="86"/>
      <c r="H1353" s="86"/>
      <c r="I1353" s="86"/>
      <c r="J1353" s="86"/>
      <c r="K1353" s="86"/>
      <c r="L1353" s="86"/>
      <c r="M1353" s="86"/>
      <c r="N1353" s="86"/>
      <c r="O1353" s="25">
        <v>0.04</v>
      </c>
      <c r="P1353" s="25">
        <v>0.03</v>
      </c>
      <c r="Q1353" s="25">
        <v>2.5000000000000001E-2</v>
      </c>
      <c r="R1353" s="28">
        <v>4</v>
      </c>
      <c r="S1353" s="221">
        <f t="shared" si="55"/>
        <v>0.16</v>
      </c>
      <c r="T1353" s="304"/>
    </row>
    <row r="1354" spans="1:20" ht="25.5" x14ac:dyDescent="0.2">
      <c r="A1354" s="146">
        <v>41</v>
      </c>
      <c r="B1354" s="163" t="s">
        <v>1389</v>
      </c>
      <c r="C1354" s="330" t="s">
        <v>1382</v>
      </c>
      <c r="D1354" s="104" t="s">
        <v>65</v>
      </c>
      <c r="E1354" s="106">
        <f t="shared" ref="E1354:E1417" si="56">SUM(F1354:N1354)</f>
        <v>1</v>
      </c>
      <c r="F1354" s="104">
        <v>1</v>
      </c>
      <c r="G1354" s="86"/>
      <c r="H1354" s="86"/>
      <c r="I1354" s="86"/>
      <c r="J1354" s="86"/>
      <c r="K1354" s="86"/>
      <c r="L1354" s="86"/>
      <c r="M1354" s="86"/>
      <c r="N1354" s="86"/>
      <c r="O1354" s="25">
        <v>0.04</v>
      </c>
      <c r="P1354" s="25">
        <v>0.03</v>
      </c>
      <c r="Q1354" s="25">
        <v>2.5000000000000001E-2</v>
      </c>
      <c r="R1354" s="28">
        <v>4</v>
      </c>
      <c r="S1354" s="221">
        <f t="shared" si="55"/>
        <v>0.16</v>
      </c>
      <c r="T1354" s="304"/>
    </row>
    <row r="1355" spans="1:20" ht="25.5" x14ac:dyDescent="0.2">
      <c r="A1355" s="146">
        <v>42</v>
      </c>
      <c r="B1355" s="163" t="s">
        <v>1380</v>
      </c>
      <c r="C1355" s="330" t="s">
        <v>1382</v>
      </c>
      <c r="D1355" s="104" t="s">
        <v>65</v>
      </c>
      <c r="E1355" s="106">
        <f t="shared" si="56"/>
        <v>1</v>
      </c>
      <c r="F1355" s="104">
        <v>1</v>
      </c>
      <c r="G1355" s="86"/>
      <c r="H1355" s="86"/>
      <c r="I1355" s="86"/>
      <c r="J1355" s="86"/>
      <c r="K1355" s="86"/>
      <c r="L1355" s="86"/>
      <c r="M1355" s="86"/>
      <c r="N1355" s="86"/>
      <c r="O1355" s="25">
        <v>0.04</v>
      </c>
      <c r="P1355" s="25">
        <v>0.03</v>
      </c>
      <c r="Q1355" s="25">
        <v>2.5000000000000001E-2</v>
      </c>
      <c r="R1355" s="28">
        <v>4</v>
      </c>
      <c r="S1355" s="221">
        <f t="shared" si="55"/>
        <v>0.16</v>
      </c>
      <c r="T1355" s="304"/>
    </row>
    <row r="1356" spans="1:20" x14ac:dyDescent="0.2">
      <c r="A1356" s="146">
        <v>43</v>
      </c>
      <c r="B1356" s="162" t="s">
        <v>1390</v>
      </c>
      <c r="C1356" s="330" t="s">
        <v>2753</v>
      </c>
      <c r="D1356" s="146" t="s">
        <v>1391</v>
      </c>
      <c r="E1356" s="106">
        <f t="shared" si="56"/>
        <v>1</v>
      </c>
      <c r="F1356" s="86"/>
      <c r="G1356" s="86"/>
      <c r="H1356" s="86"/>
      <c r="I1356" s="104">
        <v>1</v>
      </c>
      <c r="J1356" s="86"/>
      <c r="K1356" s="86"/>
      <c r="L1356" s="86"/>
      <c r="M1356" s="86"/>
      <c r="N1356" s="86"/>
      <c r="O1356" s="25">
        <v>0.04</v>
      </c>
      <c r="P1356" s="25">
        <v>0.03</v>
      </c>
      <c r="Q1356" s="25">
        <v>2.5000000000000001E-2</v>
      </c>
      <c r="R1356" s="28">
        <v>4</v>
      </c>
      <c r="S1356" s="221">
        <f t="shared" si="55"/>
        <v>0.11199999999999999</v>
      </c>
      <c r="T1356" s="304"/>
    </row>
    <row r="1357" spans="1:20" x14ac:dyDescent="0.2">
      <c r="A1357" s="146">
        <v>44</v>
      </c>
      <c r="B1357" s="162" t="s">
        <v>1392</v>
      </c>
      <c r="C1357" s="330" t="s">
        <v>2753</v>
      </c>
      <c r="D1357" s="146" t="s">
        <v>1391</v>
      </c>
      <c r="E1357" s="106">
        <f t="shared" si="56"/>
        <v>1</v>
      </c>
      <c r="F1357" s="86"/>
      <c r="G1357" s="86"/>
      <c r="H1357" s="86"/>
      <c r="I1357" s="104">
        <v>1</v>
      </c>
      <c r="J1357" s="86"/>
      <c r="K1357" s="86"/>
      <c r="L1357" s="86"/>
      <c r="M1357" s="86"/>
      <c r="N1357" s="86"/>
      <c r="O1357" s="25">
        <v>0.04</v>
      </c>
      <c r="P1357" s="25">
        <v>0.03</v>
      </c>
      <c r="Q1357" s="25">
        <v>2.5000000000000001E-2</v>
      </c>
      <c r="R1357" s="28">
        <v>4</v>
      </c>
      <c r="S1357" s="221">
        <f t="shared" si="55"/>
        <v>0.11199999999999999</v>
      </c>
      <c r="T1357" s="304"/>
    </row>
    <row r="1358" spans="1:20" x14ac:dyDescent="0.2">
      <c r="A1358" s="146">
        <v>45</v>
      </c>
      <c r="B1358" s="162" t="s">
        <v>1393</v>
      </c>
      <c r="C1358" s="330" t="s">
        <v>2753</v>
      </c>
      <c r="D1358" s="146" t="s">
        <v>1391</v>
      </c>
      <c r="E1358" s="106">
        <f t="shared" si="56"/>
        <v>1</v>
      </c>
      <c r="F1358" s="86"/>
      <c r="G1358" s="86"/>
      <c r="H1358" s="86"/>
      <c r="I1358" s="104">
        <v>1</v>
      </c>
      <c r="J1358" s="86"/>
      <c r="K1358" s="86"/>
      <c r="L1358" s="86"/>
      <c r="M1358" s="86"/>
      <c r="N1358" s="86"/>
      <c r="O1358" s="25">
        <v>0.04</v>
      </c>
      <c r="P1358" s="25">
        <v>0.03</v>
      </c>
      <c r="Q1358" s="25">
        <v>2.5000000000000001E-2</v>
      </c>
      <c r="R1358" s="28">
        <v>4</v>
      </c>
      <c r="S1358" s="221">
        <f t="shared" si="55"/>
        <v>0.11199999999999999</v>
      </c>
      <c r="T1358" s="304"/>
    </row>
    <row r="1359" spans="1:20" x14ac:dyDescent="0.2">
      <c r="A1359" s="146">
        <v>46</v>
      </c>
      <c r="B1359" s="162" t="s">
        <v>1394</v>
      </c>
      <c r="C1359" s="330" t="s">
        <v>2753</v>
      </c>
      <c r="D1359" s="146" t="s">
        <v>1391</v>
      </c>
      <c r="E1359" s="106">
        <f t="shared" si="56"/>
        <v>1</v>
      </c>
      <c r="F1359" s="86"/>
      <c r="G1359" s="86"/>
      <c r="H1359" s="86"/>
      <c r="I1359" s="104">
        <v>1</v>
      </c>
      <c r="J1359" s="86"/>
      <c r="K1359" s="86"/>
      <c r="L1359" s="86"/>
      <c r="M1359" s="86"/>
      <c r="N1359" s="86"/>
      <c r="O1359" s="25">
        <v>0.04</v>
      </c>
      <c r="P1359" s="25">
        <v>0.03</v>
      </c>
      <c r="Q1359" s="25">
        <v>2.5000000000000001E-2</v>
      </c>
      <c r="R1359" s="28">
        <v>4</v>
      </c>
      <c r="S1359" s="221">
        <f t="shared" si="55"/>
        <v>0.11199999999999999</v>
      </c>
      <c r="T1359" s="304"/>
    </row>
    <row r="1360" spans="1:20" x14ac:dyDescent="0.2">
      <c r="A1360" s="146">
        <v>47</v>
      </c>
      <c r="B1360" s="162" t="s">
        <v>1395</v>
      </c>
      <c r="C1360" s="330" t="s">
        <v>2753</v>
      </c>
      <c r="D1360" s="146" t="s">
        <v>1391</v>
      </c>
      <c r="E1360" s="106">
        <f t="shared" si="56"/>
        <v>1</v>
      </c>
      <c r="F1360" s="86"/>
      <c r="G1360" s="86"/>
      <c r="H1360" s="86"/>
      <c r="I1360" s="104">
        <v>1</v>
      </c>
      <c r="J1360" s="86"/>
      <c r="K1360" s="86"/>
      <c r="L1360" s="86"/>
      <c r="M1360" s="86"/>
      <c r="N1360" s="86"/>
      <c r="O1360" s="25">
        <v>0.04</v>
      </c>
      <c r="P1360" s="25">
        <v>0.03</v>
      </c>
      <c r="Q1360" s="25">
        <v>2.5000000000000001E-2</v>
      </c>
      <c r="R1360" s="28">
        <v>4</v>
      </c>
      <c r="S1360" s="221">
        <f t="shared" si="55"/>
        <v>0.11199999999999999</v>
      </c>
      <c r="T1360" s="304"/>
    </row>
    <row r="1361" spans="1:20" x14ac:dyDescent="0.2">
      <c r="A1361" s="146">
        <v>48</v>
      </c>
      <c r="B1361" s="162" t="s">
        <v>667</v>
      </c>
      <c r="C1361" s="330" t="s">
        <v>2753</v>
      </c>
      <c r="D1361" s="146" t="s">
        <v>1391</v>
      </c>
      <c r="E1361" s="106">
        <f t="shared" si="56"/>
        <v>1</v>
      </c>
      <c r="F1361" s="86"/>
      <c r="G1361" s="86"/>
      <c r="H1361" s="86"/>
      <c r="I1361" s="104">
        <v>1</v>
      </c>
      <c r="J1361" s="86"/>
      <c r="K1361" s="86"/>
      <c r="L1361" s="86"/>
      <c r="M1361" s="86"/>
      <c r="N1361" s="86"/>
      <c r="O1361" s="25">
        <v>0.04</v>
      </c>
      <c r="P1361" s="25">
        <v>0.03</v>
      </c>
      <c r="Q1361" s="25">
        <v>2.5000000000000001E-2</v>
      </c>
      <c r="R1361" s="28">
        <v>4</v>
      </c>
      <c r="S1361" s="221">
        <f t="shared" si="55"/>
        <v>0.11199999999999999</v>
      </c>
      <c r="T1361" s="304"/>
    </row>
    <row r="1362" spans="1:20" x14ac:dyDescent="0.2">
      <c r="A1362" s="146">
        <v>49</v>
      </c>
      <c r="B1362" s="162" t="s">
        <v>1396</v>
      </c>
      <c r="C1362" s="330" t="s">
        <v>2753</v>
      </c>
      <c r="D1362" s="146" t="s">
        <v>1391</v>
      </c>
      <c r="E1362" s="106">
        <f t="shared" si="56"/>
        <v>1</v>
      </c>
      <c r="F1362" s="86"/>
      <c r="G1362" s="86"/>
      <c r="H1362" s="86"/>
      <c r="I1362" s="104">
        <v>1</v>
      </c>
      <c r="J1362" s="86"/>
      <c r="K1362" s="86"/>
      <c r="L1362" s="86"/>
      <c r="M1362" s="86"/>
      <c r="N1362" s="86"/>
      <c r="O1362" s="25">
        <v>0.04</v>
      </c>
      <c r="P1362" s="25">
        <v>0.03</v>
      </c>
      <c r="Q1362" s="25">
        <v>2.5000000000000001E-2</v>
      </c>
      <c r="R1362" s="28">
        <v>4</v>
      </c>
      <c r="S1362" s="221">
        <f t="shared" si="55"/>
        <v>0.11199999999999999</v>
      </c>
      <c r="T1362" s="304"/>
    </row>
    <row r="1363" spans="1:20" x14ac:dyDescent="0.2">
      <c r="A1363" s="146">
        <v>50</v>
      </c>
      <c r="B1363" s="162" t="s">
        <v>1315</v>
      </c>
      <c r="C1363" s="330" t="s">
        <v>2753</v>
      </c>
      <c r="D1363" s="146" t="s">
        <v>1391</v>
      </c>
      <c r="E1363" s="106">
        <f t="shared" si="56"/>
        <v>1</v>
      </c>
      <c r="F1363" s="86"/>
      <c r="G1363" s="86"/>
      <c r="H1363" s="86"/>
      <c r="I1363" s="104">
        <v>1</v>
      </c>
      <c r="J1363" s="86"/>
      <c r="K1363" s="86"/>
      <c r="L1363" s="86"/>
      <c r="M1363" s="86"/>
      <c r="N1363" s="86"/>
      <c r="O1363" s="25">
        <v>0.04</v>
      </c>
      <c r="P1363" s="25">
        <v>0.03</v>
      </c>
      <c r="Q1363" s="25">
        <v>2.5000000000000001E-2</v>
      </c>
      <c r="R1363" s="28">
        <v>4</v>
      </c>
      <c r="S1363" s="221">
        <f t="shared" si="55"/>
        <v>0.11199999999999999</v>
      </c>
      <c r="T1363" s="304"/>
    </row>
    <row r="1364" spans="1:20" x14ac:dyDescent="0.2">
      <c r="A1364" s="146">
        <v>51</v>
      </c>
      <c r="B1364" s="162" t="s">
        <v>1397</v>
      </c>
      <c r="C1364" s="330" t="s">
        <v>2753</v>
      </c>
      <c r="D1364" s="146" t="s">
        <v>1391</v>
      </c>
      <c r="E1364" s="106">
        <f t="shared" si="56"/>
        <v>1</v>
      </c>
      <c r="F1364" s="86"/>
      <c r="G1364" s="86"/>
      <c r="H1364" s="86"/>
      <c r="I1364" s="104">
        <v>1</v>
      </c>
      <c r="J1364" s="86"/>
      <c r="K1364" s="86"/>
      <c r="L1364" s="86"/>
      <c r="M1364" s="86"/>
      <c r="N1364" s="86"/>
      <c r="O1364" s="25">
        <v>0.04</v>
      </c>
      <c r="P1364" s="25">
        <v>0.03</v>
      </c>
      <c r="Q1364" s="25">
        <v>2.5000000000000001E-2</v>
      </c>
      <c r="R1364" s="28">
        <v>4</v>
      </c>
      <c r="S1364" s="221">
        <f t="shared" si="55"/>
        <v>0.11199999999999999</v>
      </c>
      <c r="T1364" s="304"/>
    </row>
    <row r="1365" spans="1:20" x14ac:dyDescent="0.2">
      <c r="A1365" s="146">
        <v>52</v>
      </c>
      <c r="B1365" s="162" t="s">
        <v>1398</v>
      </c>
      <c r="C1365" s="330" t="s">
        <v>2753</v>
      </c>
      <c r="D1365" s="146" t="s">
        <v>1391</v>
      </c>
      <c r="E1365" s="106">
        <f t="shared" si="56"/>
        <v>1</v>
      </c>
      <c r="F1365" s="86"/>
      <c r="G1365" s="86"/>
      <c r="H1365" s="86"/>
      <c r="I1365" s="104">
        <v>1</v>
      </c>
      <c r="J1365" s="86"/>
      <c r="K1365" s="86"/>
      <c r="L1365" s="86"/>
      <c r="M1365" s="86"/>
      <c r="N1365" s="86"/>
      <c r="O1365" s="25">
        <v>0.04</v>
      </c>
      <c r="P1365" s="25">
        <v>0.03</v>
      </c>
      <c r="Q1365" s="25">
        <v>2.5000000000000001E-2</v>
      </c>
      <c r="R1365" s="28">
        <v>4</v>
      </c>
      <c r="S1365" s="221">
        <f t="shared" si="55"/>
        <v>0.11199999999999999</v>
      </c>
      <c r="T1365" s="304"/>
    </row>
    <row r="1366" spans="1:20" x14ac:dyDescent="0.2">
      <c r="A1366" s="146">
        <v>53</v>
      </c>
      <c r="B1366" s="162" t="s">
        <v>1399</v>
      </c>
      <c r="C1366" s="330" t="s">
        <v>2753</v>
      </c>
      <c r="D1366" s="146" t="s">
        <v>1391</v>
      </c>
      <c r="E1366" s="106">
        <f t="shared" si="56"/>
        <v>1</v>
      </c>
      <c r="F1366" s="86"/>
      <c r="G1366" s="86"/>
      <c r="H1366" s="86"/>
      <c r="I1366" s="104">
        <v>1</v>
      </c>
      <c r="J1366" s="86"/>
      <c r="K1366" s="86"/>
      <c r="L1366" s="86"/>
      <c r="M1366" s="86"/>
      <c r="N1366" s="86"/>
      <c r="O1366" s="25">
        <v>0.04</v>
      </c>
      <c r="P1366" s="25">
        <v>0.03</v>
      </c>
      <c r="Q1366" s="25">
        <v>2.5000000000000001E-2</v>
      </c>
      <c r="R1366" s="28">
        <v>4</v>
      </c>
      <c r="S1366" s="221">
        <f t="shared" si="55"/>
        <v>0.11199999999999999</v>
      </c>
      <c r="T1366" s="304"/>
    </row>
    <row r="1367" spans="1:20" x14ac:dyDescent="0.2">
      <c r="A1367" s="146">
        <v>54</v>
      </c>
      <c r="B1367" s="162" t="s">
        <v>1400</v>
      </c>
      <c r="C1367" s="330" t="s">
        <v>2753</v>
      </c>
      <c r="D1367" s="146" t="s">
        <v>1391</v>
      </c>
      <c r="E1367" s="106">
        <f t="shared" si="56"/>
        <v>1</v>
      </c>
      <c r="F1367" s="86"/>
      <c r="G1367" s="86"/>
      <c r="H1367" s="86"/>
      <c r="I1367" s="104">
        <v>1</v>
      </c>
      <c r="J1367" s="86"/>
      <c r="K1367" s="86"/>
      <c r="L1367" s="86"/>
      <c r="M1367" s="86"/>
      <c r="N1367" s="86"/>
      <c r="O1367" s="25">
        <v>0.04</v>
      </c>
      <c r="P1367" s="25">
        <v>0.03</v>
      </c>
      <c r="Q1367" s="25">
        <v>2.5000000000000001E-2</v>
      </c>
      <c r="R1367" s="28">
        <v>4</v>
      </c>
      <c r="S1367" s="221">
        <f t="shared" si="55"/>
        <v>0.11199999999999999</v>
      </c>
      <c r="T1367" s="304"/>
    </row>
    <row r="1368" spans="1:20" x14ac:dyDescent="0.2">
      <c r="A1368" s="146">
        <v>55</v>
      </c>
      <c r="B1368" s="162" t="s">
        <v>1401</v>
      </c>
      <c r="C1368" s="330" t="s">
        <v>2753</v>
      </c>
      <c r="D1368" s="146" t="s">
        <v>1391</v>
      </c>
      <c r="E1368" s="106">
        <f t="shared" si="56"/>
        <v>1</v>
      </c>
      <c r="F1368" s="86"/>
      <c r="G1368" s="86"/>
      <c r="H1368" s="86"/>
      <c r="I1368" s="104">
        <v>1</v>
      </c>
      <c r="J1368" s="86"/>
      <c r="K1368" s="86"/>
      <c r="L1368" s="86"/>
      <c r="M1368" s="86"/>
      <c r="N1368" s="86"/>
      <c r="O1368" s="25">
        <v>0.04</v>
      </c>
      <c r="P1368" s="25">
        <v>0.03</v>
      </c>
      <c r="Q1368" s="25">
        <v>2.5000000000000001E-2</v>
      </c>
      <c r="R1368" s="28">
        <v>4</v>
      </c>
      <c r="S1368" s="221">
        <f t="shared" si="55"/>
        <v>0.11199999999999999</v>
      </c>
      <c r="T1368" s="304"/>
    </row>
    <row r="1369" spans="1:20" x14ac:dyDescent="0.2">
      <c r="A1369" s="146">
        <v>56</v>
      </c>
      <c r="B1369" s="162" t="s">
        <v>1402</v>
      </c>
      <c r="C1369" s="330" t="s">
        <v>2753</v>
      </c>
      <c r="D1369" s="146" t="s">
        <v>1391</v>
      </c>
      <c r="E1369" s="106">
        <f t="shared" si="56"/>
        <v>1</v>
      </c>
      <c r="F1369" s="86"/>
      <c r="G1369" s="86"/>
      <c r="H1369" s="86"/>
      <c r="I1369" s="104">
        <v>1</v>
      </c>
      <c r="J1369" s="86"/>
      <c r="K1369" s="86"/>
      <c r="L1369" s="86"/>
      <c r="M1369" s="86"/>
      <c r="N1369" s="86"/>
      <c r="O1369" s="25">
        <v>0.04</v>
      </c>
      <c r="P1369" s="25">
        <v>0.03</v>
      </c>
      <c r="Q1369" s="25">
        <v>2.5000000000000001E-2</v>
      </c>
      <c r="R1369" s="28">
        <v>4</v>
      </c>
      <c r="S1369" s="221">
        <f t="shared" si="55"/>
        <v>0.11199999999999999</v>
      </c>
      <c r="T1369" s="304"/>
    </row>
    <row r="1370" spans="1:20" x14ac:dyDescent="0.2">
      <c r="A1370" s="146">
        <v>57</v>
      </c>
      <c r="B1370" s="162" t="s">
        <v>1403</v>
      </c>
      <c r="C1370" s="330" t="s">
        <v>2753</v>
      </c>
      <c r="D1370" s="146" t="s">
        <v>1391</v>
      </c>
      <c r="E1370" s="106">
        <f t="shared" si="56"/>
        <v>1</v>
      </c>
      <c r="F1370" s="86"/>
      <c r="G1370" s="86"/>
      <c r="H1370" s="86"/>
      <c r="I1370" s="104">
        <v>1</v>
      </c>
      <c r="J1370" s="86"/>
      <c r="K1370" s="86"/>
      <c r="L1370" s="86"/>
      <c r="M1370" s="86"/>
      <c r="N1370" s="86"/>
      <c r="O1370" s="25">
        <v>0.04</v>
      </c>
      <c r="P1370" s="25">
        <v>0.03</v>
      </c>
      <c r="Q1370" s="25">
        <v>2.5000000000000001E-2</v>
      </c>
      <c r="R1370" s="28">
        <v>4</v>
      </c>
      <c r="S1370" s="221">
        <f t="shared" si="55"/>
        <v>0.11199999999999999</v>
      </c>
      <c r="T1370" s="304"/>
    </row>
    <row r="1371" spans="1:20" x14ac:dyDescent="0.2">
      <c r="A1371" s="146">
        <v>58</v>
      </c>
      <c r="B1371" s="162" t="s">
        <v>1404</v>
      </c>
      <c r="C1371" s="330" t="s">
        <v>2753</v>
      </c>
      <c r="D1371" s="146" t="s">
        <v>1391</v>
      </c>
      <c r="E1371" s="106">
        <f t="shared" si="56"/>
        <v>1</v>
      </c>
      <c r="F1371" s="86"/>
      <c r="G1371" s="86"/>
      <c r="H1371" s="86"/>
      <c r="I1371" s="104">
        <v>1</v>
      </c>
      <c r="J1371" s="86"/>
      <c r="K1371" s="86"/>
      <c r="L1371" s="86"/>
      <c r="M1371" s="86"/>
      <c r="N1371" s="86"/>
      <c r="O1371" s="25">
        <v>0.04</v>
      </c>
      <c r="P1371" s="25">
        <v>0.03</v>
      </c>
      <c r="Q1371" s="25">
        <v>2.5000000000000001E-2</v>
      </c>
      <c r="R1371" s="28">
        <v>4</v>
      </c>
      <c r="S1371" s="221">
        <f t="shared" si="55"/>
        <v>0.11199999999999999</v>
      </c>
      <c r="T1371" s="304"/>
    </row>
    <row r="1372" spans="1:20" x14ac:dyDescent="0.2">
      <c r="A1372" s="146">
        <v>59</v>
      </c>
      <c r="B1372" s="162" t="s">
        <v>1405</v>
      </c>
      <c r="C1372" s="330" t="s">
        <v>2753</v>
      </c>
      <c r="D1372" s="146" t="s">
        <v>1391</v>
      </c>
      <c r="E1372" s="106">
        <f t="shared" si="56"/>
        <v>1</v>
      </c>
      <c r="F1372" s="86"/>
      <c r="G1372" s="86"/>
      <c r="H1372" s="86"/>
      <c r="I1372" s="104">
        <v>1</v>
      </c>
      <c r="J1372" s="86"/>
      <c r="K1372" s="86"/>
      <c r="L1372" s="86"/>
      <c r="M1372" s="86"/>
      <c r="N1372" s="86"/>
      <c r="O1372" s="25">
        <v>0.04</v>
      </c>
      <c r="P1372" s="25">
        <v>0.03</v>
      </c>
      <c r="Q1372" s="25">
        <v>2.5000000000000001E-2</v>
      </c>
      <c r="R1372" s="28">
        <v>4</v>
      </c>
      <c r="S1372" s="221">
        <f t="shared" si="55"/>
        <v>0.11199999999999999</v>
      </c>
      <c r="T1372" s="304"/>
    </row>
    <row r="1373" spans="1:20" x14ac:dyDescent="0.2">
      <c r="A1373" s="146">
        <v>60</v>
      </c>
      <c r="B1373" s="162" t="s">
        <v>1406</v>
      </c>
      <c r="C1373" s="330" t="s">
        <v>2753</v>
      </c>
      <c r="D1373" s="146" t="s">
        <v>1391</v>
      </c>
      <c r="E1373" s="106">
        <f t="shared" si="56"/>
        <v>1</v>
      </c>
      <c r="F1373" s="86"/>
      <c r="G1373" s="86"/>
      <c r="H1373" s="86"/>
      <c r="I1373" s="104">
        <v>1</v>
      </c>
      <c r="J1373" s="86"/>
      <c r="K1373" s="86"/>
      <c r="L1373" s="86"/>
      <c r="M1373" s="86"/>
      <c r="N1373" s="86"/>
      <c r="O1373" s="25">
        <v>0.04</v>
      </c>
      <c r="P1373" s="25">
        <v>0.03</v>
      </c>
      <c r="Q1373" s="25">
        <v>2.5000000000000001E-2</v>
      </c>
      <c r="R1373" s="28">
        <v>4</v>
      </c>
      <c r="S1373" s="221">
        <f t="shared" si="55"/>
        <v>0.11199999999999999</v>
      </c>
      <c r="T1373" s="304"/>
    </row>
    <row r="1374" spans="1:20" x14ac:dyDescent="0.2">
      <c r="A1374" s="146">
        <v>61</v>
      </c>
      <c r="B1374" s="162" t="s">
        <v>49</v>
      </c>
      <c r="C1374" s="330" t="s">
        <v>2753</v>
      </c>
      <c r="D1374" s="146" t="s">
        <v>1391</v>
      </c>
      <c r="E1374" s="106">
        <f t="shared" si="56"/>
        <v>1</v>
      </c>
      <c r="F1374" s="86"/>
      <c r="G1374" s="86"/>
      <c r="H1374" s="86"/>
      <c r="I1374" s="104">
        <v>1</v>
      </c>
      <c r="J1374" s="86"/>
      <c r="K1374" s="86"/>
      <c r="L1374" s="86"/>
      <c r="M1374" s="86"/>
      <c r="N1374" s="86"/>
      <c r="O1374" s="25">
        <v>0.04</v>
      </c>
      <c r="P1374" s="25">
        <v>0.03</v>
      </c>
      <c r="Q1374" s="25">
        <v>2.5000000000000001E-2</v>
      </c>
      <c r="R1374" s="28">
        <v>4</v>
      </c>
      <c r="S1374" s="221">
        <f t="shared" si="55"/>
        <v>0.11199999999999999</v>
      </c>
      <c r="T1374" s="304"/>
    </row>
    <row r="1375" spans="1:20" ht="25.5" x14ac:dyDescent="0.2">
      <c r="A1375" s="146">
        <v>62</v>
      </c>
      <c r="B1375" s="162" t="s">
        <v>1407</v>
      </c>
      <c r="C1375" s="146" t="s">
        <v>1408</v>
      </c>
      <c r="D1375" s="146" t="s">
        <v>1391</v>
      </c>
      <c r="E1375" s="106">
        <f t="shared" si="56"/>
        <v>1</v>
      </c>
      <c r="F1375" s="86"/>
      <c r="G1375" s="86"/>
      <c r="H1375" s="86"/>
      <c r="I1375" s="104">
        <v>1</v>
      </c>
      <c r="J1375" s="86"/>
      <c r="K1375" s="86"/>
      <c r="L1375" s="86"/>
      <c r="M1375" s="86"/>
      <c r="N1375" s="86"/>
      <c r="O1375" s="25">
        <v>0.04</v>
      </c>
      <c r="P1375" s="25">
        <v>0.03</v>
      </c>
      <c r="Q1375" s="25">
        <v>2.5000000000000001E-2</v>
      </c>
      <c r="R1375" s="28">
        <v>4</v>
      </c>
      <c r="S1375" s="221">
        <f t="shared" si="55"/>
        <v>0.11199999999999999</v>
      </c>
      <c r="T1375" s="304"/>
    </row>
    <row r="1376" spans="1:20" ht="25.5" x14ac:dyDescent="0.2">
      <c r="A1376" s="146">
        <v>63</v>
      </c>
      <c r="B1376" s="162" t="s">
        <v>1409</v>
      </c>
      <c r="C1376" s="146" t="s">
        <v>1408</v>
      </c>
      <c r="D1376" s="146" t="s">
        <v>1391</v>
      </c>
      <c r="E1376" s="106">
        <f t="shared" si="56"/>
        <v>1</v>
      </c>
      <c r="F1376" s="86"/>
      <c r="G1376" s="86"/>
      <c r="H1376" s="86"/>
      <c r="I1376" s="104">
        <v>1</v>
      </c>
      <c r="J1376" s="86"/>
      <c r="K1376" s="86"/>
      <c r="L1376" s="86"/>
      <c r="M1376" s="86"/>
      <c r="N1376" s="86"/>
      <c r="O1376" s="25">
        <v>0.04</v>
      </c>
      <c r="P1376" s="25">
        <v>0.03</v>
      </c>
      <c r="Q1376" s="25">
        <v>2.5000000000000001E-2</v>
      </c>
      <c r="R1376" s="28">
        <v>4</v>
      </c>
      <c r="S1376" s="221">
        <f t="shared" si="55"/>
        <v>0.11199999999999999</v>
      </c>
      <c r="T1376" s="304"/>
    </row>
    <row r="1377" spans="1:20" ht="25.5" x14ac:dyDescent="0.2">
      <c r="A1377" s="146">
        <v>64</v>
      </c>
      <c r="B1377" s="162" t="s">
        <v>1410</v>
      </c>
      <c r="C1377" s="146" t="s">
        <v>1408</v>
      </c>
      <c r="D1377" s="146" t="s">
        <v>1391</v>
      </c>
      <c r="E1377" s="106">
        <f t="shared" si="56"/>
        <v>1</v>
      </c>
      <c r="F1377" s="86"/>
      <c r="G1377" s="86"/>
      <c r="H1377" s="86"/>
      <c r="I1377" s="104">
        <v>1</v>
      </c>
      <c r="J1377" s="86"/>
      <c r="K1377" s="86"/>
      <c r="L1377" s="86"/>
      <c r="M1377" s="86"/>
      <c r="N1377" s="86"/>
      <c r="O1377" s="25">
        <v>0.04</v>
      </c>
      <c r="P1377" s="25">
        <v>0.03</v>
      </c>
      <c r="Q1377" s="25">
        <v>2.5000000000000001E-2</v>
      </c>
      <c r="R1377" s="28">
        <v>4</v>
      </c>
      <c r="S1377" s="221">
        <f t="shared" si="55"/>
        <v>0.11199999999999999</v>
      </c>
      <c r="T1377" s="304"/>
    </row>
    <row r="1378" spans="1:20" ht="25.5" x14ac:dyDescent="0.2">
      <c r="A1378" s="146">
        <v>65</v>
      </c>
      <c r="B1378" s="162" t="s">
        <v>1411</v>
      </c>
      <c r="C1378" s="146" t="s">
        <v>1408</v>
      </c>
      <c r="D1378" s="146" t="s">
        <v>1391</v>
      </c>
      <c r="E1378" s="106">
        <f t="shared" si="56"/>
        <v>1</v>
      </c>
      <c r="F1378" s="86"/>
      <c r="G1378" s="86"/>
      <c r="H1378" s="86"/>
      <c r="I1378" s="104">
        <v>1</v>
      </c>
      <c r="J1378" s="86"/>
      <c r="K1378" s="86"/>
      <c r="L1378" s="86"/>
      <c r="M1378" s="86"/>
      <c r="N1378" s="86"/>
      <c r="O1378" s="25">
        <v>0.04</v>
      </c>
      <c r="P1378" s="25">
        <v>0.03</v>
      </c>
      <c r="Q1378" s="25">
        <v>2.5000000000000001E-2</v>
      </c>
      <c r="R1378" s="28">
        <v>4</v>
      </c>
      <c r="S1378" s="221">
        <f t="shared" si="55"/>
        <v>0.11199999999999999</v>
      </c>
      <c r="T1378" s="304"/>
    </row>
    <row r="1379" spans="1:20" ht="25.5" x14ac:dyDescent="0.2">
      <c r="A1379" s="146">
        <v>66</v>
      </c>
      <c r="B1379" s="162" t="s">
        <v>1412</v>
      </c>
      <c r="C1379" s="146" t="s">
        <v>1408</v>
      </c>
      <c r="D1379" s="146" t="s">
        <v>1391</v>
      </c>
      <c r="E1379" s="106">
        <f t="shared" si="56"/>
        <v>1</v>
      </c>
      <c r="F1379" s="86"/>
      <c r="G1379" s="86"/>
      <c r="H1379" s="86"/>
      <c r="I1379" s="104">
        <v>1</v>
      </c>
      <c r="J1379" s="86"/>
      <c r="K1379" s="86"/>
      <c r="L1379" s="86"/>
      <c r="M1379" s="86"/>
      <c r="N1379" s="86"/>
      <c r="O1379" s="25">
        <v>0.04</v>
      </c>
      <c r="P1379" s="25">
        <v>0.03</v>
      </c>
      <c r="Q1379" s="25">
        <v>2.5000000000000001E-2</v>
      </c>
      <c r="R1379" s="28">
        <v>4</v>
      </c>
      <c r="S1379" s="221">
        <f t="shared" si="55"/>
        <v>0.11199999999999999</v>
      </c>
      <c r="T1379" s="304"/>
    </row>
    <row r="1380" spans="1:20" ht="25.5" x14ac:dyDescent="0.2">
      <c r="A1380" s="146">
        <v>67</v>
      </c>
      <c r="B1380" s="162" t="s">
        <v>1413</v>
      </c>
      <c r="C1380" s="146" t="s">
        <v>1414</v>
      </c>
      <c r="D1380" s="146" t="s">
        <v>1391</v>
      </c>
      <c r="E1380" s="106">
        <f t="shared" si="56"/>
        <v>1</v>
      </c>
      <c r="F1380" s="86"/>
      <c r="G1380" s="86"/>
      <c r="H1380" s="86"/>
      <c r="I1380" s="104">
        <v>1</v>
      </c>
      <c r="J1380" s="86"/>
      <c r="K1380" s="86"/>
      <c r="L1380" s="86"/>
      <c r="M1380" s="86"/>
      <c r="N1380" s="86"/>
      <c r="O1380" s="25">
        <v>0.04</v>
      </c>
      <c r="P1380" s="25">
        <v>0.03</v>
      </c>
      <c r="Q1380" s="25">
        <v>2.5000000000000001E-2</v>
      </c>
      <c r="R1380" s="28">
        <v>4</v>
      </c>
      <c r="S1380" s="221">
        <f t="shared" si="55"/>
        <v>0.11199999999999999</v>
      </c>
      <c r="T1380" s="304"/>
    </row>
    <row r="1381" spans="1:20" ht="25.5" x14ac:dyDescent="0.2">
      <c r="A1381" s="146">
        <v>68</v>
      </c>
      <c r="B1381" s="162" t="s">
        <v>1364</v>
      </c>
      <c r="C1381" s="146" t="s">
        <v>1414</v>
      </c>
      <c r="D1381" s="146" t="s">
        <v>1391</v>
      </c>
      <c r="E1381" s="106">
        <f t="shared" si="56"/>
        <v>1</v>
      </c>
      <c r="F1381" s="86"/>
      <c r="G1381" s="86"/>
      <c r="H1381" s="86"/>
      <c r="I1381" s="104">
        <v>1</v>
      </c>
      <c r="J1381" s="86"/>
      <c r="K1381" s="86"/>
      <c r="L1381" s="86"/>
      <c r="M1381" s="86"/>
      <c r="N1381" s="86"/>
      <c r="O1381" s="25">
        <v>0.04</v>
      </c>
      <c r="P1381" s="25">
        <v>0.03</v>
      </c>
      <c r="Q1381" s="25">
        <v>2.5000000000000001E-2</v>
      </c>
      <c r="R1381" s="28">
        <v>4</v>
      </c>
      <c r="S1381" s="221">
        <f t="shared" ref="S1381:S1398" si="57">((F1381*O1381+G1381*P1381+H1381*Q1381)+(I1381*O1381+J1381*P1381+K1381*Q1381)*70%+(L1381*O1381+M1381*P1381+N1381*Q1381)*50%)*R1381</f>
        <v>0.11199999999999999</v>
      </c>
      <c r="T1381" s="304"/>
    </row>
    <row r="1382" spans="1:20" ht="25.5" x14ac:dyDescent="0.2">
      <c r="A1382" s="146">
        <v>69</v>
      </c>
      <c r="B1382" s="162" t="s">
        <v>1415</v>
      </c>
      <c r="C1382" s="146" t="s">
        <v>1414</v>
      </c>
      <c r="D1382" s="146" t="s">
        <v>1391</v>
      </c>
      <c r="E1382" s="106">
        <f t="shared" si="56"/>
        <v>1</v>
      </c>
      <c r="F1382" s="86"/>
      <c r="G1382" s="86"/>
      <c r="H1382" s="86"/>
      <c r="I1382" s="104">
        <v>1</v>
      </c>
      <c r="J1382" s="86"/>
      <c r="K1382" s="86"/>
      <c r="L1382" s="86"/>
      <c r="M1382" s="86"/>
      <c r="N1382" s="86"/>
      <c r="O1382" s="25">
        <v>0.04</v>
      </c>
      <c r="P1382" s="25">
        <v>0.03</v>
      </c>
      <c r="Q1382" s="25">
        <v>2.5000000000000001E-2</v>
      </c>
      <c r="R1382" s="28">
        <v>4</v>
      </c>
      <c r="S1382" s="221">
        <f t="shared" si="57"/>
        <v>0.11199999999999999</v>
      </c>
      <c r="T1382" s="304"/>
    </row>
    <row r="1383" spans="1:20" ht="25.5" x14ac:dyDescent="0.2">
      <c r="A1383" s="146">
        <v>70</v>
      </c>
      <c r="B1383" s="162" t="s">
        <v>1416</v>
      </c>
      <c r="C1383" s="146" t="s">
        <v>1414</v>
      </c>
      <c r="D1383" s="146" t="s">
        <v>1391</v>
      </c>
      <c r="E1383" s="106">
        <f t="shared" si="56"/>
        <v>1</v>
      </c>
      <c r="F1383" s="86"/>
      <c r="G1383" s="86"/>
      <c r="H1383" s="86"/>
      <c r="I1383" s="104">
        <v>1</v>
      </c>
      <c r="J1383" s="86"/>
      <c r="K1383" s="86"/>
      <c r="L1383" s="86"/>
      <c r="M1383" s="86"/>
      <c r="N1383" s="86"/>
      <c r="O1383" s="25">
        <v>0.04</v>
      </c>
      <c r="P1383" s="25">
        <v>0.03</v>
      </c>
      <c r="Q1383" s="25">
        <v>2.5000000000000001E-2</v>
      </c>
      <c r="R1383" s="28">
        <v>4</v>
      </c>
      <c r="S1383" s="221">
        <f t="shared" si="57"/>
        <v>0.11199999999999999</v>
      </c>
      <c r="T1383" s="304"/>
    </row>
    <row r="1384" spans="1:20" ht="25.5" x14ac:dyDescent="0.2">
      <c r="A1384" s="146">
        <v>71</v>
      </c>
      <c r="B1384" s="162" t="s">
        <v>1417</v>
      </c>
      <c r="C1384" s="146" t="s">
        <v>1414</v>
      </c>
      <c r="D1384" s="146" t="s">
        <v>1391</v>
      </c>
      <c r="E1384" s="106">
        <f t="shared" si="56"/>
        <v>1</v>
      </c>
      <c r="F1384" s="86"/>
      <c r="G1384" s="86"/>
      <c r="H1384" s="86"/>
      <c r="I1384" s="104">
        <v>1</v>
      </c>
      <c r="J1384" s="86"/>
      <c r="K1384" s="86"/>
      <c r="L1384" s="86"/>
      <c r="M1384" s="86"/>
      <c r="N1384" s="86"/>
      <c r="O1384" s="25">
        <v>0.04</v>
      </c>
      <c r="P1384" s="25">
        <v>0.03</v>
      </c>
      <c r="Q1384" s="25">
        <v>2.5000000000000001E-2</v>
      </c>
      <c r="R1384" s="28">
        <v>4</v>
      </c>
      <c r="S1384" s="221">
        <f t="shared" si="57"/>
        <v>0.11199999999999999</v>
      </c>
      <c r="T1384" s="304"/>
    </row>
    <row r="1385" spans="1:20" x14ac:dyDescent="0.2">
      <c r="A1385" s="146">
        <v>72</v>
      </c>
      <c r="B1385" s="163" t="s">
        <v>1418</v>
      </c>
      <c r="C1385" s="146" t="s">
        <v>2754</v>
      </c>
      <c r="D1385" s="146" t="s">
        <v>1391</v>
      </c>
      <c r="E1385" s="106">
        <f t="shared" si="56"/>
        <v>1</v>
      </c>
      <c r="F1385" s="86"/>
      <c r="G1385" s="86"/>
      <c r="H1385" s="86"/>
      <c r="I1385" s="104">
        <v>1</v>
      </c>
      <c r="J1385" s="86"/>
      <c r="K1385" s="86"/>
      <c r="L1385" s="86"/>
      <c r="M1385" s="86"/>
      <c r="N1385" s="86"/>
      <c r="O1385" s="25">
        <v>0.04</v>
      </c>
      <c r="P1385" s="25">
        <v>0.03</v>
      </c>
      <c r="Q1385" s="25">
        <v>2.5000000000000001E-2</v>
      </c>
      <c r="R1385" s="28">
        <v>4</v>
      </c>
      <c r="S1385" s="221">
        <f t="shared" si="57"/>
        <v>0.11199999999999999</v>
      </c>
      <c r="T1385" s="304"/>
    </row>
    <row r="1386" spans="1:20" x14ac:dyDescent="0.2">
      <c r="A1386" s="146">
        <v>73</v>
      </c>
      <c r="B1386" s="163" t="s">
        <v>1419</v>
      </c>
      <c r="C1386" s="146" t="s">
        <v>2754</v>
      </c>
      <c r="D1386" s="146" t="s">
        <v>1391</v>
      </c>
      <c r="E1386" s="106">
        <f t="shared" si="56"/>
        <v>1</v>
      </c>
      <c r="F1386" s="86"/>
      <c r="G1386" s="86"/>
      <c r="H1386" s="86"/>
      <c r="I1386" s="104">
        <v>1</v>
      </c>
      <c r="J1386" s="86"/>
      <c r="K1386" s="86"/>
      <c r="L1386" s="86"/>
      <c r="M1386" s="86"/>
      <c r="N1386" s="86"/>
      <c r="O1386" s="25">
        <v>0.04</v>
      </c>
      <c r="P1386" s="25">
        <v>0.03</v>
      </c>
      <c r="Q1386" s="25">
        <v>2.5000000000000001E-2</v>
      </c>
      <c r="R1386" s="28">
        <v>4</v>
      </c>
      <c r="S1386" s="221">
        <f t="shared" si="57"/>
        <v>0.11199999999999999</v>
      </c>
      <c r="T1386" s="304"/>
    </row>
    <row r="1387" spans="1:20" x14ac:dyDescent="0.2">
      <c r="A1387" s="146">
        <v>74</v>
      </c>
      <c r="B1387" s="163" t="s">
        <v>1420</v>
      </c>
      <c r="C1387" s="146" t="s">
        <v>2754</v>
      </c>
      <c r="D1387" s="146" t="s">
        <v>1391</v>
      </c>
      <c r="E1387" s="106">
        <f t="shared" si="56"/>
        <v>1</v>
      </c>
      <c r="F1387" s="86"/>
      <c r="G1387" s="86"/>
      <c r="H1387" s="86"/>
      <c r="I1387" s="104">
        <v>1</v>
      </c>
      <c r="J1387" s="86"/>
      <c r="K1387" s="86"/>
      <c r="L1387" s="86"/>
      <c r="M1387" s="86"/>
      <c r="N1387" s="86"/>
      <c r="O1387" s="25">
        <v>0.04</v>
      </c>
      <c r="P1387" s="25">
        <v>0.03</v>
      </c>
      <c r="Q1387" s="25">
        <v>2.5000000000000001E-2</v>
      </c>
      <c r="R1387" s="28">
        <v>4</v>
      </c>
      <c r="S1387" s="221">
        <f t="shared" si="57"/>
        <v>0.11199999999999999</v>
      </c>
      <c r="T1387" s="304"/>
    </row>
    <row r="1388" spans="1:20" x14ac:dyDescent="0.2">
      <c r="A1388" s="146">
        <v>75</v>
      </c>
      <c r="B1388" s="163" t="s">
        <v>1421</v>
      </c>
      <c r="C1388" s="146" t="s">
        <v>2754</v>
      </c>
      <c r="D1388" s="146" t="s">
        <v>1391</v>
      </c>
      <c r="E1388" s="106">
        <f t="shared" si="56"/>
        <v>1</v>
      </c>
      <c r="F1388" s="86"/>
      <c r="G1388" s="86"/>
      <c r="H1388" s="86"/>
      <c r="I1388" s="104">
        <v>1</v>
      </c>
      <c r="J1388" s="86"/>
      <c r="K1388" s="86"/>
      <c r="L1388" s="86"/>
      <c r="M1388" s="86"/>
      <c r="N1388" s="86"/>
      <c r="O1388" s="25">
        <v>0.04</v>
      </c>
      <c r="P1388" s="25">
        <v>0.03</v>
      </c>
      <c r="Q1388" s="25">
        <v>2.5000000000000001E-2</v>
      </c>
      <c r="R1388" s="28">
        <v>4</v>
      </c>
      <c r="S1388" s="221">
        <f t="shared" si="57"/>
        <v>0.11199999999999999</v>
      </c>
      <c r="T1388" s="304"/>
    </row>
    <row r="1389" spans="1:20" x14ac:dyDescent="0.2">
      <c r="A1389" s="146">
        <v>76</v>
      </c>
      <c r="B1389" s="163" t="s">
        <v>1422</v>
      </c>
      <c r="C1389" s="146" t="s">
        <v>2754</v>
      </c>
      <c r="D1389" s="146" t="s">
        <v>1391</v>
      </c>
      <c r="E1389" s="106">
        <f t="shared" si="56"/>
        <v>1</v>
      </c>
      <c r="F1389" s="86"/>
      <c r="G1389" s="86"/>
      <c r="H1389" s="86"/>
      <c r="I1389" s="104">
        <v>1</v>
      </c>
      <c r="J1389" s="86"/>
      <c r="K1389" s="86"/>
      <c r="L1389" s="86"/>
      <c r="M1389" s="86"/>
      <c r="N1389" s="86"/>
      <c r="O1389" s="25">
        <v>0.04</v>
      </c>
      <c r="P1389" s="25">
        <v>0.03</v>
      </c>
      <c r="Q1389" s="25">
        <v>2.5000000000000001E-2</v>
      </c>
      <c r="R1389" s="28">
        <v>4</v>
      </c>
      <c r="S1389" s="221">
        <f t="shared" si="57"/>
        <v>0.11199999999999999</v>
      </c>
      <c r="T1389" s="304"/>
    </row>
    <row r="1390" spans="1:20" x14ac:dyDescent="0.2">
      <c r="A1390" s="146">
        <v>77</v>
      </c>
      <c r="B1390" s="163" t="s">
        <v>1423</v>
      </c>
      <c r="C1390" s="146" t="s">
        <v>2754</v>
      </c>
      <c r="D1390" s="146" t="s">
        <v>1391</v>
      </c>
      <c r="E1390" s="106">
        <f t="shared" si="56"/>
        <v>1</v>
      </c>
      <c r="F1390" s="86"/>
      <c r="G1390" s="86"/>
      <c r="H1390" s="86"/>
      <c r="I1390" s="104">
        <v>1</v>
      </c>
      <c r="J1390" s="86"/>
      <c r="K1390" s="86"/>
      <c r="L1390" s="86"/>
      <c r="M1390" s="86"/>
      <c r="N1390" s="86"/>
      <c r="O1390" s="25">
        <v>0.04</v>
      </c>
      <c r="P1390" s="25">
        <v>0.03</v>
      </c>
      <c r="Q1390" s="25">
        <v>2.5000000000000001E-2</v>
      </c>
      <c r="R1390" s="28">
        <v>4</v>
      </c>
      <c r="S1390" s="221">
        <f t="shared" si="57"/>
        <v>0.11199999999999999</v>
      </c>
      <c r="T1390" s="304"/>
    </row>
    <row r="1391" spans="1:20" x14ac:dyDescent="0.2">
      <c r="A1391" s="146">
        <v>78</v>
      </c>
      <c r="B1391" s="163" t="s">
        <v>1424</v>
      </c>
      <c r="C1391" s="146" t="s">
        <v>2754</v>
      </c>
      <c r="D1391" s="146" t="s">
        <v>1391</v>
      </c>
      <c r="E1391" s="106">
        <f t="shared" si="56"/>
        <v>1</v>
      </c>
      <c r="F1391" s="86"/>
      <c r="G1391" s="86"/>
      <c r="H1391" s="86"/>
      <c r="I1391" s="104">
        <v>1</v>
      </c>
      <c r="J1391" s="86"/>
      <c r="K1391" s="86"/>
      <c r="L1391" s="86"/>
      <c r="M1391" s="86"/>
      <c r="N1391" s="86"/>
      <c r="O1391" s="25">
        <v>0.04</v>
      </c>
      <c r="P1391" s="25">
        <v>0.03</v>
      </c>
      <c r="Q1391" s="25">
        <v>2.5000000000000001E-2</v>
      </c>
      <c r="R1391" s="28">
        <v>4</v>
      </c>
      <c r="S1391" s="221">
        <f t="shared" si="57"/>
        <v>0.11199999999999999</v>
      </c>
      <c r="T1391" s="304"/>
    </row>
    <row r="1392" spans="1:20" x14ac:dyDescent="0.2">
      <c r="A1392" s="146">
        <v>79</v>
      </c>
      <c r="B1392" s="163" t="s">
        <v>1425</v>
      </c>
      <c r="C1392" s="146" t="s">
        <v>2754</v>
      </c>
      <c r="D1392" s="146" t="s">
        <v>1391</v>
      </c>
      <c r="E1392" s="106">
        <f t="shared" si="56"/>
        <v>1</v>
      </c>
      <c r="F1392" s="86"/>
      <c r="G1392" s="86"/>
      <c r="H1392" s="86"/>
      <c r="I1392" s="104">
        <v>1</v>
      </c>
      <c r="J1392" s="86"/>
      <c r="K1392" s="86"/>
      <c r="L1392" s="86"/>
      <c r="M1392" s="86"/>
      <c r="N1392" s="86"/>
      <c r="O1392" s="25">
        <v>0.04</v>
      </c>
      <c r="P1392" s="25">
        <v>0.03</v>
      </c>
      <c r="Q1392" s="25">
        <v>2.5000000000000001E-2</v>
      </c>
      <c r="R1392" s="28">
        <v>4</v>
      </c>
      <c r="S1392" s="221">
        <f t="shared" si="57"/>
        <v>0.11199999999999999</v>
      </c>
      <c r="T1392" s="304"/>
    </row>
    <row r="1393" spans="1:20" x14ac:dyDescent="0.2">
      <c r="A1393" s="146">
        <v>80</v>
      </c>
      <c r="B1393" s="163" t="s">
        <v>1426</v>
      </c>
      <c r="C1393" s="146" t="s">
        <v>2754</v>
      </c>
      <c r="D1393" s="146" t="s">
        <v>1391</v>
      </c>
      <c r="E1393" s="106">
        <f t="shared" si="56"/>
        <v>1</v>
      </c>
      <c r="F1393" s="86"/>
      <c r="G1393" s="86"/>
      <c r="H1393" s="86"/>
      <c r="I1393" s="104">
        <v>1</v>
      </c>
      <c r="J1393" s="86"/>
      <c r="K1393" s="86"/>
      <c r="L1393" s="86"/>
      <c r="M1393" s="86"/>
      <c r="N1393" s="86"/>
      <c r="O1393" s="25">
        <v>0.04</v>
      </c>
      <c r="P1393" s="25">
        <v>0.03</v>
      </c>
      <c r="Q1393" s="25">
        <v>2.5000000000000001E-2</v>
      </c>
      <c r="R1393" s="28">
        <v>4</v>
      </c>
      <c r="S1393" s="221">
        <f t="shared" si="57"/>
        <v>0.11199999999999999</v>
      </c>
      <c r="T1393" s="304"/>
    </row>
    <row r="1394" spans="1:20" x14ac:dyDescent="0.2">
      <c r="A1394" s="146">
        <v>81</v>
      </c>
      <c r="B1394" s="163" t="s">
        <v>1427</v>
      </c>
      <c r="C1394" s="146" t="s">
        <v>2754</v>
      </c>
      <c r="D1394" s="146" t="s">
        <v>1391</v>
      </c>
      <c r="E1394" s="106">
        <f t="shared" si="56"/>
        <v>1</v>
      </c>
      <c r="F1394" s="86"/>
      <c r="G1394" s="86"/>
      <c r="H1394" s="86"/>
      <c r="I1394" s="104">
        <v>1</v>
      </c>
      <c r="J1394" s="86"/>
      <c r="K1394" s="86"/>
      <c r="L1394" s="86"/>
      <c r="M1394" s="86"/>
      <c r="N1394" s="86"/>
      <c r="O1394" s="25">
        <v>0.04</v>
      </c>
      <c r="P1394" s="25">
        <v>0.03</v>
      </c>
      <c r="Q1394" s="25">
        <v>2.5000000000000001E-2</v>
      </c>
      <c r="R1394" s="28">
        <v>4</v>
      </c>
      <c r="S1394" s="221">
        <f t="shared" si="57"/>
        <v>0.11199999999999999</v>
      </c>
      <c r="T1394" s="304"/>
    </row>
    <row r="1395" spans="1:20" x14ac:dyDescent="0.2">
      <c r="A1395" s="146">
        <v>82</v>
      </c>
      <c r="B1395" s="163" t="s">
        <v>1428</v>
      </c>
      <c r="C1395" s="146" t="s">
        <v>2754</v>
      </c>
      <c r="D1395" s="146" t="s">
        <v>1391</v>
      </c>
      <c r="E1395" s="106">
        <f t="shared" si="56"/>
        <v>1</v>
      </c>
      <c r="F1395" s="86"/>
      <c r="G1395" s="86"/>
      <c r="H1395" s="86"/>
      <c r="I1395" s="104">
        <v>1</v>
      </c>
      <c r="J1395" s="86"/>
      <c r="K1395" s="86"/>
      <c r="L1395" s="86"/>
      <c r="M1395" s="86"/>
      <c r="N1395" s="86"/>
      <c r="O1395" s="25">
        <v>0.04</v>
      </c>
      <c r="P1395" s="25">
        <v>0.03</v>
      </c>
      <c r="Q1395" s="25">
        <v>2.5000000000000001E-2</v>
      </c>
      <c r="R1395" s="28">
        <v>4</v>
      </c>
      <c r="S1395" s="221">
        <f t="shared" si="57"/>
        <v>0.11199999999999999</v>
      </c>
      <c r="T1395" s="304"/>
    </row>
    <row r="1396" spans="1:20" x14ac:dyDescent="0.2">
      <c r="A1396" s="146">
        <v>83</v>
      </c>
      <c r="B1396" s="163" t="s">
        <v>1429</v>
      </c>
      <c r="C1396" s="146" t="s">
        <v>2754</v>
      </c>
      <c r="D1396" s="146" t="s">
        <v>1391</v>
      </c>
      <c r="E1396" s="106">
        <f t="shared" si="56"/>
        <v>1</v>
      </c>
      <c r="F1396" s="86"/>
      <c r="G1396" s="86"/>
      <c r="H1396" s="86"/>
      <c r="I1396" s="104">
        <v>1</v>
      </c>
      <c r="J1396" s="86"/>
      <c r="K1396" s="86"/>
      <c r="L1396" s="86"/>
      <c r="M1396" s="86"/>
      <c r="N1396" s="86"/>
      <c r="O1396" s="25">
        <v>0.04</v>
      </c>
      <c r="P1396" s="25">
        <v>0.03</v>
      </c>
      <c r="Q1396" s="25">
        <v>2.5000000000000001E-2</v>
      </c>
      <c r="R1396" s="28">
        <v>4</v>
      </c>
      <c r="S1396" s="221">
        <f t="shared" si="57"/>
        <v>0.11199999999999999</v>
      </c>
      <c r="T1396" s="304"/>
    </row>
    <row r="1397" spans="1:20" x14ac:dyDescent="0.2">
      <c r="A1397" s="146">
        <v>84</v>
      </c>
      <c r="B1397" s="163" t="s">
        <v>1430</v>
      </c>
      <c r="C1397" s="146" t="s">
        <v>2754</v>
      </c>
      <c r="D1397" s="146" t="s">
        <v>1391</v>
      </c>
      <c r="E1397" s="106">
        <f t="shared" si="56"/>
        <v>1</v>
      </c>
      <c r="F1397" s="86"/>
      <c r="G1397" s="86"/>
      <c r="H1397" s="86"/>
      <c r="I1397" s="104">
        <v>1</v>
      </c>
      <c r="J1397" s="86"/>
      <c r="K1397" s="86"/>
      <c r="L1397" s="86"/>
      <c r="M1397" s="86"/>
      <c r="N1397" s="86"/>
      <c r="O1397" s="25">
        <v>0.04</v>
      </c>
      <c r="P1397" s="25">
        <v>0.03</v>
      </c>
      <c r="Q1397" s="25">
        <v>2.5000000000000001E-2</v>
      </c>
      <c r="R1397" s="28">
        <v>4</v>
      </c>
      <c r="S1397" s="221">
        <f t="shared" si="57"/>
        <v>0.11199999999999999</v>
      </c>
      <c r="T1397" s="304"/>
    </row>
    <row r="1398" spans="1:20" x14ac:dyDescent="0.2">
      <c r="A1398" s="146">
        <v>85</v>
      </c>
      <c r="B1398" s="261" t="s">
        <v>1431</v>
      </c>
      <c r="C1398" s="146" t="s">
        <v>2754</v>
      </c>
      <c r="D1398" s="146" t="s">
        <v>1391</v>
      </c>
      <c r="E1398" s="106">
        <f t="shared" si="56"/>
        <v>1</v>
      </c>
      <c r="F1398" s="86"/>
      <c r="G1398" s="86"/>
      <c r="H1398" s="86"/>
      <c r="I1398" s="104">
        <v>1</v>
      </c>
      <c r="J1398" s="86"/>
      <c r="K1398" s="86"/>
      <c r="L1398" s="86"/>
      <c r="M1398" s="86"/>
      <c r="N1398" s="86"/>
      <c r="O1398" s="25">
        <v>0.04</v>
      </c>
      <c r="P1398" s="25">
        <v>0.03</v>
      </c>
      <c r="Q1398" s="25">
        <v>2.5000000000000001E-2</v>
      </c>
      <c r="R1398" s="28">
        <v>4</v>
      </c>
      <c r="S1398" s="221">
        <f t="shared" si="57"/>
        <v>0.11199999999999999</v>
      </c>
      <c r="T1398" s="304"/>
    </row>
    <row r="1399" spans="1:20" x14ac:dyDescent="0.2">
      <c r="A1399" s="146"/>
      <c r="B1399" s="162"/>
      <c r="C1399" s="80"/>
      <c r="D1399" s="231"/>
      <c r="E1399" s="106">
        <f t="shared" si="56"/>
        <v>0</v>
      </c>
      <c r="F1399" s="86"/>
      <c r="G1399" s="86"/>
      <c r="H1399" s="86"/>
      <c r="I1399" s="86"/>
      <c r="J1399" s="86"/>
      <c r="K1399" s="86"/>
      <c r="L1399" s="86"/>
      <c r="M1399" s="86"/>
      <c r="N1399" s="86"/>
      <c r="O1399" s="25"/>
      <c r="P1399" s="25"/>
      <c r="Q1399" s="25"/>
      <c r="R1399" s="28"/>
      <c r="S1399" s="221"/>
    </row>
    <row r="1400" spans="1:20" s="212" customFormat="1" ht="25.5" x14ac:dyDescent="0.2">
      <c r="A1400" s="149"/>
      <c r="B1400" s="217" t="s">
        <v>1155</v>
      </c>
      <c r="C1400" s="313"/>
      <c r="D1400" s="314"/>
      <c r="E1400" s="314">
        <f t="shared" ref="E1400:N1400" si="58">SUM(E1401:E1447)</f>
        <v>46</v>
      </c>
      <c r="F1400" s="314">
        <f t="shared" si="58"/>
        <v>23</v>
      </c>
      <c r="G1400" s="314">
        <f t="shared" si="58"/>
        <v>0</v>
      </c>
      <c r="H1400" s="314">
        <f t="shared" si="58"/>
        <v>0</v>
      </c>
      <c r="I1400" s="314">
        <f t="shared" si="58"/>
        <v>23</v>
      </c>
      <c r="J1400" s="314">
        <f t="shared" si="58"/>
        <v>0</v>
      </c>
      <c r="K1400" s="314">
        <f t="shared" si="58"/>
        <v>0</v>
      </c>
      <c r="L1400" s="314">
        <f t="shared" si="58"/>
        <v>0</v>
      </c>
      <c r="M1400" s="314">
        <f t="shared" si="58"/>
        <v>0</v>
      </c>
      <c r="N1400" s="314">
        <f t="shared" si="58"/>
        <v>0</v>
      </c>
      <c r="O1400" s="314"/>
      <c r="P1400" s="314"/>
      <c r="Q1400" s="314"/>
      <c r="R1400" s="314"/>
      <c r="S1400" s="314">
        <f>SUM(S1401:S1447)</f>
        <v>6.2560000000000029</v>
      </c>
    </row>
    <row r="1401" spans="1:20" x14ac:dyDescent="0.2">
      <c r="A1401" s="146">
        <v>1</v>
      </c>
      <c r="B1401" s="261" t="s">
        <v>630</v>
      </c>
      <c r="C1401" s="80" t="s">
        <v>2748</v>
      </c>
      <c r="D1401" s="104" t="s">
        <v>65</v>
      </c>
      <c r="E1401" s="106">
        <f t="shared" si="56"/>
        <v>1</v>
      </c>
      <c r="F1401" s="104">
        <v>1</v>
      </c>
      <c r="G1401" s="86"/>
      <c r="H1401" s="86"/>
      <c r="I1401" s="86"/>
      <c r="J1401" s="86"/>
      <c r="K1401" s="86"/>
      <c r="L1401" s="86"/>
      <c r="M1401" s="86"/>
      <c r="N1401" s="86"/>
      <c r="O1401" s="25">
        <v>0.04</v>
      </c>
      <c r="P1401" s="25">
        <v>0.03</v>
      </c>
      <c r="Q1401" s="25">
        <v>2.5000000000000001E-2</v>
      </c>
      <c r="R1401" s="28">
        <v>4</v>
      </c>
      <c r="S1401" s="221">
        <f t="shared" ref="S1401:S1732" si="59">((F1401*O1401+G1401*P1401+H1401*Q1401)+(I1401*O1401+J1401*P1401+K1401*Q1401)*70%+(L1401*O1401+M1401*P1401+N1401*Q1401)*50%)*R1401</f>
        <v>0.16</v>
      </c>
    </row>
    <row r="1402" spans="1:20" x14ac:dyDescent="0.2">
      <c r="A1402" s="146">
        <v>2</v>
      </c>
      <c r="B1402" s="261" t="s">
        <v>1432</v>
      </c>
      <c r="C1402" s="80" t="s">
        <v>2748</v>
      </c>
      <c r="D1402" s="104" t="s">
        <v>65</v>
      </c>
      <c r="E1402" s="106">
        <f t="shared" si="56"/>
        <v>1</v>
      </c>
      <c r="F1402" s="104">
        <v>1</v>
      </c>
      <c r="G1402" s="86"/>
      <c r="H1402" s="86"/>
      <c r="I1402" s="86"/>
      <c r="J1402" s="86"/>
      <c r="K1402" s="86"/>
      <c r="L1402" s="86"/>
      <c r="M1402" s="86"/>
      <c r="N1402" s="86"/>
      <c r="O1402" s="25">
        <v>0.04</v>
      </c>
      <c r="P1402" s="25">
        <v>0.03</v>
      </c>
      <c r="Q1402" s="25">
        <v>2.5000000000000001E-2</v>
      </c>
      <c r="R1402" s="28">
        <v>4</v>
      </c>
      <c r="S1402" s="221">
        <f t="shared" si="59"/>
        <v>0.16</v>
      </c>
    </row>
    <row r="1403" spans="1:20" x14ac:dyDescent="0.2">
      <c r="A1403" s="146">
        <v>3</v>
      </c>
      <c r="B1403" s="261" t="s">
        <v>1433</v>
      </c>
      <c r="C1403" s="80" t="s">
        <v>2748</v>
      </c>
      <c r="D1403" s="104" t="s">
        <v>65</v>
      </c>
      <c r="E1403" s="106">
        <f t="shared" si="56"/>
        <v>1</v>
      </c>
      <c r="F1403" s="104">
        <v>1</v>
      </c>
      <c r="G1403" s="86"/>
      <c r="H1403" s="86"/>
      <c r="I1403" s="86"/>
      <c r="J1403" s="86"/>
      <c r="K1403" s="86"/>
      <c r="L1403" s="86"/>
      <c r="M1403" s="86"/>
      <c r="N1403" s="86"/>
      <c r="O1403" s="25">
        <v>0.04</v>
      </c>
      <c r="P1403" s="25">
        <v>0.03</v>
      </c>
      <c r="Q1403" s="25">
        <v>2.5000000000000001E-2</v>
      </c>
      <c r="R1403" s="28">
        <v>4</v>
      </c>
      <c r="S1403" s="221">
        <f t="shared" si="59"/>
        <v>0.16</v>
      </c>
    </row>
    <row r="1404" spans="1:20" x14ac:dyDescent="0.2">
      <c r="A1404" s="146">
        <v>4</v>
      </c>
      <c r="B1404" s="163" t="s">
        <v>1434</v>
      </c>
      <c r="C1404" s="80" t="s">
        <v>2748</v>
      </c>
      <c r="D1404" s="104" t="s">
        <v>65</v>
      </c>
      <c r="E1404" s="106">
        <f t="shared" si="56"/>
        <v>1</v>
      </c>
      <c r="F1404" s="104">
        <v>1</v>
      </c>
      <c r="G1404" s="86"/>
      <c r="H1404" s="86"/>
      <c r="I1404" s="86"/>
      <c r="J1404" s="86"/>
      <c r="K1404" s="86"/>
      <c r="L1404" s="86"/>
      <c r="M1404" s="86"/>
      <c r="N1404" s="86"/>
      <c r="O1404" s="25">
        <v>0.04</v>
      </c>
      <c r="P1404" s="25">
        <v>0.03</v>
      </c>
      <c r="Q1404" s="25">
        <v>2.5000000000000001E-2</v>
      </c>
      <c r="R1404" s="28">
        <v>4</v>
      </c>
      <c r="S1404" s="221">
        <f t="shared" si="59"/>
        <v>0.16</v>
      </c>
    </row>
    <row r="1405" spans="1:20" x14ac:dyDescent="0.2">
      <c r="A1405" s="146">
        <v>5</v>
      </c>
      <c r="B1405" s="163" t="s">
        <v>601</v>
      </c>
      <c r="C1405" s="80" t="s">
        <v>2748</v>
      </c>
      <c r="D1405" s="104" t="s">
        <v>65</v>
      </c>
      <c r="E1405" s="106">
        <f t="shared" si="56"/>
        <v>1</v>
      </c>
      <c r="F1405" s="104">
        <v>1</v>
      </c>
      <c r="G1405" s="86"/>
      <c r="H1405" s="86"/>
      <c r="I1405" s="86"/>
      <c r="J1405" s="86"/>
      <c r="K1405" s="86"/>
      <c r="L1405" s="86"/>
      <c r="M1405" s="86"/>
      <c r="N1405" s="86"/>
      <c r="O1405" s="25">
        <v>0.04</v>
      </c>
      <c r="P1405" s="25">
        <v>0.03</v>
      </c>
      <c r="Q1405" s="25">
        <v>2.5000000000000001E-2</v>
      </c>
      <c r="R1405" s="28">
        <v>4</v>
      </c>
      <c r="S1405" s="221">
        <f t="shared" si="59"/>
        <v>0.16</v>
      </c>
    </row>
    <row r="1406" spans="1:20" x14ac:dyDescent="0.2">
      <c r="A1406" s="146">
        <v>6</v>
      </c>
      <c r="B1406" s="163" t="s">
        <v>1435</v>
      </c>
      <c r="C1406" s="80" t="s">
        <v>2748</v>
      </c>
      <c r="D1406" s="104" t="s">
        <v>65</v>
      </c>
      <c r="E1406" s="106">
        <f t="shared" si="56"/>
        <v>1</v>
      </c>
      <c r="F1406" s="104">
        <v>1</v>
      </c>
      <c r="G1406" s="86"/>
      <c r="H1406" s="86"/>
      <c r="I1406" s="86"/>
      <c r="J1406" s="86"/>
      <c r="K1406" s="86"/>
      <c r="L1406" s="86"/>
      <c r="M1406" s="86"/>
      <c r="N1406" s="86"/>
      <c r="O1406" s="25">
        <v>0.04</v>
      </c>
      <c r="P1406" s="25">
        <v>0.03</v>
      </c>
      <c r="Q1406" s="25">
        <v>2.5000000000000001E-2</v>
      </c>
      <c r="R1406" s="28">
        <v>4</v>
      </c>
      <c r="S1406" s="221">
        <f t="shared" si="59"/>
        <v>0.16</v>
      </c>
    </row>
    <row r="1407" spans="1:20" x14ac:dyDescent="0.2">
      <c r="A1407" s="146">
        <v>7</v>
      </c>
      <c r="B1407" s="163" t="s">
        <v>1436</v>
      </c>
      <c r="C1407" s="80" t="s">
        <v>2748</v>
      </c>
      <c r="D1407" s="104" t="s">
        <v>65</v>
      </c>
      <c r="E1407" s="106">
        <f t="shared" si="56"/>
        <v>1</v>
      </c>
      <c r="F1407" s="104">
        <v>1</v>
      </c>
      <c r="G1407" s="86"/>
      <c r="H1407" s="86"/>
      <c r="I1407" s="86"/>
      <c r="J1407" s="86"/>
      <c r="K1407" s="86"/>
      <c r="L1407" s="86"/>
      <c r="M1407" s="86"/>
      <c r="N1407" s="86"/>
      <c r="O1407" s="25">
        <v>0.04</v>
      </c>
      <c r="P1407" s="25">
        <v>0.03</v>
      </c>
      <c r="Q1407" s="25">
        <v>2.5000000000000001E-2</v>
      </c>
      <c r="R1407" s="28">
        <v>4</v>
      </c>
      <c r="S1407" s="221">
        <f t="shared" si="59"/>
        <v>0.16</v>
      </c>
    </row>
    <row r="1408" spans="1:20" x14ac:dyDescent="0.2">
      <c r="A1408" s="146">
        <v>8</v>
      </c>
      <c r="B1408" s="163" t="s">
        <v>1437</v>
      </c>
      <c r="C1408" s="80" t="s">
        <v>2748</v>
      </c>
      <c r="D1408" s="104" t="s">
        <v>65</v>
      </c>
      <c r="E1408" s="106">
        <f t="shared" si="56"/>
        <v>1</v>
      </c>
      <c r="F1408" s="104">
        <v>1</v>
      </c>
      <c r="G1408" s="86"/>
      <c r="H1408" s="86"/>
      <c r="I1408" s="86"/>
      <c r="J1408" s="86"/>
      <c r="K1408" s="86"/>
      <c r="L1408" s="86"/>
      <c r="M1408" s="86"/>
      <c r="N1408" s="86"/>
      <c r="O1408" s="25">
        <v>0.04</v>
      </c>
      <c r="P1408" s="25">
        <v>0.03</v>
      </c>
      <c r="Q1408" s="25">
        <v>2.5000000000000001E-2</v>
      </c>
      <c r="R1408" s="28">
        <v>4</v>
      </c>
      <c r="S1408" s="221">
        <f t="shared" si="59"/>
        <v>0.16</v>
      </c>
    </row>
    <row r="1409" spans="1:19" x14ac:dyDescent="0.2">
      <c r="A1409" s="146">
        <v>9</v>
      </c>
      <c r="B1409" s="261" t="s">
        <v>1438</v>
      </c>
      <c r="C1409" s="80" t="s">
        <v>1439</v>
      </c>
      <c r="D1409" s="104" t="s">
        <v>65</v>
      </c>
      <c r="E1409" s="106">
        <f t="shared" si="56"/>
        <v>1</v>
      </c>
      <c r="F1409" s="104">
        <v>1</v>
      </c>
      <c r="G1409" s="86"/>
      <c r="H1409" s="86"/>
      <c r="I1409" s="86"/>
      <c r="J1409" s="86"/>
      <c r="K1409" s="86"/>
      <c r="L1409" s="86"/>
      <c r="M1409" s="86"/>
      <c r="N1409" s="86"/>
      <c r="O1409" s="25">
        <v>0.04</v>
      </c>
      <c r="P1409" s="25">
        <v>0.03</v>
      </c>
      <c r="Q1409" s="25">
        <v>2.5000000000000001E-2</v>
      </c>
      <c r="R1409" s="28">
        <v>4</v>
      </c>
      <c r="S1409" s="221">
        <f t="shared" si="59"/>
        <v>0.16</v>
      </c>
    </row>
    <row r="1410" spans="1:19" ht="25.5" x14ac:dyDescent="0.2">
      <c r="A1410" s="146">
        <v>10</v>
      </c>
      <c r="B1410" s="261" t="s">
        <v>1440</v>
      </c>
      <c r="C1410" s="146" t="s">
        <v>1441</v>
      </c>
      <c r="D1410" s="104" t="s">
        <v>65</v>
      </c>
      <c r="E1410" s="106">
        <f t="shared" si="56"/>
        <v>1</v>
      </c>
      <c r="F1410" s="104">
        <v>1</v>
      </c>
      <c r="G1410" s="86"/>
      <c r="H1410" s="86"/>
      <c r="I1410" s="86"/>
      <c r="J1410" s="86"/>
      <c r="K1410" s="86"/>
      <c r="L1410" s="86"/>
      <c r="M1410" s="86"/>
      <c r="N1410" s="86"/>
      <c r="O1410" s="25">
        <v>0.04</v>
      </c>
      <c r="P1410" s="25">
        <v>0.03</v>
      </c>
      <c r="Q1410" s="25">
        <v>2.5000000000000001E-2</v>
      </c>
      <c r="R1410" s="28">
        <v>4</v>
      </c>
      <c r="S1410" s="221">
        <f t="shared" si="59"/>
        <v>0.16</v>
      </c>
    </row>
    <row r="1411" spans="1:19" ht="25.5" x14ac:dyDescent="0.2">
      <c r="A1411" s="146">
        <v>11</v>
      </c>
      <c r="B1411" s="261" t="s">
        <v>1442</v>
      </c>
      <c r="C1411" s="146" t="s">
        <v>1441</v>
      </c>
      <c r="D1411" s="104" t="s">
        <v>65</v>
      </c>
      <c r="E1411" s="106">
        <f t="shared" si="56"/>
        <v>1</v>
      </c>
      <c r="F1411" s="104">
        <v>1</v>
      </c>
      <c r="G1411" s="86"/>
      <c r="H1411" s="86"/>
      <c r="I1411" s="86"/>
      <c r="J1411" s="86"/>
      <c r="K1411" s="86"/>
      <c r="L1411" s="86"/>
      <c r="M1411" s="86"/>
      <c r="N1411" s="86"/>
      <c r="O1411" s="25">
        <v>0.04</v>
      </c>
      <c r="P1411" s="25">
        <v>0.03</v>
      </c>
      <c r="Q1411" s="25">
        <v>2.5000000000000001E-2</v>
      </c>
      <c r="R1411" s="28">
        <v>4</v>
      </c>
      <c r="S1411" s="221">
        <f t="shared" si="59"/>
        <v>0.16</v>
      </c>
    </row>
    <row r="1412" spans="1:19" ht="25.5" x14ac:dyDescent="0.2">
      <c r="A1412" s="146">
        <v>12</v>
      </c>
      <c r="B1412" s="261" t="s">
        <v>1443</v>
      </c>
      <c r="C1412" s="146" t="s">
        <v>1441</v>
      </c>
      <c r="D1412" s="104" t="s">
        <v>65</v>
      </c>
      <c r="E1412" s="106">
        <f t="shared" si="56"/>
        <v>1</v>
      </c>
      <c r="F1412" s="104">
        <v>1</v>
      </c>
      <c r="G1412" s="86"/>
      <c r="H1412" s="86"/>
      <c r="I1412" s="86"/>
      <c r="J1412" s="86"/>
      <c r="K1412" s="86"/>
      <c r="L1412" s="86"/>
      <c r="M1412" s="86"/>
      <c r="N1412" s="86"/>
      <c r="O1412" s="25">
        <v>0.04</v>
      </c>
      <c r="P1412" s="25">
        <v>0.03</v>
      </c>
      <c r="Q1412" s="25">
        <v>2.5000000000000001E-2</v>
      </c>
      <c r="R1412" s="28">
        <v>4</v>
      </c>
      <c r="S1412" s="221">
        <f t="shared" si="59"/>
        <v>0.16</v>
      </c>
    </row>
    <row r="1413" spans="1:19" ht="25.5" x14ac:dyDescent="0.2">
      <c r="A1413" s="146">
        <v>13</v>
      </c>
      <c r="B1413" s="261" t="s">
        <v>1444</v>
      </c>
      <c r="C1413" s="146" t="s">
        <v>1441</v>
      </c>
      <c r="D1413" s="104" t="s">
        <v>65</v>
      </c>
      <c r="E1413" s="106">
        <f t="shared" si="56"/>
        <v>1</v>
      </c>
      <c r="F1413" s="104">
        <v>1</v>
      </c>
      <c r="G1413" s="86"/>
      <c r="H1413" s="86"/>
      <c r="I1413" s="86"/>
      <c r="J1413" s="86"/>
      <c r="K1413" s="86"/>
      <c r="L1413" s="86"/>
      <c r="M1413" s="86"/>
      <c r="N1413" s="86"/>
      <c r="O1413" s="25">
        <v>0.04</v>
      </c>
      <c r="P1413" s="25">
        <v>0.03</v>
      </c>
      <c r="Q1413" s="25">
        <v>2.5000000000000001E-2</v>
      </c>
      <c r="R1413" s="28">
        <v>4</v>
      </c>
      <c r="S1413" s="221">
        <f t="shared" si="59"/>
        <v>0.16</v>
      </c>
    </row>
    <row r="1414" spans="1:19" ht="25.5" x14ac:dyDescent="0.2">
      <c r="A1414" s="146">
        <v>14</v>
      </c>
      <c r="B1414" s="261" t="s">
        <v>1445</v>
      </c>
      <c r="C1414" s="146" t="s">
        <v>1441</v>
      </c>
      <c r="D1414" s="104" t="s">
        <v>65</v>
      </c>
      <c r="E1414" s="106">
        <f t="shared" si="56"/>
        <v>1</v>
      </c>
      <c r="F1414" s="104">
        <v>1</v>
      </c>
      <c r="G1414" s="86"/>
      <c r="H1414" s="86"/>
      <c r="I1414" s="86"/>
      <c r="J1414" s="86"/>
      <c r="K1414" s="86"/>
      <c r="L1414" s="86"/>
      <c r="M1414" s="86"/>
      <c r="N1414" s="86"/>
      <c r="O1414" s="25">
        <v>0.04</v>
      </c>
      <c r="P1414" s="25">
        <v>0.03</v>
      </c>
      <c r="Q1414" s="25">
        <v>2.5000000000000001E-2</v>
      </c>
      <c r="R1414" s="28">
        <v>4</v>
      </c>
      <c r="S1414" s="221">
        <f t="shared" si="59"/>
        <v>0.16</v>
      </c>
    </row>
    <row r="1415" spans="1:19" ht="25.5" x14ac:dyDescent="0.2">
      <c r="A1415" s="146">
        <v>15</v>
      </c>
      <c r="B1415" s="261" t="s">
        <v>1446</v>
      </c>
      <c r="C1415" s="146" t="s">
        <v>1441</v>
      </c>
      <c r="D1415" s="104" t="s">
        <v>65</v>
      </c>
      <c r="E1415" s="106">
        <f t="shared" si="56"/>
        <v>1</v>
      </c>
      <c r="F1415" s="104">
        <v>1</v>
      </c>
      <c r="G1415" s="86"/>
      <c r="H1415" s="86"/>
      <c r="I1415" s="86"/>
      <c r="J1415" s="86"/>
      <c r="K1415" s="86"/>
      <c r="L1415" s="86"/>
      <c r="M1415" s="86"/>
      <c r="N1415" s="86"/>
      <c r="O1415" s="25">
        <v>0.04</v>
      </c>
      <c r="P1415" s="25">
        <v>0.03</v>
      </c>
      <c r="Q1415" s="25">
        <v>2.5000000000000001E-2</v>
      </c>
      <c r="R1415" s="28">
        <v>4</v>
      </c>
      <c r="S1415" s="221">
        <f t="shared" si="59"/>
        <v>0.16</v>
      </c>
    </row>
    <row r="1416" spans="1:19" ht="25.5" x14ac:dyDescent="0.2">
      <c r="A1416" s="146">
        <v>16</v>
      </c>
      <c r="B1416" s="261" t="s">
        <v>1447</v>
      </c>
      <c r="C1416" s="146" t="s">
        <v>1441</v>
      </c>
      <c r="D1416" s="104" t="s">
        <v>65</v>
      </c>
      <c r="E1416" s="106">
        <f t="shared" si="56"/>
        <v>1</v>
      </c>
      <c r="F1416" s="104">
        <v>1</v>
      </c>
      <c r="G1416" s="86"/>
      <c r="H1416" s="86"/>
      <c r="I1416" s="86"/>
      <c r="J1416" s="86"/>
      <c r="K1416" s="86"/>
      <c r="L1416" s="86"/>
      <c r="M1416" s="86"/>
      <c r="N1416" s="86"/>
      <c r="O1416" s="25">
        <v>0.04</v>
      </c>
      <c r="P1416" s="25">
        <v>0.03</v>
      </c>
      <c r="Q1416" s="25">
        <v>2.5000000000000001E-2</v>
      </c>
      <c r="R1416" s="28">
        <v>4</v>
      </c>
      <c r="S1416" s="221">
        <f t="shared" si="59"/>
        <v>0.16</v>
      </c>
    </row>
    <row r="1417" spans="1:19" ht="25.5" x14ac:dyDescent="0.2">
      <c r="A1417" s="146">
        <v>17</v>
      </c>
      <c r="B1417" s="261" t="s">
        <v>1448</v>
      </c>
      <c r="C1417" s="146" t="s">
        <v>1441</v>
      </c>
      <c r="D1417" s="104" t="s">
        <v>65</v>
      </c>
      <c r="E1417" s="106">
        <f t="shared" si="56"/>
        <v>1</v>
      </c>
      <c r="F1417" s="104">
        <v>1</v>
      </c>
      <c r="G1417" s="86"/>
      <c r="H1417" s="86"/>
      <c r="I1417" s="86"/>
      <c r="J1417" s="86"/>
      <c r="K1417" s="86"/>
      <c r="L1417" s="86"/>
      <c r="M1417" s="86"/>
      <c r="N1417" s="86"/>
      <c r="O1417" s="25">
        <v>0.04</v>
      </c>
      <c r="P1417" s="25">
        <v>0.03</v>
      </c>
      <c r="Q1417" s="25">
        <v>2.5000000000000001E-2</v>
      </c>
      <c r="R1417" s="28">
        <v>4</v>
      </c>
      <c r="S1417" s="221">
        <f t="shared" si="59"/>
        <v>0.16</v>
      </c>
    </row>
    <row r="1418" spans="1:19" ht="25.5" x14ac:dyDescent="0.2">
      <c r="A1418" s="146">
        <v>18</v>
      </c>
      <c r="B1418" s="261" t="s">
        <v>1449</v>
      </c>
      <c r="C1418" s="146" t="s">
        <v>1441</v>
      </c>
      <c r="D1418" s="104" t="s">
        <v>65</v>
      </c>
      <c r="E1418" s="106">
        <f t="shared" ref="E1418:E1481" si="60">SUM(F1418:N1418)</f>
        <v>1</v>
      </c>
      <c r="F1418" s="104">
        <v>1</v>
      </c>
      <c r="G1418" s="86"/>
      <c r="H1418" s="86"/>
      <c r="I1418" s="86"/>
      <c r="J1418" s="86"/>
      <c r="K1418" s="86"/>
      <c r="L1418" s="86"/>
      <c r="M1418" s="86"/>
      <c r="N1418" s="86"/>
      <c r="O1418" s="25">
        <v>0.04</v>
      </c>
      <c r="P1418" s="25">
        <v>0.03</v>
      </c>
      <c r="Q1418" s="25">
        <v>2.5000000000000001E-2</v>
      </c>
      <c r="R1418" s="28">
        <v>4</v>
      </c>
      <c r="S1418" s="221">
        <f t="shared" si="59"/>
        <v>0.16</v>
      </c>
    </row>
    <row r="1419" spans="1:19" x14ac:dyDescent="0.2">
      <c r="A1419" s="146">
        <v>19</v>
      </c>
      <c r="B1419" s="261" t="s">
        <v>1450</v>
      </c>
      <c r="C1419" s="80" t="s">
        <v>1439</v>
      </c>
      <c r="D1419" s="104" t="s">
        <v>65</v>
      </c>
      <c r="E1419" s="106">
        <f t="shared" si="60"/>
        <v>1</v>
      </c>
      <c r="F1419" s="104">
        <v>1</v>
      </c>
      <c r="G1419" s="86"/>
      <c r="H1419" s="86"/>
      <c r="I1419" s="86"/>
      <c r="J1419" s="86"/>
      <c r="K1419" s="86"/>
      <c r="L1419" s="86"/>
      <c r="M1419" s="86"/>
      <c r="N1419" s="86"/>
      <c r="O1419" s="25">
        <v>0.04</v>
      </c>
      <c r="P1419" s="25">
        <v>0.03</v>
      </c>
      <c r="Q1419" s="25">
        <v>2.5000000000000001E-2</v>
      </c>
      <c r="R1419" s="28">
        <v>4</v>
      </c>
      <c r="S1419" s="221">
        <f t="shared" si="59"/>
        <v>0.16</v>
      </c>
    </row>
    <row r="1420" spans="1:19" x14ac:dyDescent="0.2">
      <c r="A1420" s="146">
        <v>20</v>
      </c>
      <c r="B1420" s="261" t="s">
        <v>1451</v>
      </c>
      <c r="C1420" s="80" t="s">
        <v>1439</v>
      </c>
      <c r="D1420" s="104" t="s">
        <v>65</v>
      </c>
      <c r="E1420" s="106">
        <f t="shared" si="60"/>
        <v>1</v>
      </c>
      <c r="F1420" s="104">
        <v>1</v>
      </c>
      <c r="G1420" s="86"/>
      <c r="H1420" s="86"/>
      <c r="I1420" s="86"/>
      <c r="J1420" s="86"/>
      <c r="K1420" s="86"/>
      <c r="L1420" s="86"/>
      <c r="M1420" s="86"/>
      <c r="N1420" s="86"/>
      <c r="O1420" s="25">
        <v>0.04</v>
      </c>
      <c r="P1420" s="25">
        <v>0.03</v>
      </c>
      <c r="Q1420" s="25">
        <v>2.5000000000000001E-2</v>
      </c>
      <c r="R1420" s="28">
        <v>4</v>
      </c>
      <c r="S1420" s="221">
        <f t="shared" si="59"/>
        <v>0.16</v>
      </c>
    </row>
    <row r="1421" spans="1:19" x14ac:dyDescent="0.2">
      <c r="A1421" s="146">
        <v>21</v>
      </c>
      <c r="B1421" s="261" t="s">
        <v>1452</v>
      </c>
      <c r="C1421" s="80" t="s">
        <v>1439</v>
      </c>
      <c r="D1421" s="104" t="s">
        <v>65</v>
      </c>
      <c r="E1421" s="106">
        <f t="shared" si="60"/>
        <v>1</v>
      </c>
      <c r="F1421" s="104">
        <v>1</v>
      </c>
      <c r="G1421" s="86"/>
      <c r="H1421" s="86"/>
      <c r="I1421" s="86"/>
      <c r="J1421" s="86"/>
      <c r="K1421" s="86"/>
      <c r="L1421" s="86"/>
      <c r="M1421" s="86"/>
      <c r="N1421" s="86"/>
      <c r="O1421" s="25">
        <v>0.04</v>
      </c>
      <c r="P1421" s="25">
        <v>0.03</v>
      </c>
      <c r="Q1421" s="25">
        <v>2.5000000000000001E-2</v>
      </c>
      <c r="R1421" s="28">
        <v>4</v>
      </c>
      <c r="S1421" s="221">
        <f t="shared" si="59"/>
        <v>0.16</v>
      </c>
    </row>
    <row r="1422" spans="1:19" x14ac:dyDescent="0.2">
      <c r="A1422" s="146">
        <v>22</v>
      </c>
      <c r="B1422" s="261" t="s">
        <v>1453</v>
      </c>
      <c r="C1422" s="80" t="s">
        <v>1441</v>
      </c>
      <c r="D1422" s="104" t="s">
        <v>65</v>
      </c>
      <c r="E1422" s="106">
        <f t="shared" si="60"/>
        <v>1</v>
      </c>
      <c r="F1422" s="104">
        <v>1</v>
      </c>
      <c r="G1422" s="86"/>
      <c r="H1422" s="86"/>
      <c r="I1422" s="86"/>
      <c r="J1422" s="86"/>
      <c r="K1422" s="86"/>
      <c r="L1422" s="86"/>
      <c r="M1422" s="86"/>
      <c r="N1422" s="86"/>
      <c r="O1422" s="25">
        <v>0.04</v>
      </c>
      <c r="P1422" s="25">
        <v>0.03</v>
      </c>
      <c r="Q1422" s="25">
        <v>2.5000000000000001E-2</v>
      </c>
      <c r="R1422" s="28">
        <v>4</v>
      </c>
      <c r="S1422" s="221">
        <f t="shared" si="59"/>
        <v>0.16</v>
      </c>
    </row>
    <row r="1423" spans="1:19" x14ac:dyDescent="0.2">
      <c r="A1423" s="146">
        <v>23</v>
      </c>
      <c r="B1423" s="261" t="s">
        <v>1454</v>
      </c>
      <c r="C1423" s="80" t="s">
        <v>1441</v>
      </c>
      <c r="D1423" s="104" t="s">
        <v>65</v>
      </c>
      <c r="E1423" s="106">
        <f t="shared" si="60"/>
        <v>1</v>
      </c>
      <c r="F1423" s="104">
        <v>1</v>
      </c>
      <c r="G1423" s="86"/>
      <c r="H1423" s="86"/>
      <c r="I1423" s="86"/>
      <c r="J1423" s="86"/>
      <c r="K1423" s="86"/>
      <c r="L1423" s="86"/>
      <c r="M1423" s="86"/>
      <c r="N1423" s="86"/>
      <c r="O1423" s="25">
        <v>0.04</v>
      </c>
      <c r="P1423" s="25">
        <v>0.03</v>
      </c>
      <c r="Q1423" s="25">
        <v>2.5000000000000001E-2</v>
      </c>
      <c r="R1423" s="28">
        <v>4</v>
      </c>
      <c r="S1423" s="221">
        <f t="shared" si="59"/>
        <v>0.16</v>
      </c>
    </row>
    <row r="1424" spans="1:19" x14ac:dyDescent="0.2">
      <c r="A1424" s="146">
        <v>24</v>
      </c>
      <c r="B1424" s="261" t="s">
        <v>1455</v>
      </c>
      <c r="C1424" s="80" t="s">
        <v>1439</v>
      </c>
      <c r="D1424" s="235" t="s">
        <v>1456</v>
      </c>
      <c r="E1424" s="106">
        <f t="shared" si="60"/>
        <v>1</v>
      </c>
      <c r="F1424" s="86"/>
      <c r="G1424" s="86"/>
      <c r="H1424" s="86"/>
      <c r="I1424" s="110">
        <v>1</v>
      </c>
      <c r="J1424" s="86"/>
      <c r="K1424" s="86"/>
      <c r="L1424" s="86"/>
      <c r="M1424" s="86"/>
      <c r="N1424" s="86"/>
      <c r="O1424" s="25">
        <v>0.04</v>
      </c>
      <c r="P1424" s="25">
        <v>0.03</v>
      </c>
      <c r="Q1424" s="25">
        <v>2.5000000000000001E-2</v>
      </c>
      <c r="R1424" s="28">
        <v>4</v>
      </c>
      <c r="S1424" s="221">
        <f t="shared" si="59"/>
        <v>0.11199999999999999</v>
      </c>
    </row>
    <row r="1425" spans="1:19" x14ac:dyDescent="0.2">
      <c r="A1425" s="146">
        <v>25</v>
      </c>
      <c r="B1425" s="261" t="s">
        <v>1457</v>
      </c>
      <c r="C1425" s="80" t="s">
        <v>1439</v>
      </c>
      <c r="D1425" s="235" t="s">
        <v>1456</v>
      </c>
      <c r="E1425" s="106">
        <f t="shared" si="60"/>
        <v>1</v>
      </c>
      <c r="F1425" s="86"/>
      <c r="G1425" s="86"/>
      <c r="H1425" s="86"/>
      <c r="I1425" s="110">
        <v>1</v>
      </c>
      <c r="J1425" s="86"/>
      <c r="K1425" s="86"/>
      <c r="L1425" s="86"/>
      <c r="M1425" s="86"/>
      <c r="N1425" s="86"/>
      <c r="O1425" s="25">
        <v>0.04</v>
      </c>
      <c r="P1425" s="25">
        <v>0.03</v>
      </c>
      <c r="Q1425" s="25">
        <v>2.5000000000000001E-2</v>
      </c>
      <c r="R1425" s="28">
        <v>4</v>
      </c>
      <c r="S1425" s="221">
        <f t="shared" si="59"/>
        <v>0.11199999999999999</v>
      </c>
    </row>
    <row r="1426" spans="1:19" x14ac:dyDescent="0.2">
      <c r="A1426" s="146">
        <v>26</v>
      </c>
      <c r="B1426" s="261" t="s">
        <v>1181</v>
      </c>
      <c r="C1426" s="80" t="s">
        <v>1439</v>
      </c>
      <c r="D1426" s="235" t="s">
        <v>1456</v>
      </c>
      <c r="E1426" s="106">
        <f t="shared" si="60"/>
        <v>1</v>
      </c>
      <c r="F1426" s="86"/>
      <c r="G1426" s="86"/>
      <c r="H1426" s="86"/>
      <c r="I1426" s="110">
        <v>1</v>
      </c>
      <c r="J1426" s="86"/>
      <c r="K1426" s="86"/>
      <c r="L1426" s="86"/>
      <c r="M1426" s="86"/>
      <c r="N1426" s="86"/>
      <c r="O1426" s="25">
        <v>0.04</v>
      </c>
      <c r="P1426" s="25">
        <v>0.03</v>
      </c>
      <c r="Q1426" s="25">
        <v>2.5000000000000001E-2</v>
      </c>
      <c r="R1426" s="28">
        <v>4</v>
      </c>
      <c r="S1426" s="221">
        <f t="shared" si="59"/>
        <v>0.11199999999999999</v>
      </c>
    </row>
    <row r="1427" spans="1:19" ht="25.5" x14ac:dyDescent="0.2">
      <c r="A1427" s="146">
        <v>27</v>
      </c>
      <c r="B1427" s="261" t="s">
        <v>1123</v>
      </c>
      <c r="C1427" s="146" t="s">
        <v>1441</v>
      </c>
      <c r="D1427" s="235" t="s">
        <v>1456</v>
      </c>
      <c r="E1427" s="106">
        <f t="shared" si="60"/>
        <v>1</v>
      </c>
      <c r="F1427" s="86"/>
      <c r="G1427" s="86"/>
      <c r="H1427" s="86"/>
      <c r="I1427" s="110">
        <v>1</v>
      </c>
      <c r="J1427" s="86"/>
      <c r="K1427" s="86"/>
      <c r="L1427" s="86"/>
      <c r="M1427" s="86"/>
      <c r="N1427" s="86"/>
      <c r="O1427" s="25">
        <v>0.04</v>
      </c>
      <c r="P1427" s="25">
        <v>0.03</v>
      </c>
      <c r="Q1427" s="25">
        <v>2.5000000000000001E-2</v>
      </c>
      <c r="R1427" s="28">
        <v>4</v>
      </c>
      <c r="S1427" s="221">
        <f t="shared" si="59"/>
        <v>0.11199999999999999</v>
      </c>
    </row>
    <row r="1428" spans="1:19" ht="25.5" x14ac:dyDescent="0.2">
      <c r="A1428" s="146">
        <v>28</v>
      </c>
      <c r="B1428" s="261" t="s">
        <v>1458</v>
      </c>
      <c r="C1428" s="146" t="s">
        <v>1441</v>
      </c>
      <c r="D1428" s="235" t="s">
        <v>1456</v>
      </c>
      <c r="E1428" s="106">
        <f t="shared" si="60"/>
        <v>1</v>
      </c>
      <c r="F1428" s="86"/>
      <c r="G1428" s="86"/>
      <c r="H1428" s="86"/>
      <c r="I1428" s="110">
        <v>1</v>
      </c>
      <c r="J1428" s="86"/>
      <c r="K1428" s="86"/>
      <c r="L1428" s="86"/>
      <c r="M1428" s="86"/>
      <c r="N1428" s="86"/>
      <c r="O1428" s="25">
        <v>0.04</v>
      </c>
      <c r="P1428" s="25">
        <v>0.03</v>
      </c>
      <c r="Q1428" s="25">
        <v>2.5000000000000001E-2</v>
      </c>
      <c r="R1428" s="28">
        <v>4</v>
      </c>
      <c r="S1428" s="221">
        <f t="shared" si="59"/>
        <v>0.11199999999999999</v>
      </c>
    </row>
    <row r="1429" spans="1:19" ht="25.5" x14ac:dyDescent="0.2">
      <c r="A1429" s="146">
        <v>29</v>
      </c>
      <c r="B1429" s="261" t="s">
        <v>1459</v>
      </c>
      <c r="C1429" s="146" t="s">
        <v>1441</v>
      </c>
      <c r="D1429" s="235" t="s">
        <v>1456</v>
      </c>
      <c r="E1429" s="106">
        <f t="shared" si="60"/>
        <v>1</v>
      </c>
      <c r="F1429" s="86"/>
      <c r="G1429" s="86"/>
      <c r="H1429" s="86"/>
      <c r="I1429" s="110">
        <v>1</v>
      </c>
      <c r="J1429" s="86"/>
      <c r="K1429" s="86"/>
      <c r="L1429" s="86"/>
      <c r="M1429" s="86"/>
      <c r="N1429" s="86"/>
      <c r="O1429" s="25">
        <v>0.04</v>
      </c>
      <c r="P1429" s="25">
        <v>0.03</v>
      </c>
      <c r="Q1429" s="25">
        <v>2.5000000000000001E-2</v>
      </c>
      <c r="R1429" s="28">
        <v>4</v>
      </c>
      <c r="S1429" s="221">
        <f t="shared" si="59"/>
        <v>0.11199999999999999</v>
      </c>
    </row>
    <row r="1430" spans="1:19" x14ac:dyDescent="0.2">
      <c r="A1430" s="146">
        <v>30</v>
      </c>
      <c r="B1430" s="163" t="s">
        <v>1460</v>
      </c>
      <c r="C1430" s="80" t="s">
        <v>2748</v>
      </c>
      <c r="D1430" s="235" t="s">
        <v>1456</v>
      </c>
      <c r="E1430" s="106">
        <f t="shared" si="60"/>
        <v>1</v>
      </c>
      <c r="F1430" s="86"/>
      <c r="G1430" s="86"/>
      <c r="H1430" s="86"/>
      <c r="I1430" s="110">
        <v>1</v>
      </c>
      <c r="J1430" s="86"/>
      <c r="K1430" s="86"/>
      <c r="L1430" s="86"/>
      <c r="M1430" s="86"/>
      <c r="N1430" s="86"/>
      <c r="O1430" s="25">
        <v>0.04</v>
      </c>
      <c r="P1430" s="25">
        <v>0.03</v>
      </c>
      <c r="Q1430" s="25">
        <v>2.5000000000000001E-2</v>
      </c>
      <c r="R1430" s="28">
        <v>4</v>
      </c>
      <c r="S1430" s="221">
        <f t="shared" si="59"/>
        <v>0.11199999999999999</v>
      </c>
    </row>
    <row r="1431" spans="1:19" x14ac:dyDescent="0.2">
      <c r="A1431" s="146">
        <v>31</v>
      </c>
      <c r="B1431" s="163" t="s">
        <v>1398</v>
      </c>
      <c r="C1431" s="80" t="s">
        <v>2748</v>
      </c>
      <c r="D1431" s="235" t="s">
        <v>1456</v>
      </c>
      <c r="E1431" s="106">
        <f t="shared" si="60"/>
        <v>1</v>
      </c>
      <c r="F1431" s="86"/>
      <c r="G1431" s="86"/>
      <c r="H1431" s="86"/>
      <c r="I1431" s="110">
        <v>1</v>
      </c>
      <c r="J1431" s="86"/>
      <c r="K1431" s="86"/>
      <c r="L1431" s="86"/>
      <c r="M1431" s="86"/>
      <c r="N1431" s="86"/>
      <c r="O1431" s="25">
        <v>0.04</v>
      </c>
      <c r="P1431" s="25">
        <v>0.03</v>
      </c>
      <c r="Q1431" s="25">
        <v>2.5000000000000001E-2</v>
      </c>
      <c r="R1431" s="28">
        <v>4</v>
      </c>
      <c r="S1431" s="221">
        <f t="shared" si="59"/>
        <v>0.11199999999999999</v>
      </c>
    </row>
    <row r="1432" spans="1:19" x14ac:dyDescent="0.2">
      <c r="A1432" s="146">
        <v>32</v>
      </c>
      <c r="B1432" s="163" t="s">
        <v>1461</v>
      </c>
      <c r="C1432" s="80" t="s">
        <v>2748</v>
      </c>
      <c r="D1432" s="235" t="s">
        <v>1456</v>
      </c>
      <c r="E1432" s="106">
        <f t="shared" si="60"/>
        <v>1</v>
      </c>
      <c r="F1432" s="86"/>
      <c r="G1432" s="86"/>
      <c r="H1432" s="86"/>
      <c r="I1432" s="110">
        <v>1</v>
      </c>
      <c r="J1432" s="86"/>
      <c r="K1432" s="86"/>
      <c r="L1432" s="86"/>
      <c r="M1432" s="86"/>
      <c r="N1432" s="86"/>
      <c r="O1432" s="25">
        <v>0.04</v>
      </c>
      <c r="P1432" s="25">
        <v>0.03</v>
      </c>
      <c r="Q1432" s="25">
        <v>2.5000000000000001E-2</v>
      </c>
      <c r="R1432" s="28">
        <v>4</v>
      </c>
      <c r="S1432" s="221">
        <f t="shared" si="59"/>
        <v>0.11199999999999999</v>
      </c>
    </row>
    <row r="1433" spans="1:19" x14ac:dyDescent="0.2">
      <c r="A1433" s="146">
        <v>33</v>
      </c>
      <c r="B1433" s="163" t="s">
        <v>9</v>
      </c>
      <c r="C1433" s="80" t="s">
        <v>2748</v>
      </c>
      <c r="D1433" s="235" t="s">
        <v>1456</v>
      </c>
      <c r="E1433" s="106">
        <f t="shared" si="60"/>
        <v>1</v>
      </c>
      <c r="F1433" s="86"/>
      <c r="G1433" s="86"/>
      <c r="H1433" s="86"/>
      <c r="I1433" s="104">
        <v>1</v>
      </c>
      <c r="J1433" s="86"/>
      <c r="K1433" s="86"/>
      <c r="L1433" s="86"/>
      <c r="M1433" s="86"/>
      <c r="N1433" s="86"/>
      <c r="O1433" s="25">
        <v>0.04</v>
      </c>
      <c r="P1433" s="25">
        <v>0.03</v>
      </c>
      <c r="Q1433" s="25">
        <v>2.5000000000000001E-2</v>
      </c>
      <c r="R1433" s="28">
        <v>4</v>
      </c>
      <c r="S1433" s="221">
        <f t="shared" si="59"/>
        <v>0.11199999999999999</v>
      </c>
    </row>
    <row r="1434" spans="1:19" x14ac:dyDescent="0.2">
      <c r="A1434" s="146">
        <v>34</v>
      </c>
      <c r="B1434" s="163" t="s">
        <v>1462</v>
      </c>
      <c r="C1434" s="80" t="s">
        <v>2748</v>
      </c>
      <c r="D1434" s="235" t="s">
        <v>1456</v>
      </c>
      <c r="E1434" s="106">
        <f t="shared" si="60"/>
        <v>1</v>
      </c>
      <c r="F1434" s="86"/>
      <c r="G1434" s="86"/>
      <c r="H1434" s="86"/>
      <c r="I1434" s="104">
        <v>1</v>
      </c>
      <c r="J1434" s="86"/>
      <c r="K1434" s="86"/>
      <c r="L1434" s="86"/>
      <c r="M1434" s="86"/>
      <c r="N1434" s="86"/>
      <c r="O1434" s="25">
        <v>0.04</v>
      </c>
      <c r="P1434" s="25">
        <v>0.03</v>
      </c>
      <c r="Q1434" s="25">
        <v>2.5000000000000001E-2</v>
      </c>
      <c r="R1434" s="28">
        <v>4</v>
      </c>
      <c r="S1434" s="221">
        <f t="shared" si="59"/>
        <v>0.11199999999999999</v>
      </c>
    </row>
    <row r="1435" spans="1:19" x14ac:dyDescent="0.2">
      <c r="A1435" s="146">
        <v>35</v>
      </c>
      <c r="B1435" s="163" t="s">
        <v>1463</v>
      </c>
      <c r="C1435" s="80" t="s">
        <v>2748</v>
      </c>
      <c r="D1435" s="235" t="s">
        <v>1456</v>
      </c>
      <c r="E1435" s="106">
        <f t="shared" si="60"/>
        <v>1</v>
      </c>
      <c r="F1435" s="86"/>
      <c r="G1435" s="86"/>
      <c r="H1435" s="86"/>
      <c r="I1435" s="104">
        <v>1</v>
      </c>
      <c r="J1435" s="86"/>
      <c r="K1435" s="86"/>
      <c r="L1435" s="86"/>
      <c r="M1435" s="86"/>
      <c r="N1435" s="86"/>
      <c r="O1435" s="25">
        <v>0.04</v>
      </c>
      <c r="P1435" s="25">
        <v>0.03</v>
      </c>
      <c r="Q1435" s="25">
        <v>2.5000000000000001E-2</v>
      </c>
      <c r="R1435" s="28">
        <v>4</v>
      </c>
      <c r="S1435" s="221">
        <f t="shared" si="59"/>
        <v>0.11199999999999999</v>
      </c>
    </row>
    <row r="1436" spans="1:19" x14ac:dyDescent="0.2">
      <c r="A1436" s="146">
        <v>36</v>
      </c>
      <c r="B1436" s="163" t="s">
        <v>1464</v>
      </c>
      <c r="C1436" s="80" t="s">
        <v>2748</v>
      </c>
      <c r="D1436" s="235" t="s">
        <v>1456</v>
      </c>
      <c r="E1436" s="106">
        <f t="shared" si="60"/>
        <v>1</v>
      </c>
      <c r="F1436" s="86"/>
      <c r="G1436" s="86"/>
      <c r="H1436" s="86"/>
      <c r="I1436" s="104">
        <v>1</v>
      </c>
      <c r="J1436" s="86"/>
      <c r="K1436" s="86"/>
      <c r="L1436" s="86"/>
      <c r="M1436" s="86"/>
      <c r="N1436" s="86"/>
      <c r="O1436" s="25">
        <v>0.04</v>
      </c>
      <c r="P1436" s="25">
        <v>0.03</v>
      </c>
      <c r="Q1436" s="25">
        <v>2.5000000000000001E-2</v>
      </c>
      <c r="R1436" s="28">
        <v>4</v>
      </c>
      <c r="S1436" s="221">
        <f t="shared" si="59"/>
        <v>0.11199999999999999</v>
      </c>
    </row>
    <row r="1437" spans="1:19" x14ac:dyDescent="0.2">
      <c r="A1437" s="146">
        <v>37</v>
      </c>
      <c r="B1437" s="163" t="s">
        <v>798</v>
      </c>
      <c r="C1437" s="80" t="s">
        <v>2748</v>
      </c>
      <c r="D1437" s="235" t="s">
        <v>1456</v>
      </c>
      <c r="E1437" s="106">
        <f t="shared" si="60"/>
        <v>1</v>
      </c>
      <c r="F1437" s="86"/>
      <c r="G1437" s="86"/>
      <c r="H1437" s="86"/>
      <c r="I1437" s="104">
        <v>1</v>
      </c>
      <c r="J1437" s="86"/>
      <c r="K1437" s="86"/>
      <c r="L1437" s="86"/>
      <c r="M1437" s="86"/>
      <c r="N1437" s="86"/>
      <c r="O1437" s="25">
        <v>0.04</v>
      </c>
      <c r="P1437" s="25">
        <v>0.03</v>
      </c>
      <c r="Q1437" s="25">
        <v>2.5000000000000001E-2</v>
      </c>
      <c r="R1437" s="28">
        <v>4</v>
      </c>
      <c r="S1437" s="221">
        <f t="shared" si="59"/>
        <v>0.11199999999999999</v>
      </c>
    </row>
    <row r="1438" spans="1:19" x14ac:dyDescent="0.2">
      <c r="A1438" s="146">
        <v>38</v>
      </c>
      <c r="B1438" s="163" t="s">
        <v>1465</v>
      </c>
      <c r="C1438" s="80" t="s">
        <v>1561</v>
      </c>
      <c r="D1438" s="235" t="s">
        <v>1456</v>
      </c>
      <c r="E1438" s="106">
        <f t="shared" si="60"/>
        <v>1</v>
      </c>
      <c r="F1438" s="86"/>
      <c r="G1438" s="86"/>
      <c r="H1438" s="86"/>
      <c r="I1438" s="104">
        <v>1</v>
      </c>
      <c r="J1438" s="86"/>
      <c r="K1438" s="86"/>
      <c r="L1438" s="86"/>
      <c r="M1438" s="86"/>
      <c r="N1438" s="86"/>
      <c r="O1438" s="25">
        <v>0.04</v>
      </c>
      <c r="P1438" s="25">
        <v>0.03</v>
      </c>
      <c r="Q1438" s="25">
        <v>2.5000000000000001E-2</v>
      </c>
      <c r="R1438" s="28">
        <v>4</v>
      </c>
      <c r="S1438" s="221">
        <f t="shared" si="59"/>
        <v>0.11199999999999999</v>
      </c>
    </row>
    <row r="1439" spans="1:19" x14ac:dyDescent="0.2">
      <c r="A1439" s="146">
        <v>39</v>
      </c>
      <c r="B1439" s="261" t="s">
        <v>1466</v>
      </c>
      <c r="C1439" s="80" t="s">
        <v>1561</v>
      </c>
      <c r="D1439" s="235" t="s">
        <v>1456</v>
      </c>
      <c r="E1439" s="106">
        <f t="shared" si="60"/>
        <v>1</v>
      </c>
      <c r="F1439" s="86"/>
      <c r="G1439" s="86"/>
      <c r="H1439" s="86"/>
      <c r="I1439" s="104">
        <v>1</v>
      </c>
      <c r="J1439" s="86"/>
      <c r="K1439" s="86"/>
      <c r="L1439" s="86"/>
      <c r="M1439" s="86"/>
      <c r="N1439" s="86"/>
      <c r="O1439" s="25">
        <v>0.04</v>
      </c>
      <c r="P1439" s="25">
        <v>0.03</v>
      </c>
      <c r="Q1439" s="25">
        <v>2.5000000000000001E-2</v>
      </c>
      <c r="R1439" s="28">
        <v>4</v>
      </c>
      <c r="S1439" s="221">
        <f t="shared" si="59"/>
        <v>0.11199999999999999</v>
      </c>
    </row>
    <row r="1440" spans="1:19" x14ac:dyDescent="0.2">
      <c r="A1440" s="146">
        <v>40</v>
      </c>
      <c r="B1440" s="261" t="s">
        <v>1467</v>
      </c>
      <c r="C1440" s="80" t="s">
        <v>1561</v>
      </c>
      <c r="D1440" s="235" t="s">
        <v>1456</v>
      </c>
      <c r="E1440" s="106">
        <f t="shared" si="60"/>
        <v>1</v>
      </c>
      <c r="F1440" s="86"/>
      <c r="G1440" s="86"/>
      <c r="H1440" s="86"/>
      <c r="I1440" s="104">
        <v>1</v>
      </c>
      <c r="J1440" s="86"/>
      <c r="K1440" s="86"/>
      <c r="L1440" s="86"/>
      <c r="M1440" s="86"/>
      <c r="N1440" s="86"/>
      <c r="O1440" s="25">
        <v>0.04</v>
      </c>
      <c r="P1440" s="25">
        <v>0.03</v>
      </c>
      <c r="Q1440" s="25">
        <v>2.5000000000000001E-2</v>
      </c>
      <c r="R1440" s="28">
        <v>4</v>
      </c>
      <c r="S1440" s="221">
        <f t="shared" si="59"/>
        <v>0.11199999999999999</v>
      </c>
    </row>
    <row r="1441" spans="1:20" x14ac:dyDescent="0.2">
      <c r="A1441" s="146">
        <v>41</v>
      </c>
      <c r="B1441" s="261" t="s">
        <v>1468</v>
      </c>
      <c r="C1441" s="80" t="s">
        <v>1561</v>
      </c>
      <c r="D1441" s="235" t="s">
        <v>1456</v>
      </c>
      <c r="E1441" s="106">
        <f t="shared" si="60"/>
        <v>1</v>
      </c>
      <c r="F1441" s="86"/>
      <c r="G1441" s="86"/>
      <c r="H1441" s="86"/>
      <c r="I1441" s="104">
        <v>1</v>
      </c>
      <c r="J1441" s="86"/>
      <c r="K1441" s="86"/>
      <c r="L1441" s="86"/>
      <c r="M1441" s="86"/>
      <c r="N1441" s="86"/>
      <c r="O1441" s="25">
        <v>0.04</v>
      </c>
      <c r="P1441" s="25">
        <v>0.03</v>
      </c>
      <c r="Q1441" s="25">
        <v>2.5000000000000001E-2</v>
      </c>
      <c r="R1441" s="28">
        <v>4</v>
      </c>
      <c r="S1441" s="221">
        <f t="shared" si="59"/>
        <v>0.11199999999999999</v>
      </c>
    </row>
    <row r="1442" spans="1:20" x14ac:dyDescent="0.2">
      <c r="A1442" s="146">
        <v>42</v>
      </c>
      <c r="B1442" s="163" t="s">
        <v>1469</v>
      </c>
      <c r="C1442" s="80" t="s">
        <v>1561</v>
      </c>
      <c r="D1442" s="235" t="s">
        <v>1456</v>
      </c>
      <c r="E1442" s="106">
        <f t="shared" si="60"/>
        <v>1</v>
      </c>
      <c r="F1442" s="86"/>
      <c r="G1442" s="86"/>
      <c r="H1442" s="86"/>
      <c r="I1442" s="104">
        <v>1</v>
      </c>
      <c r="J1442" s="86"/>
      <c r="K1442" s="86"/>
      <c r="L1442" s="86"/>
      <c r="M1442" s="86"/>
      <c r="N1442" s="86"/>
      <c r="O1442" s="25">
        <v>0.04</v>
      </c>
      <c r="P1442" s="25">
        <v>0.03</v>
      </c>
      <c r="Q1442" s="25">
        <v>2.5000000000000001E-2</v>
      </c>
      <c r="R1442" s="28">
        <v>4</v>
      </c>
      <c r="S1442" s="221">
        <f t="shared" si="59"/>
        <v>0.11199999999999999</v>
      </c>
    </row>
    <row r="1443" spans="1:20" x14ac:dyDescent="0.2">
      <c r="A1443" s="146">
        <v>43</v>
      </c>
      <c r="B1443" s="163" t="s">
        <v>1470</v>
      </c>
      <c r="C1443" s="80" t="s">
        <v>1561</v>
      </c>
      <c r="D1443" s="235" t="s">
        <v>1456</v>
      </c>
      <c r="E1443" s="106">
        <f t="shared" si="60"/>
        <v>1</v>
      </c>
      <c r="F1443" s="86"/>
      <c r="G1443" s="86"/>
      <c r="H1443" s="86"/>
      <c r="I1443" s="104">
        <v>1</v>
      </c>
      <c r="J1443" s="86"/>
      <c r="K1443" s="86"/>
      <c r="L1443" s="86"/>
      <c r="M1443" s="86"/>
      <c r="N1443" s="86"/>
      <c r="O1443" s="25">
        <v>0.04</v>
      </c>
      <c r="P1443" s="25">
        <v>0.03</v>
      </c>
      <c r="Q1443" s="25">
        <v>2.5000000000000001E-2</v>
      </c>
      <c r="R1443" s="28">
        <v>4</v>
      </c>
      <c r="S1443" s="221">
        <f t="shared" si="59"/>
        <v>0.11199999999999999</v>
      </c>
    </row>
    <row r="1444" spans="1:20" x14ac:dyDescent="0.2">
      <c r="A1444" s="146">
        <v>44</v>
      </c>
      <c r="B1444" s="163" t="s">
        <v>1471</v>
      </c>
      <c r="C1444" s="80" t="s">
        <v>1561</v>
      </c>
      <c r="D1444" s="235" t="s">
        <v>1456</v>
      </c>
      <c r="E1444" s="106">
        <f t="shared" si="60"/>
        <v>1</v>
      </c>
      <c r="F1444" s="86"/>
      <c r="G1444" s="86"/>
      <c r="H1444" s="86"/>
      <c r="I1444" s="104">
        <v>1</v>
      </c>
      <c r="J1444" s="86"/>
      <c r="K1444" s="86"/>
      <c r="L1444" s="86"/>
      <c r="M1444" s="86"/>
      <c r="N1444" s="86"/>
      <c r="O1444" s="25">
        <v>0.04</v>
      </c>
      <c r="P1444" s="25">
        <v>0.03</v>
      </c>
      <c r="Q1444" s="25">
        <v>2.5000000000000001E-2</v>
      </c>
      <c r="R1444" s="28">
        <v>4</v>
      </c>
      <c r="S1444" s="221">
        <f t="shared" si="59"/>
        <v>0.11199999999999999</v>
      </c>
    </row>
    <row r="1445" spans="1:20" x14ac:dyDescent="0.2">
      <c r="A1445" s="146">
        <v>45</v>
      </c>
      <c r="B1445" s="163" t="s">
        <v>1472</v>
      </c>
      <c r="C1445" s="80" t="s">
        <v>1561</v>
      </c>
      <c r="D1445" s="235" t="s">
        <v>1456</v>
      </c>
      <c r="E1445" s="106">
        <f t="shared" si="60"/>
        <v>1</v>
      </c>
      <c r="F1445" s="86"/>
      <c r="G1445" s="86"/>
      <c r="H1445" s="86"/>
      <c r="I1445" s="104">
        <v>1</v>
      </c>
      <c r="J1445" s="86"/>
      <c r="K1445" s="86"/>
      <c r="L1445" s="86"/>
      <c r="M1445" s="86"/>
      <c r="N1445" s="86"/>
      <c r="O1445" s="25">
        <v>0.04</v>
      </c>
      <c r="P1445" s="25">
        <v>0.03</v>
      </c>
      <c r="Q1445" s="25">
        <v>2.5000000000000001E-2</v>
      </c>
      <c r="R1445" s="28">
        <v>4</v>
      </c>
      <c r="S1445" s="221">
        <f t="shared" si="59"/>
        <v>0.11199999999999999</v>
      </c>
    </row>
    <row r="1446" spans="1:20" x14ac:dyDescent="0.2">
      <c r="A1446" s="146">
        <v>46</v>
      </c>
      <c r="B1446" s="163" t="s">
        <v>1473</v>
      </c>
      <c r="C1446" s="80" t="s">
        <v>1561</v>
      </c>
      <c r="D1446" s="235" t="s">
        <v>1456</v>
      </c>
      <c r="E1446" s="106">
        <f t="shared" si="60"/>
        <v>1</v>
      </c>
      <c r="F1446" s="86"/>
      <c r="G1446" s="86"/>
      <c r="H1446" s="86"/>
      <c r="I1446" s="104">
        <v>1</v>
      </c>
      <c r="J1446" s="86"/>
      <c r="K1446" s="86"/>
      <c r="L1446" s="86"/>
      <c r="M1446" s="86"/>
      <c r="N1446" s="86"/>
      <c r="O1446" s="25">
        <v>0.04</v>
      </c>
      <c r="P1446" s="25">
        <v>0.03</v>
      </c>
      <c r="Q1446" s="25">
        <v>2.5000000000000001E-2</v>
      </c>
      <c r="R1446" s="28">
        <v>4</v>
      </c>
      <c r="S1446" s="221">
        <f t="shared" si="59"/>
        <v>0.11199999999999999</v>
      </c>
    </row>
    <row r="1447" spans="1:20" x14ac:dyDescent="0.2">
      <c r="A1447" s="146"/>
      <c r="B1447" s="261"/>
      <c r="C1447" s="220"/>
      <c r="D1447" s="86"/>
      <c r="E1447" s="106">
        <f t="shared" si="60"/>
        <v>0</v>
      </c>
      <c r="F1447" s="86"/>
      <c r="G1447" s="86"/>
      <c r="H1447" s="86"/>
      <c r="I1447" s="86"/>
      <c r="J1447" s="86"/>
      <c r="K1447" s="86"/>
      <c r="L1447" s="86"/>
      <c r="M1447" s="86"/>
      <c r="N1447" s="86"/>
      <c r="O1447" s="25"/>
      <c r="P1447" s="25"/>
      <c r="Q1447" s="25"/>
      <c r="R1447" s="28"/>
      <c r="S1447" s="221"/>
    </row>
    <row r="1448" spans="1:20" s="212" customFormat="1" ht="25.5" x14ac:dyDescent="0.2">
      <c r="A1448" s="149"/>
      <c r="B1448" s="217" t="s">
        <v>1156</v>
      </c>
      <c r="C1448" s="313"/>
      <c r="D1448" s="314"/>
      <c r="E1448" s="314">
        <f t="shared" ref="E1448:N1448" si="61">SUM(E1449:E1513)</f>
        <v>64</v>
      </c>
      <c r="F1448" s="314">
        <f t="shared" si="61"/>
        <v>49</v>
      </c>
      <c r="G1448" s="314">
        <f t="shared" si="61"/>
        <v>0</v>
      </c>
      <c r="H1448" s="314">
        <f t="shared" si="61"/>
        <v>0</v>
      </c>
      <c r="I1448" s="314">
        <f t="shared" si="61"/>
        <v>13</v>
      </c>
      <c r="J1448" s="314">
        <f t="shared" si="61"/>
        <v>0</v>
      </c>
      <c r="K1448" s="314">
        <f t="shared" si="61"/>
        <v>0</v>
      </c>
      <c r="L1448" s="314">
        <f t="shared" si="61"/>
        <v>2</v>
      </c>
      <c r="M1448" s="314">
        <f t="shared" si="61"/>
        <v>0</v>
      </c>
      <c r="N1448" s="314">
        <f t="shared" si="61"/>
        <v>0</v>
      </c>
      <c r="O1448" s="314"/>
      <c r="P1448" s="314"/>
      <c r="Q1448" s="314"/>
      <c r="R1448" s="314"/>
      <c r="S1448" s="314">
        <f>SUM(S1449:S1513)</f>
        <v>9.4560000000000066</v>
      </c>
    </row>
    <row r="1449" spans="1:20" ht="25.5" x14ac:dyDescent="0.2">
      <c r="A1449" s="146">
        <v>1</v>
      </c>
      <c r="B1449" s="153" t="s">
        <v>1474</v>
      </c>
      <c r="C1449" s="146" t="s">
        <v>1475</v>
      </c>
      <c r="D1449" s="106" t="s">
        <v>1476</v>
      </c>
      <c r="E1449" s="106">
        <f t="shared" si="60"/>
        <v>1</v>
      </c>
      <c r="F1449" s="104">
        <v>1</v>
      </c>
      <c r="G1449" s="86"/>
      <c r="H1449" s="86"/>
      <c r="I1449" s="86"/>
      <c r="J1449" s="86"/>
      <c r="K1449" s="86"/>
      <c r="L1449" s="86"/>
      <c r="M1449" s="86"/>
      <c r="N1449" s="86"/>
      <c r="O1449" s="25">
        <v>0.04</v>
      </c>
      <c r="P1449" s="25">
        <v>0.03</v>
      </c>
      <c r="Q1449" s="25">
        <v>2.5000000000000001E-2</v>
      </c>
      <c r="R1449" s="28">
        <v>4</v>
      </c>
      <c r="S1449" s="221">
        <f t="shared" si="59"/>
        <v>0.16</v>
      </c>
      <c r="T1449" s="304"/>
    </row>
    <row r="1450" spans="1:20" ht="25.5" x14ac:dyDescent="0.2">
      <c r="A1450" s="146">
        <v>2</v>
      </c>
      <c r="B1450" s="153" t="s">
        <v>1477</v>
      </c>
      <c r="C1450" s="146" t="s">
        <v>1475</v>
      </c>
      <c r="D1450" s="106" t="s">
        <v>1476</v>
      </c>
      <c r="E1450" s="106">
        <f t="shared" si="60"/>
        <v>1</v>
      </c>
      <c r="F1450" s="104">
        <v>1</v>
      </c>
      <c r="G1450" s="86"/>
      <c r="H1450" s="86"/>
      <c r="I1450" s="86"/>
      <c r="J1450" s="86"/>
      <c r="K1450" s="86"/>
      <c r="L1450" s="86"/>
      <c r="M1450" s="86"/>
      <c r="N1450" s="86"/>
      <c r="O1450" s="25">
        <v>0.04</v>
      </c>
      <c r="P1450" s="25">
        <v>0.03</v>
      </c>
      <c r="Q1450" s="25">
        <v>2.5000000000000001E-2</v>
      </c>
      <c r="R1450" s="28">
        <v>4</v>
      </c>
      <c r="S1450" s="221">
        <f t="shared" si="59"/>
        <v>0.16</v>
      </c>
      <c r="T1450" s="304"/>
    </row>
    <row r="1451" spans="1:20" ht="25.5" x14ac:dyDescent="0.2">
      <c r="A1451" s="146">
        <v>3</v>
      </c>
      <c r="B1451" s="153" t="s">
        <v>1478</v>
      </c>
      <c r="C1451" s="146" t="s">
        <v>1475</v>
      </c>
      <c r="D1451" s="106" t="s">
        <v>1476</v>
      </c>
      <c r="E1451" s="106">
        <f t="shared" si="60"/>
        <v>1</v>
      </c>
      <c r="F1451" s="104">
        <v>1</v>
      </c>
      <c r="G1451" s="86"/>
      <c r="H1451" s="86"/>
      <c r="I1451" s="86"/>
      <c r="J1451" s="86"/>
      <c r="K1451" s="86"/>
      <c r="L1451" s="86"/>
      <c r="M1451" s="86"/>
      <c r="N1451" s="86"/>
      <c r="O1451" s="25">
        <v>0.04</v>
      </c>
      <c r="P1451" s="25">
        <v>0.03</v>
      </c>
      <c r="Q1451" s="25">
        <v>2.5000000000000001E-2</v>
      </c>
      <c r="R1451" s="28">
        <v>4</v>
      </c>
      <c r="S1451" s="221">
        <f t="shared" si="59"/>
        <v>0.16</v>
      </c>
      <c r="T1451" s="304"/>
    </row>
    <row r="1452" spans="1:20" ht="25.5" x14ac:dyDescent="0.2">
      <c r="A1452" s="146">
        <v>4</v>
      </c>
      <c r="B1452" s="153" t="s">
        <v>1479</v>
      </c>
      <c r="C1452" s="146" t="s">
        <v>1475</v>
      </c>
      <c r="D1452" s="106" t="s">
        <v>1476</v>
      </c>
      <c r="E1452" s="106">
        <f t="shared" si="60"/>
        <v>1</v>
      </c>
      <c r="F1452" s="104">
        <v>1</v>
      </c>
      <c r="G1452" s="86"/>
      <c r="H1452" s="86"/>
      <c r="I1452" s="86"/>
      <c r="J1452" s="86"/>
      <c r="K1452" s="86"/>
      <c r="L1452" s="86"/>
      <c r="M1452" s="86"/>
      <c r="N1452" s="86"/>
      <c r="O1452" s="25">
        <v>0.04</v>
      </c>
      <c r="P1452" s="25">
        <v>0.03</v>
      </c>
      <c r="Q1452" s="25">
        <v>2.5000000000000001E-2</v>
      </c>
      <c r="R1452" s="28">
        <v>4</v>
      </c>
      <c r="S1452" s="221">
        <f t="shared" si="59"/>
        <v>0.16</v>
      </c>
      <c r="T1452" s="304"/>
    </row>
    <row r="1453" spans="1:20" ht="25.5" x14ac:dyDescent="0.2">
      <c r="A1453" s="146">
        <v>5</v>
      </c>
      <c r="B1453" s="153" t="s">
        <v>1480</v>
      </c>
      <c r="C1453" s="146" t="s">
        <v>1475</v>
      </c>
      <c r="D1453" s="106" t="s">
        <v>34</v>
      </c>
      <c r="E1453" s="106">
        <f t="shared" si="60"/>
        <v>1</v>
      </c>
      <c r="F1453" s="86"/>
      <c r="G1453" s="86"/>
      <c r="H1453" s="86"/>
      <c r="I1453" s="104">
        <v>1</v>
      </c>
      <c r="J1453" s="86"/>
      <c r="K1453" s="86"/>
      <c r="L1453" s="86"/>
      <c r="M1453" s="86"/>
      <c r="N1453" s="86"/>
      <c r="O1453" s="25">
        <v>0.04</v>
      </c>
      <c r="P1453" s="25">
        <v>0.03</v>
      </c>
      <c r="Q1453" s="25">
        <v>2.5000000000000001E-2</v>
      </c>
      <c r="R1453" s="28">
        <v>4</v>
      </c>
      <c r="S1453" s="221">
        <f t="shared" si="59"/>
        <v>0.11199999999999999</v>
      </c>
      <c r="T1453" s="304"/>
    </row>
    <row r="1454" spans="1:20" ht="25.5" x14ac:dyDescent="0.2">
      <c r="A1454" s="146">
        <v>6</v>
      </c>
      <c r="B1454" s="153" t="s">
        <v>1481</v>
      </c>
      <c r="C1454" s="146" t="s">
        <v>1475</v>
      </c>
      <c r="D1454" s="106" t="s">
        <v>34</v>
      </c>
      <c r="E1454" s="106">
        <f t="shared" si="60"/>
        <v>1</v>
      </c>
      <c r="F1454" s="86"/>
      <c r="G1454" s="86"/>
      <c r="H1454" s="86"/>
      <c r="I1454" s="104">
        <v>1</v>
      </c>
      <c r="J1454" s="86"/>
      <c r="K1454" s="86"/>
      <c r="L1454" s="86"/>
      <c r="M1454" s="86"/>
      <c r="N1454" s="86"/>
      <c r="O1454" s="25">
        <v>0.04</v>
      </c>
      <c r="P1454" s="25">
        <v>0.03</v>
      </c>
      <c r="Q1454" s="25">
        <v>2.5000000000000001E-2</v>
      </c>
      <c r="R1454" s="28">
        <v>4</v>
      </c>
      <c r="S1454" s="221">
        <f t="shared" si="59"/>
        <v>0.11199999999999999</v>
      </c>
      <c r="T1454" s="304"/>
    </row>
    <row r="1455" spans="1:20" ht="25.5" x14ac:dyDescent="0.2">
      <c r="A1455" s="146">
        <v>7</v>
      </c>
      <c r="B1455" s="153" t="s">
        <v>1482</v>
      </c>
      <c r="C1455" s="146" t="s">
        <v>1475</v>
      </c>
      <c r="D1455" s="106" t="s">
        <v>34</v>
      </c>
      <c r="E1455" s="106">
        <f t="shared" si="60"/>
        <v>1</v>
      </c>
      <c r="F1455" s="86"/>
      <c r="G1455" s="86"/>
      <c r="H1455" s="86"/>
      <c r="I1455" s="104">
        <v>1</v>
      </c>
      <c r="J1455" s="86"/>
      <c r="K1455" s="86"/>
      <c r="L1455" s="86"/>
      <c r="M1455" s="86"/>
      <c r="N1455" s="86"/>
      <c r="O1455" s="25">
        <v>0.04</v>
      </c>
      <c r="P1455" s="25">
        <v>0.03</v>
      </c>
      <c r="Q1455" s="25">
        <v>2.5000000000000001E-2</v>
      </c>
      <c r="R1455" s="28">
        <v>4</v>
      </c>
      <c r="S1455" s="221">
        <f t="shared" si="59"/>
        <v>0.11199999999999999</v>
      </c>
      <c r="T1455" s="304"/>
    </row>
    <row r="1456" spans="1:20" ht="25.5" x14ac:dyDescent="0.2">
      <c r="A1456" s="146">
        <v>8</v>
      </c>
      <c r="B1456" s="153" t="s">
        <v>1483</v>
      </c>
      <c r="C1456" s="146" t="s">
        <v>1475</v>
      </c>
      <c r="D1456" s="106" t="s">
        <v>34</v>
      </c>
      <c r="E1456" s="106">
        <f t="shared" si="60"/>
        <v>1</v>
      </c>
      <c r="F1456" s="86"/>
      <c r="G1456" s="86"/>
      <c r="H1456" s="86"/>
      <c r="I1456" s="104">
        <v>1</v>
      </c>
      <c r="J1456" s="86"/>
      <c r="K1456" s="86"/>
      <c r="L1456" s="86"/>
      <c r="M1456" s="86"/>
      <c r="N1456" s="86"/>
      <c r="O1456" s="25">
        <v>0.04</v>
      </c>
      <c r="P1456" s="25">
        <v>0.03</v>
      </c>
      <c r="Q1456" s="25">
        <v>2.5000000000000001E-2</v>
      </c>
      <c r="R1456" s="28">
        <v>4</v>
      </c>
      <c r="S1456" s="221">
        <f t="shared" si="59"/>
        <v>0.11199999999999999</v>
      </c>
      <c r="T1456" s="304"/>
    </row>
    <row r="1457" spans="1:20" ht="25.5" x14ac:dyDescent="0.2">
      <c r="A1457" s="146">
        <v>9</v>
      </c>
      <c r="B1457" s="153" t="s">
        <v>1484</v>
      </c>
      <c r="C1457" s="146" t="s">
        <v>1475</v>
      </c>
      <c r="D1457" s="106" t="s">
        <v>34</v>
      </c>
      <c r="E1457" s="106">
        <f t="shared" si="60"/>
        <v>1</v>
      </c>
      <c r="F1457" s="86"/>
      <c r="G1457" s="86"/>
      <c r="H1457" s="86"/>
      <c r="I1457" s="104">
        <v>1</v>
      </c>
      <c r="J1457" s="86"/>
      <c r="K1457" s="86"/>
      <c r="L1457" s="86"/>
      <c r="M1457" s="86"/>
      <c r="N1457" s="86"/>
      <c r="O1457" s="25">
        <v>0.04</v>
      </c>
      <c r="P1457" s="25">
        <v>0.03</v>
      </c>
      <c r="Q1457" s="25">
        <v>2.5000000000000001E-2</v>
      </c>
      <c r="R1457" s="28">
        <v>4</v>
      </c>
      <c r="S1457" s="221">
        <f t="shared" si="59"/>
        <v>0.11199999999999999</v>
      </c>
      <c r="T1457" s="304"/>
    </row>
    <row r="1458" spans="1:20" ht="25.5" x14ac:dyDescent="0.2">
      <c r="A1458" s="146">
        <v>10</v>
      </c>
      <c r="B1458" s="153" t="s">
        <v>1485</v>
      </c>
      <c r="C1458" s="146" t="s">
        <v>1475</v>
      </c>
      <c r="D1458" s="106" t="s">
        <v>34</v>
      </c>
      <c r="E1458" s="106">
        <f t="shared" si="60"/>
        <v>1</v>
      </c>
      <c r="F1458" s="86"/>
      <c r="G1458" s="86"/>
      <c r="H1458" s="86"/>
      <c r="I1458" s="104">
        <v>1</v>
      </c>
      <c r="J1458" s="86"/>
      <c r="K1458" s="86"/>
      <c r="L1458" s="86"/>
      <c r="M1458" s="86"/>
      <c r="N1458" s="86"/>
      <c r="O1458" s="25">
        <v>0.04</v>
      </c>
      <c r="P1458" s="25">
        <v>0.03</v>
      </c>
      <c r="Q1458" s="25">
        <v>2.5000000000000001E-2</v>
      </c>
      <c r="R1458" s="28">
        <v>4</v>
      </c>
      <c r="S1458" s="221">
        <f t="shared" si="59"/>
        <v>0.11199999999999999</v>
      </c>
      <c r="T1458" s="304"/>
    </row>
    <row r="1459" spans="1:20" ht="25.5" x14ac:dyDescent="0.2">
      <c r="A1459" s="146">
        <v>11</v>
      </c>
      <c r="B1459" s="153" t="s">
        <v>1486</v>
      </c>
      <c r="C1459" s="146" t="s">
        <v>1475</v>
      </c>
      <c r="D1459" s="106" t="s">
        <v>34</v>
      </c>
      <c r="E1459" s="106">
        <f t="shared" si="60"/>
        <v>1</v>
      </c>
      <c r="F1459" s="86"/>
      <c r="G1459" s="86"/>
      <c r="H1459" s="86"/>
      <c r="I1459" s="104">
        <v>1</v>
      </c>
      <c r="J1459" s="86"/>
      <c r="K1459" s="86"/>
      <c r="L1459" s="86"/>
      <c r="M1459" s="86"/>
      <c r="N1459" s="86"/>
      <c r="O1459" s="25">
        <v>0.04</v>
      </c>
      <c r="P1459" s="25">
        <v>0.03</v>
      </c>
      <c r="Q1459" s="25">
        <v>2.5000000000000001E-2</v>
      </c>
      <c r="R1459" s="28">
        <v>4</v>
      </c>
      <c r="S1459" s="221">
        <f t="shared" si="59"/>
        <v>0.11199999999999999</v>
      </c>
      <c r="T1459" s="304"/>
    </row>
    <row r="1460" spans="1:20" ht="25.5" x14ac:dyDescent="0.2">
      <c r="A1460" s="146">
        <v>12</v>
      </c>
      <c r="B1460" s="153" t="s">
        <v>1487</v>
      </c>
      <c r="C1460" s="146" t="s">
        <v>1475</v>
      </c>
      <c r="D1460" s="106" t="s">
        <v>34</v>
      </c>
      <c r="E1460" s="106">
        <f t="shared" si="60"/>
        <v>1</v>
      </c>
      <c r="F1460" s="86"/>
      <c r="G1460" s="86"/>
      <c r="H1460" s="86"/>
      <c r="I1460" s="104">
        <v>1</v>
      </c>
      <c r="J1460" s="86"/>
      <c r="K1460" s="86"/>
      <c r="L1460" s="86"/>
      <c r="M1460" s="86"/>
      <c r="N1460" s="86"/>
      <c r="O1460" s="25">
        <v>0.04</v>
      </c>
      <c r="P1460" s="25">
        <v>0.03</v>
      </c>
      <c r="Q1460" s="25">
        <v>2.5000000000000001E-2</v>
      </c>
      <c r="R1460" s="28">
        <v>4</v>
      </c>
      <c r="S1460" s="221">
        <f t="shared" si="59"/>
        <v>0.11199999999999999</v>
      </c>
      <c r="T1460" s="304"/>
    </row>
    <row r="1461" spans="1:20" ht="25.5" x14ac:dyDescent="0.2">
      <c r="A1461" s="146">
        <v>13</v>
      </c>
      <c r="B1461" s="153" t="s">
        <v>1194</v>
      </c>
      <c r="C1461" s="146" t="s">
        <v>1475</v>
      </c>
      <c r="D1461" s="106" t="s">
        <v>34</v>
      </c>
      <c r="E1461" s="106">
        <f t="shared" si="60"/>
        <v>1</v>
      </c>
      <c r="F1461" s="86"/>
      <c r="G1461" s="86"/>
      <c r="H1461" s="86"/>
      <c r="I1461" s="104">
        <v>1</v>
      </c>
      <c r="J1461" s="86"/>
      <c r="K1461" s="86"/>
      <c r="L1461" s="86"/>
      <c r="M1461" s="86"/>
      <c r="N1461" s="86"/>
      <c r="O1461" s="25">
        <v>0.04</v>
      </c>
      <c r="P1461" s="25">
        <v>0.03</v>
      </c>
      <c r="Q1461" s="25">
        <v>2.5000000000000001E-2</v>
      </c>
      <c r="R1461" s="28">
        <v>4</v>
      </c>
      <c r="S1461" s="221">
        <f t="shared" si="59"/>
        <v>0.11199999999999999</v>
      </c>
      <c r="T1461" s="304"/>
    </row>
    <row r="1462" spans="1:20" ht="25.5" x14ac:dyDescent="0.2">
      <c r="A1462" s="146">
        <v>14</v>
      </c>
      <c r="B1462" s="153" t="s">
        <v>1488</v>
      </c>
      <c r="C1462" s="146" t="s">
        <v>1475</v>
      </c>
      <c r="D1462" s="106" t="s">
        <v>34</v>
      </c>
      <c r="E1462" s="106">
        <f t="shared" si="60"/>
        <v>1</v>
      </c>
      <c r="F1462" s="86"/>
      <c r="G1462" s="86"/>
      <c r="H1462" s="86"/>
      <c r="I1462" s="104">
        <v>1</v>
      </c>
      <c r="J1462" s="86"/>
      <c r="K1462" s="86"/>
      <c r="L1462" s="86"/>
      <c r="M1462" s="86"/>
      <c r="N1462" s="86"/>
      <c r="O1462" s="25">
        <v>0.04</v>
      </c>
      <c r="P1462" s="25">
        <v>0.03</v>
      </c>
      <c r="Q1462" s="25">
        <v>2.5000000000000001E-2</v>
      </c>
      <c r="R1462" s="28">
        <v>4</v>
      </c>
      <c r="S1462" s="221">
        <f t="shared" si="59"/>
        <v>0.11199999999999999</v>
      </c>
      <c r="T1462" s="304"/>
    </row>
    <row r="1463" spans="1:20" ht="25.5" x14ac:dyDescent="0.2">
      <c r="A1463" s="146">
        <v>15</v>
      </c>
      <c r="B1463" s="153" t="s">
        <v>1489</v>
      </c>
      <c r="C1463" s="146" t="s">
        <v>1475</v>
      </c>
      <c r="D1463" s="106" t="s">
        <v>34</v>
      </c>
      <c r="E1463" s="106">
        <f t="shared" si="60"/>
        <v>1</v>
      </c>
      <c r="F1463" s="86"/>
      <c r="G1463" s="86"/>
      <c r="H1463" s="86"/>
      <c r="I1463" s="104">
        <v>1</v>
      </c>
      <c r="J1463" s="86"/>
      <c r="K1463" s="86"/>
      <c r="L1463" s="86"/>
      <c r="M1463" s="86"/>
      <c r="N1463" s="86"/>
      <c r="O1463" s="25">
        <v>0.04</v>
      </c>
      <c r="P1463" s="25">
        <v>0.03</v>
      </c>
      <c r="Q1463" s="25">
        <v>2.5000000000000001E-2</v>
      </c>
      <c r="R1463" s="28">
        <v>4</v>
      </c>
      <c r="S1463" s="221">
        <f t="shared" si="59"/>
        <v>0.11199999999999999</v>
      </c>
      <c r="T1463" s="304"/>
    </row>
    <row r="1464" spans="1:20" ht="25.5" x14ac:dyDescent="0.2">
      <c r="A1464" s="146">
        <v>16</v>
      </c>
      <c r="B1464" s="153" t="s">
        <v>1490</v>
      </c>
      <c r="C1464" s="146" t="s">
        <v>1475</v>
      </c>
      <c r="D1464" s="106" t="s">
        <v>34</v>
      </c>
      <c r="E1464" s="106">
        <f t="shared" si="60"/>
        <v>1</v>
      </c>
      <c r="F1464" s="86"/>
      <c r="G1464" s="86"/>
      <c r="H1464" s="86"/>
      <c r="I1464" s="104">
        <v>1</v>
      </c>
      <c r="J1464" s="86"/>
      <c r="K1464" s="86"/>
      <c r="L1464" s="86"/>
      <c r="M1464" s="86"/>
      <c r="N1464" s="86"/>
      <c r="O1464" s="25">
        <v>0.04</v>
      </c>
      <c r="P1464" s="25">
        <v>0.03</v>
      </c>
      <c r="Q1464" s="25">
        <v>2.5000000000000001E-2</v>
      </c>
      <c r="R1464" s="28">
        <v>4</v>
      </c>
      <c r="S1464" s="221">
        <f t="shared" si="59"/>
        <v>0.11199999999999999</v>
      </c>
      <c r="T1464" s="304"/>
    </row>
    <row r="1465" spans="1:20" ht="25.5" x14ac:dyDescent="0.2">
      <c r="A1465" s="146">
        <v>17</v>
      </c>
      <c r="B1465" s="153" t="s">
        <v>1491</v>
      </c>
      <c r="C1465" s="146" t="s">
        <v>1475</v>
      </c>
      <c r="D1465" s="106" t="s">
        <v>34</v>
      </c>
      <c r="E1465" s="106">
        <f t="shared" si="60"/>
        <v>1</v>
      </c>
      <c r="F1465" s="86"/>
      <c r="G1465" s="86"/>
      <c r="H1465" s="86"/>
      <c r="I1465" s="104">
        <v>1</v>
      </c>
      <c r="J1465" s="86"/>
      <c r="K1465" s="86"/>
      <c r="L1465" s="86"/>
      <c r="M1465" s="86"/>
      <c r="N1465" s="86"/>
      <c r="O1465" s="25">
        <v>0.04</v>
      </c>
      <c r="P1465" s="25">
        <v>0.03</v>
      </c>
      <c r="Q1465" s="25">
        <v>2.5000000000000001E-2</v>
      </c>
      <c r="R1465" s="28">
        <v>4</v>
      </c>
      <c r="S1465" s="221">
        <f t="shared" si="59"/>
        <v>0.11199999999999999</v>
      </c>
      <c r="T1465" s="304"/>
    </row>
    <row r="1466" spans="1:20" ht="38.25" x14ac:dyDescent="0.2">
      <c r="A1466" s="146">
        <v>18</v>
      </c>
      <c r="B1466" s="158" t="s">
        <v>1492</v>
      </c>
      <c r="C1466" s="146" t="s">
        <v>1493</v>
      </c>
      <c r="D1466" s="106" t="s">
        <v>38</v>
      </c>
      <c r="E1466" s="106">
        <f t="shared" si="60"/>
        <v>1</v>
      </c>
      <c r="F1466" s="86"/>
      <c r="G1466" s="86"/>
      <c r="H1466" s="86"/>
      <c r="I1466" s="86"/>
      <c r="J1466" s="86"/>
      <c r="K1466" s="86"/>
      <c r="L1466" s="104">
        <v>1</v>
      </c>
      <c r="M1466" s="86"/>
      <c r="N1466" s="86"/>
      <c r="O1466" s="25">
        <v>0.04</v>
      </c>
      <c r="P1466" s="25">
        <v>0.03</v>
      </c>
      <c r="Q1466" s="25">
        <v>2.5000000000000001E-2</v>
      </c>
      <c r="R1466" s="28">
        <v>4</v>
      </c>
      <c r="S1466" s="221">
        <f t="shared" si="59"/>
        <v>0.08</v>
      </c>
      <c r="T1466" s="304"/>
    </row>
    <row r="1467" spans="1:20" ht="38.25" x14ac:dyDescent="0.2">
      <c r="A1467" s="146">
        <v>19</v>
      </c>
      <c r="B1467" s="158" t="s">
        <v>1494</v>
      </c>
      <c r="C1467" s="146" t="s">
        <v>1493</v>
      </c>
      <c r="D1467" s="106" t="s">
        <v>38</v>
      </c>
      <c r="E1467" s="106">
        <f t="shared" si="60"/>
        <v>1</v>
      </c>
      <c r="F1467" s="86"/>
      <c r="G1467" s="86"/>
      <c r="H1467" s="86"/>
      <c r="I1467" s="86"/>
      <c r="J1467" s="86"/>
      <c r="K1467" s="86"/>
      <c r="L1467" s="104">
        <v>1</v>
      </c>
      <c r="M1467" s="86"/>
      <c r="N1467" s="86"/>
      <c r="O1467" s="25">
        <v>0.04</v>
      </c>
      <c r="P1467" s="25">
        <v>0.03</v>
      </c>
      <c r="Q1467" s="25">
        <v>2.5000000000000001E-2</v>
      </c>
      <c r="R1467" s="28">
        <v>4</v>
      </c>
      <c r="S1467" s="221">
        <f t="shared" si="59"/>
        <v>0.08</v>
      </c>
      <c r="T1467" s="304"/>
    </row>
    <row r="1468" spans="1:20" x14ac:dyDescent="0.2">
      <c r="A1468" s="146">
        <v>20</v>
      </c>
      <c r="B1468" s="331" t="s">
        <v>1495</v>
      </c>
      <c r="C1468" s="146" t="s">
        <v>2750</v>
      </c>
      <c r="D1468" s="106" t="s">
        <v>1496</v>
      </c>
      <c r="E1468" s="106">
        <f t="shared" si="60"/>
        <v>1</v>
      </c>
      <c r="F1468" s="104">
        <v>1</v>
      </c>
      <c r="G1468" s="86"/>
      <c r="H1468" s="86"/>
      <c r="I1468" s="86"/>
      <c r="J1468" s="86"/>
      <c r="K1468" s="86"/>
      <c r="L1468" s="86"/>
      <c r="M1468" s="86"/>
      <c r="N1468" s="86"/>
      <c r="O1468" s="25">
        <v>0.04</v>
      </c>
      <c r="P1468" s="25">
        <v>0.03</v>
      </c>
      <c r="Q1468" s="25">
        <v>2.5000000000000001E-2</v>
      </c>
      <c r="R1468" s="28">
        <v>4</v>
      </c>
      <c r="S1468" s="221">
        <f t="shared" si="59"/>
        <v>0.16</v>
      </c>
      <c r="T1468" s="304"/>
    </row>
    <row r="1469" spans="1:20" x14ac:dyDescent="0.2">
      <c r="A1469" s="146">
        <v>21</v>
      </c>
      <c r="B1469" s="331" t="s">
        <v>1497</v>
      </c>
      <c r="C1469" s="146" t="s">
        <v>2750</v>
      </c>
      <c r="D1469" s="106" t="s">
        <v>1496</v>
      </c>
      <c r="E1469" s="106">
        <f t="shared" si="60"/>
        <v>1</v>
      </c>
      <c r="F1469" s="104">
        <v>1</v>
      </c>
      <c r="G1469" s="86"/>
      <c r="H1469" s="86"/>
      <c r="I1469" s="86"/>
      <c r="J1469" s="86"/>
      <c r="K1469" s="86"/>
      <c r="L1469" s="86"/>
      <c r="M1469" s="86"/>
      <c r="N1469" s="86"/>
      <c r="O1469" s="25">
        <v>0.04</v>
      </c>
      <c r="P1469" s="25">
        <v>0.03</v>
      </c>
      <c r="Q1469" s="25">
        <v>2.5000000000000001E-2</v>
      </c>
      <c r="R1469" s="28">
        <v>4</v>
      </c>
      <c r="S1469" s="221">
        <f t="shared" si="59"/>
        <v>0.16</v>
      </c>
      <c r="T1469" s="304"/>
    </row>
    <row r="1470" spans="1:20" x14ac:dyDescent="0.2">
      <c r="A1470" s="146">
        <v>22</v>
      </c>
      <c r="B1470" s="331" t="s">
        <v>1498</v>
      </c>
      <c r="C1470" s="146" t="s">
        <v>2750</v>
      </c>
      <c r="D1470" s="106" t="s">
        <v>1496</v>
      </c>
      <c r="E1470" s="106">
        <f t="shared" si="60"/>
        <v>1</v>
      </c>
      <c r="F1470" s="104">
        <v>1</v>
      </c>
      <c r="G1470" s="86"/>
      <c r="H1470" s="86"/>
      <c r="I1470" s="86"/>
      <c r="J1470" s="86"/>
      <c r="K1470" s="86"/>
      <c r="L1470" s="86"/>
      <c r="M1470" s="86"/>
      <c r="N1470" s="86"/>
      <c r="O1470" s="25">
        <v>0.04</v>
      </c>
      <c r="P1470" s="25">
        <v>0.03</v>
      </c>
      <c r="Q1470" s="25">
        <v>2.5000000000000001E-2</v>
      </c>
      <c r="R1470" s="28">
        <v>4</v>
      </c>
      <c r="S1470" s="221">
        <f t="shared" si="59"/>
        <v>0.16</v>
      </c>
      <c r="T1470" s="304"/>
    </row>
    <row r="1471" spans="1:20" x14ac:dyDescent="0.2">
      <c r="A1471" s="146">
        <v>23</v>
      </c>
      <c r="B1471" s="331" t="s">
        <v>1499</v>
      </c>
      <c r="C1471" s="146" t="s">
        <v>2750</v>
      </c>
      <c r="D1471" s="106" t="s">
        <v>1496</v>
      </c>
      <c r="E1471" s="106">
        <f t="shared" si="60"/>
        <v>1</v>
      </c>
      <c r="F1471" s="104">
        <v>1</v>
      </c>
      <c r="G1471" s="86"/>
      <c r="H1471" s="86"/>
      <c r="I1471" s="86"/>
      <c r="J1471" s="86"/>
      <c r="K1471" s="86"/>
      <c r="L1471" s="86"/>
      <c r="M1471" s="86"/>
      <c r="N1471" s="86"/>
      <c r="O1471" s="25">
        <v>0.04</v>
      </c>
      <c r="P1471" s="25">
        <v>0.03</v>
      </c>
      <c r="Q1471" s="25">
        <v>2.5000000000000001E-2</v>
      </c>
      <c r="R1471" s="28">
        <v>4</v>
      </c>
      <c r="S1471" s="221">
        <f t="shared" si="59"/>
        <v>0.16</v>
      </c>
      <c r="T1471" s="304"/>
    </row>
    <row r="1472" spans="1:20" x14ac:dyDescent="0.2">
      <c r="A1472" s="146">
        <v>24</v>
      </c>
      <c r="B1472" s="331" t="s">
        <v>1500</v>
      </c>
      <c r="C1472" s="146" t="s">
        <v>2750</v>
      </c>
      <c r="D1472" s="106" t="s">
        <v>1496</v>
      </c>
      <c r="E1472" s="106">
        <f t="shared" si="60"/>
        <v>1</v>
      </c>
      <c r="F1472" s="104">
        <v>1</v>
      </c>
      <c r="G1472" s="86"/>
      <c r="H1472" s="86"/>
      <c r="I1472" s="86"/>
      <c r="J1472" s="86"/>
      <c r="K1472" s="86"/>
      <c r="L1472" s="86"/>
      <c r="M1472" s="86"/>
      <c r="N1472" s="86"/>
      <c r="O1472" s="25">
        <v>0.04</v>
      </c>
      <c r="P1472" s="25">
        <v>0.03</v>
      </c>
      <c r="Q1472" s="25">
        <v>2.5000000000000001E-2</v>
      </c>
      <c r="R1472" s="28">
        <v>4</v>
      </c>
      <c r="S1472" s="221">
        <f t="shared" si="59"/>
        <v>0.16</v>
      </c>
      <c r="T1472" s="304"/>
    </row>
    <row r="1473" spans="1:20" x14ac:dyDescent="0.2">
      <c r="A1473" s="146">
        <v>25</v>
      </c>
      <c r="B1473" s="331" t="s">
        <v>54</v>
      </c>
      <c r="C1473" s="146" t="s">
        <v>2750</v>
      </c>
      <c r="D1473" s="106" t="s">
        <v>1496</v>
      </c>
      <c r="E1473" s="106">
        <f t="shared" si="60"/>
        <v>1</v>
      </c>
      <c r="F1473" s="104">
        <v>1</v>
      </c>
      <c r="G1473" s="86"/>
      <c r="H1473" s="86"/>
      <c r="I1473" s="86"/>
      <c r="J1473" s="86"/>
      <c r="K1473" s="86"/>
      <c r="L1473" s="86"/>
      <c r="M1473" s="86"/>
      <c r="N1473" s="86"/>
      <c r="O1473" s="25">
        <v>0.04</v>
      </c>
      <c r="P1473" s="25">
        <v>0.03</v>
      </c>
      <c r="Q1473" s="25">
        <v>2.5000000000000001E-2</v>
      </c>
      <c r="R1473" s="28">
        <v>4</v>
      </c>
      <c r="S1473" s="221">
        <f t="shared" si="59"/>
        <v>0.16</v>
      </c>
      <c r="T1473" s="304"/>
    </row>
    <row r="1474" spans="1:20" x14ac:dyDescent="0.2">
      <c r="A1474" s="146">
        <v>26</v>
      </c>
      <c r="B1474" s="331" t="s">
        <v>176</v>
      </c>
      <c r="C1474" s="146" t="s">
        <v>2750</v>
      </c>
      <c r="D1474" s="106" t="s">
        <v>1496</v>
      </c>
      <c r="E1474" s="106">
        <f t="shared" si="60"/>
        <v>1</v>
      </c>
      <c r="F1474" s="104">
        <v>1</v>
      </c>
      <c r="G1474" s="86"/>
      <c r="H1474" s="86"/>
      <c r="I1474" s="86"/>
      <c r="J1474" s="86"/>
      <c r="K1474" s="86"/>
      <c r="L1474" s="86"/>
      <c r="M1474" s="86"/>
      <c r="N1474" s="86"/>
      <c r="O1474" s="25">
        <v>0.04</v>
      </c>
      <c r="P1474" s="25">
        <v>0.03</v>
      </c>
      <c r="Q1474" s="25">
        <v>2.5000000000000001E-2</v>
      </c>
      <c r="R1474" s="28">
        <v>4</v>
      </c>
      <c r="S1474" s="221">
        <f t="shared" si="59"/>
        <v>0.16</v>
      </c>
      <c r="T1474" s="304"/>
    </row>
    <row r="1475" spans="1:20" x14ac:dyDescent="0.2">
      <c r="A1475" s="146">
        <v>27</v>
      </c>
      <c r="B1475" s="331" t="s">
        <v>1501</v>
      </c>
      <c r="C1475" s="146" t="s">
        <v>2750</v>
      </c>
      <c r="D1475" s="106" t="s">
        <v>1496</v>
      </c>
      <c r="E1475" s="106">
        <f t="shared" si="60"/>
        <v>1</v>
      </c>
      <c r="F1475" s="104">
        <v>1</v>
      </c>
      <c r="G1475" s="86"/>
      <c r="H1475" s="86"/>
      <c r="I1475" s="86"/>
      <c r="J1475" s="86"/>
      <c r="K1475" s="86"/>
      <c r="L1475" s="86"/>
      <c r="M1475" s="86"/>
      <c r="N1475" s="86"/>
      <c r="O1475" s="25">
        <v>0.04</v>
      </c>
      <c r="P1475" s="25">
        <v>0.03</v>
      </c>
      <c r="Q1475" s="25">
        <v>2.5000000000000001E-2</v>
      </c>
      <c r="R1475" s="28">
        <v>4</v>
      </c>
      <c r="S1475" s="221">
        <f t="shared" si="59"/>
        <v>0.16</v>
      </c>
      <c r="T1475" s="304"/>
    </row>
    <row r="1476" spans="1:20" x14ac:dyDescent="0.2">
      <c r="A1476" s="146">
        <v>28</v>
      </c>
      <c r="B1476" s="332" t="s">
        <v>1502</v>
      </c>
      <c r="C1476" s="146" t="s">
        <v>2750</v>
      </c>
      <c r="D1476" s="106" t="s">
        <v>1496</v>
      </c>
      <c r="E1476" s="106">
        <f t="shared" si="60"/>
        <v>1</v>
      </c>
      <c r="F1476" s="104">
        <v>1</v>
      </c>
      <c r="G1476" s="86"/>
      <c r="H1476" s="86"/>
      <c r="I1476" s="86"/>
      <c r="J1476" s="86"/>
      <c r="K1476" s="86"/>
      <c r="L1476" s="86"/>
      <c r="M1476" s="86"/>
      <c r="N1476" s="86"/>
      <c r="O1476" s="25">
        <v>0.04</v>
      </c>
      <c r="P1476" s="25">
        <v>0.03</v>
      </c>
      <c r="Q1476" s="25">
        <v>2.5000000000000001E-2</v>
      </c>
      <c r="R1476" s="28">
        <v>4</v>
      </c>
      <c r="S1476" s="221">
        <f t="shared" si="59"/>
        <v>0.16</v>
      </c>
      <c r="T1476" s="304"/>
    </row>
    <row r="1477" spans="1:20" x14ac:dyDescent="0.2">
      <c r="A1477" s="146">
        <v>29</v>
      </c>
      <c r="B1477" s="333" t="s">
        <v>1503</v>
      </c>
      <c r="C1477" s="146" t="s">
        <v>2750</v>
      </c>
      <c r="D1477" s="106" t="s">
        <v>1496</v>
      </c>
      <c r="E1477" s="106">
        <f t="shared" si="60"/>
        <v>1</v>
      </c>
      <c r="F1477" s="104">
        <v>1</v>
      </c>
      <c r="G1477" s="86"/>
      <c r="H1477" s="86"/>
      <c r="I1477" s="86"/>
      <c r="J1477" s="86"/>
      <c r="K1477" s="86"/>
      <c r="L1477" s="86"/>
      <c r="M1477" s="86"/>
      <c r="N1477" s="86"/>
      <c r="O1477" s="25">
        <v>0.04</v>
      </c>
      <c r="P1477" s="25">
        <v>0.03</v>
      </c>
      <c r="Q1477" s="25">
        <v>2.5000000000000001E-2</v>
      </c>
      <c r="R1477" s="28">
        <v>4</v>
      </c>
      <c r="S1477" s="221">
        <f t="shared" si="59"/>
        <v>0.16</v>
      </c>
      <c r="T1477" s="304"/>
    </row>
    <row r="1478" spans="1:20" x14ac:dyDescent="0.2">
      <c r="A1478" s="146">
        <v>30</v>
      </c>
      <c r="B1478" s="333" t="s">
        <v>55</v>
      </c>
      <c r="C1478" s="146" t="s">
        <v>2750</v>
      </c>
      <c r="D1478" s="106" t="s">
        <v>1496</v>
      </c>
      <c r="E1478" s="106">
        <f t="shared" si="60"/>
        <v>1</v>
      </c>
      <c r="F1478" s="104">
        <v>1</v>
      </c>
      <c r="G1478" s="86"/>
      <c r="H1478" s="86"/>
      <c r="I1478" s="86"/>
      <c r="J1478" s="86"/>
      <c r="K1478" s="86"/>
      <c r="L1478" s="86"/>
      <c r="M1478" s="86"/>
      <c r="N1478" s="86"/>
      <c r="O1478" s="25">
        <v>0.04</v>
      </c>
      <c r="P1478" s="25">
        <v>0.03</v>
      </c>
      <c r="Q1478" s="25">
        <v>2.5000000000000001E-2</v>
      </c>
      <c r="R1478" s="28">
        <v>4</v>
      </c>
      <c r="S1478" s="221">
        <f t="shared" si="59"/>
        <v>0.16</v>
      </c>
      <c r="T1478" s="304"/>
    </row>
    <row r="1479" spans="1:20" x14ac:dyDescent="0.2">
      <c r="A1479" s="146">
        <v>31</v>
      </c>
      <c r="B1479" s="333" t="s">
        <v>1504</v>
      </c>
      <c r="C1479" s="146" t="s">
        <v>2750</v>
      </c>
      <c r="D1479" s="106" t="s">
        <v>1496</v>
      </c>
      <c r="E1479" s="106">
        <f t="shared" si="60"/>
        <v>1</v>
      </c>
      <c r="F1479" s="104">
        <v>1</v>
      </c>
      <c r="G1479" s="86"/>
      <c r="H1479" s="86"/>
      <c r="I1479" s="86"/>
      <c r="J1479" s="86"/>
      <c r="K1479" s="86"/>
      <c r="L1479" s="86"/>
      <c r="M1479" s="86"/>
      <c r="N1479" s="86"/>
      <c r="O1479" s="25">
        <v>0.04</v>
      </c>
      <c r="P1479" s="25">
        <v>0.03</v>
      </c>
      <c r="Q1479" s="25">
        <v>2.5000000000000001E-2</v>
      </c>
      <c r="R1479" s="28">
        <v>4</v>
      </c>
      <c r="S1479" s="221">
        <f t="shared" si="59"/>
        <v>0.16</v>
      </c>
      <c r="T1479" s="304"/>
    </row>
    <row r="1480" spans="1:20" x14ac:dyDescent="0.2">
      <c r="A1480" s="146">
        <v>32</v>
      </c>
      <c r="B1480" s="333" t="s">
        <v>1505</v>
      </c>
      <c r="C1480" s="146" t="s">
        <v>2750</v>
      </c>
      <c r="D1480" s="106" t="s">
        <v>1496</v>
      </c>
      <c r="E1480" s="106">
        <f t="shared" si="60"/>
        <v>1</v>
      </c>
      <c r="F1480" s="104">
        <v>1</v>
      </c>
      <c r="G1480" s="86"/>
      <c r="H1480" s="86"/>
      <c r="I1480" s="86"/>
      <c r="J1480" s="86"/>
      <c r="K1480" s="86"/>
      <c r="L1480" s="86"/>
      <c r="M1480" s="86"/>
      <c r="N1480" s="86"/>
      <c r="O1480" s="25">
        <v>0.04</v>
      </c>
      <c r="P1480" s="25">
        <v>0.03</v>
      </c>
      <c r="Q1480" s="25">
        <v>2.5000000000000001E-2</v>
      </c>
      <c r="R1480" s="28">
        <v>4</v>
      </c>
      <c r="S1480" s="221">
        <f t="shared" si="59"/>
        <v>0.16</v>
      </c>
      <c r="T1480" s="304"/>
    </row>
    <row r="1481" spans="1:20" x14ac:dyDescent="0.2">
      <c r="A1481" s="146">
        <v>33</v>
      </c>
      <c r="B1481" s="333" t="s">
        <v>1506</v>
      </c>
      <c r="C1481" s="146" t="s">
        <v>2750</v>
      </c>
      <c r="D1481" s="106" t="s">
        <v>1496</v>
      </c>
      <c r="E1481" s="106">
        <f t="shared" si="60"/>
        <v>1</v>
      </c>
      <c r="F1481" s="104">
        <v>1</v>
      </c>
      <c r="G1481" s="86"/>
      <c r="H1481" s="86"/>
      <c r="I1481" s="86"/>
      <c r="J1481" s="86"/>
      <c r="K1481" s="86"/>
      <c r="L1481" s="86"/>
      <c r="M1481" s="86"/>
      <c r="N1481" s="86"/>
      <c r="O1481" s="25">
        <v>0.04</v>
      </c>
      <c r="P1481" s="25">
        <v>0.03</v>
      </c>
      <c r="Q1481" s="25">
        <v>2.5000000000000001E-2</v>
      </c>
      <c r="R1481" s="28">
        <v>4</v>
      </c>
      <c r="S1481" s="221">
        <f t="shared" si="59"/>
        <v>0.16</v>
      </c>
      <c r="T1481" s="304"/>
    </row>
    <row r="1482" spans="1:20" x14ac:dyDescent="0.2">
      <c r="A1482" s="146">
        <v>34</v>
      </c>
      <c r="B1482" s="331" t="s">
        <v>1507</v>
      </c>
      <c r="C1482" s="146" t="s">
        <v>2750</v>
      </c>
      <c r="D1482" s="106" t="s">
        <v>1496</v>
      </c>
      <c r="E1482" s="106">
        <f t="shared" ref="E1482:E1545" si="62">SUM(F1482:N1482)</f>
        <v>1</v>
      </c>
      <c r="F1482" s="104">
        <v>1</v>
      </c>
      <c r="G1482" s="86"/>
      <c r="H1482" s="86"/>
      <c r="I1482" s="86"/>
      <c r="J1482" s="86"/>
      <c r="K1482" s="86"/>
      <c r="L1482" s="86"/>
      <c r="M1482" s="86"/>
      <c r="N1482" s="86"/>
      <c r="O1482" s="25">
        <v>0.04</v>
      </c>
      <c r="P1482" s="25">
        <v>0.03</v>
      </c>
      <c r="Q1482" s="25">
        <v>2.5000000000000001E-2</v>
      </c>
      <c r="R1482" s="28">
        <v>4</v>
      </c>
      <c r="S1482" s="221">
        <f t="shared" si="59"/>
        <v>0.16</v>
      </c>
      <c r="T1482" s="304"/>
    </row>
    <row r="1483" spans="1:20" x14ac:dyDescent="0.2">
      <c r="A1483" s="146">
        <v>35</v>
      </c>
      <c r="B1483" s="331" t="s">
        <v>643</v>
      </c>
      <c r="C1483" s="146" t="s">
        <v>2750</v>
      </c>
      <c r="D1483" s="106" t="s">
        <v>1496</v>
      </c>
      <c r="E1483" s="106">
        <f t="shared" si="62"/>
        <v>1</v>
      </c>
      <c r="F1483" s="104">
        <v>1</v>
      </c>
      <c r="G1483" s="86"/>
      <c r="H1483" s="86"/>
      <c r="I1483" s="86"/>
      <c r="J1483" s="86"/>
      <c r="K1483" s="86"/>
      <c r="L1483" s="86"/>
      <c r="M1483" s="86"/>
      <c r="N1483" s="86"/>
      <c r="O1483" s="25">
        <v>0.04</v>
      </c>
      <c r="P1483" s="25">
        <v>0.03</v>
      </c>
      <c r="Q1483" s="25">
        <v>2.5000000000000001E-2</v>
      </c>
      <c r="R1483" s="28">
        <v>4</v>
      </c>
      <c r="S1483" s="221">
        <f t="shared" si="59"/>
        <v>0.16</v>
      </c>
      <c r="T1483" s="304"/>
    </row>
    <row r="1484" spans="1:20" x14ac:dyDescent="0.2">
      <c r="A1484" s="146">
        <v>36</v>
      </c>
      <c r="B1484" s="331" t="s">
        <v>1508</v>
      </c>
      <c r="C1484" s="146" t="s">
        <v>2750</v>
      </c>
      <c r="D1484" s="106" t="s">
        <v>1496</v>
      </c>
      <c r="E1484" s="106">
        <f t="shared" si="62"/>
        <v>1</v>
      </c>
      <c r="F1484" s="104">
        <v>1</v>
      </c>
      <c r="G1484" s="86"/>
      <c r="H1484" s="86"/>
      <c r="I1484" s="86"/>
      <c r="J1484" s="86"/>
      <c r="K1484" s="86"/>
      <c r="L1484" s="86"/>
      <c r="M1484" s="86"/>
      <c r="N1484" s="86"/>
      <c r="O1484" s="25">
        <v>0.04</v>
      </c>
      <c r="P1484" s="25">
        <v>0.03</v>
      </c>
      <c r="Q1484" s="25">
        <v>2.5000000000000001E-2</v>
      </c>
      <c r="R1484" s="28">
        <v>4</v>
      </c>
      <c r="S1484" s="221">
        <f t="shared" si="59"/>
        <v>0.16</v>
      </c>
      <c r="T1484" s="304"/>
    </row>
    <row r="1485" spans="1:20" x14ac:dyDescent="0.2">
      <c r="A1485" s="146">
        <v>37</v>
      </c>
      <c r="B1485" s="331" t="s">
        <v>1509</v>
      </c>
      <c r="C1485" s="146" t="s">
        <v>2750</v>
      </c>
      <c r="D1485" s="106" t="s">
        <v>1496</v>
      </c>
      <c r="E1485" s="106">
        <f t="shared" si="62"/>
        <v>1</v>
      </c>
      <c r="F1485" s="104">
        <v>1</v>
      </c>
      <c r="G1485" s="86"/>
      <c r="H1485" s="86"/>
      <c r="I1485" s="86"/>
      <c r="J1485" s="86"/>
      <c r="K1485" s="86"/>
      <c r="L1485" s="86"/>
      <c r="M1485" s="86"/>
      <c r="N1485" s="86"/>
      <c r="O1485" s="25">
        <v>0.04</v>
      </c>
      <c r="P1485" s="25">
        <v>0.03</v>
      </c>
      <c r="Q1485" s="25">
        <v>2.5000000000000001E-2</v>
      </c>
      <c r="R1485" s="28">
        <v>4</v>
      </c>
      <c r="S1485" s="221">
        <f t="shared" si="59"/>
        <v>0.16</v>
      </c>
      <c r="T1485" s="304"/>
    </row>
    <row r="1486" spans="1:20" x14ac:dyDescent="0.2">
      <c r="A1486" s="146">
        <v>38</v>
      </c>
      <c r="B1486" s="331" t="s">
        <v>1510</v>
      </c>
      <c r="C1486" s="146" t="s">
        <v>2750</v>
      </c>
      <c r="D1486" s="106" t="s">
        <v>1496</v>
      </c>
      <c r="E1486" s="106">
        <f t="shared" si="62"/>
        <v>1</v>
      </c>
      <c r="F1486" s="104">
        <v>1</v>
      </c>
      <c r="G1486" s="86"/>
      <c r="H1486" s="86"/>
      <c r="I1486" s="86"/>
      <c r="J1486" s="86"/>
      <c r="K1486" s="86"/>
      <c r="L1486" s="86"/>
      <c r="M1486" s="86"/>
      <c r="N1486" s="86"/>
      <c r="O1486" s="25">
        <v>0.04</v>
      </c>
      <c r="P1486" s="25">
        <v>0.03</v>
      </c>
      <c r="Q1486" s="25">
        <v>2.5000000000000001E-2</v>
      </c>
      <c r="R1486" s="28">
        <v>4</v>
      </c>
      <c r="S1486" s="221">
        <f t="shared" si="59"/>
        <v>0.16</v>
      </c>
      <c r="T1486" s="304"/>
    </row>
    <row r="1487" spans="1:20" x14ac:dyDescent="0.2">
      <c r="A1487" s="146">
        <v>39</v>
      </c>
      <c r="B1487" s="334" t="s">
        <v>1511</v>
      </c>
      <c r="C1487" s="146" t="s">
        <v>2750</v>
      </c>
      <c r="D1487" s="106" t="s">
        <v>1496</v>
      </c>
      <c r="E1487" s="106">
        <f t="shared" si="62"/>
        <v>1</v>
      </c>
      <c r="F1487" s="104">
        <v>1</v>
      </c>
      <c r="G1487" s="86"/>
      <c r="H1487" s="86"/>
      <c r="I1487" s="86"/>
      <c r="J1487" s="86"/>
      <c r="K1487" s="86"/>
      <c r="L1487" s="86"/>
      <c r="M1487" s="86"/>
      <c r="N1487" s="86"/>
      <c r="O1487" s="25">
        <v>0.04</v>
      </c>
      <c r="P1487" s="25">
        <v>0.03</v>
      </c>
      <c r="Q1487" s="25">
        <v>2.5000000000000001E-2</v>
      </c>
      <c r="R1487" s="28">
        <v>4</v>
      </c>
      <c r="S1487" s="221">
        <f t="shared" si="59"/>
        <v>0.16</v>
      </c>
      <c r="T1487" s="304"/>
    </row>
    <row r="1488" spans="1:20" x14ac:dyDescent="0.2">
      <c r="A1488" s="146">
        <v>40</v>
      </c>
      <c r="B1488" s="334" t="s">
        <v>11</v>
      </c>
      <c r="C1488" s="146" t="s">
        <v>2750</v>
      </c>
      <c r="D1488" s="106" t="s">
        <v>1496</v>
      </c>
      <c r="E1488" s="106">
        <f t="shared" si="62"/>
        <v>1</v>
      </c>
      <c r="F1488" s="104">
        <v>1</v>
      </c>
      <c r="G1488" s="86"/>
      <c r="H1488" s="86"/>
      <c r="I1488" s="86"/>
      <c r="J1488" s="86"/>
      <c r="K1488" s="86"/>
      <c r="L1488" s="86"/>
      <c r="M1488" s="86"/>
      <c r="N1488" s="86"/>
      <c r="O1488" s="25">
        <v>0.04</v>
      </c>
      <c r="P1488" s="25">
        <v>0.03</v>
      </c>
      <c r="Q1488" s="25">
        <v>2.5000000000000001E-2</v>
      </c>
      <c r="R1488" s="28">
        <v>4</v>
      </c>
      <c r="S1488" s="221">
        <f t="shared" si="59"/>
        <v>0.16</v>
      </c>
      <c r="T1488" s="304"/>
    </row>
    <row r="1489" spans="1:20" x14ac:dyDescent="0.2">
      <c r="A1489" s="146">
        <v>41</v>
      </c>
      <c r="B1489" s="334" t="s">
        <v>8</v>
      </c>
      <c r="C1489" s="146" t="s">
        <v>2750</v>
      </c>
      <c r="D1489" s="106" t="s">
        <v>1496</v>
      </c>
      <c r="E1489" s="106">
        <f t="shared" si="62"/>
        <v>1</v>
      </c>
      <c r="F1489" s="104">
        <v>1</v>
      </c>
      <c r="G1489" s="86"/>
      <c r="H1489" s="86"/>
      <c r="I1489" s="86"/>
      <c r="J1489" s="86"/>
      <c r="K1489" s="86"/>
      <c r="L1489" s="86"/>
      <c r="M1489" s="86"/>
      <c r="N1489" s="86"/>
      <c r="O1489" s="25">
        <v>0.04</v>
      </c>
      <c r="P1489" s="25">
        <v>0.03</v>
      </c>
      <c r="Q1489" s="25">
        <v>2.5000000000000001E-2</v>
      </c>
      <c r="R1489" s="28">
        <v>4</v>
      </c>
      <c r="S1489" s="221">
        <f t="shared" si="59"/>
        <v>0.16</v>
      </c>
      <c r="T1489" s="304"/>
    </row>
    <row r="1490" spans="1:20" x14ac:dyDescent="0.2">
      <c r="A1490" s="146">
        <v>42</v>
      </c>
      <c r="B1490" s="334" t="s">
        <v>1177</v>
      </c>
      <c r="C1490" s="146" t="s">
        <v>2750</v>
      </c>
      <c r="D1490" s="106" t="s">
        <v>1496</v>
      </c>
      <c r="E1490" s="106">
        <f t="shared" si="62"/>
        <v>1</v>
      </c>
      <c r="F1490" s="104">
        <v>1</v>
      </c>
      <c r="G1490" s="86"/>
      <c r="H1490" s="86"/>
      <c r="I1490" s="86"/>
      <c r="J1490" s="86"/>
      <c r="K1490" s="86"/>
      <c r="L1490" s="86"/>
      <c r="M1490" s="86"/>
      <c r="N1490" s="86"/>
      <c r="O1490" s="25">
        <v>0.04</v>
      </c>
      <c r="P1490" s="25">
        <v>0.03</v>
      </c>
      <c r="Q1490" s="25">
        <v>2.5000000000000001E-2</v>
      </c>
      <c r="R1490" s="28">
        <v>4</v>
      </c>
      <c r="S1490" s="221">
        <f t="shared" si="59"/>
        <v>0.16</v>
      </c>
      <c r="T1490" s="304"/>
    </row>
    <row r="1491" spans="1:20" x14ac:dyDescent="0.2">
      <c r="A1491" s="146">
        <v>43</v>
      </c>
      <c r="B1491" s="334" t="s">
        <v>1512</v>
      </c>
      <c r="C1491" s="146" t="s">
        <v>2750</v>
      </c>
      <c r="D1491" s="106" t="s">
        <v>1496</v>
      </c>
      <c r="E1491" s="106">
        <f t="shared" si="62"/>
        <v>1</v>
      </c>
      <c r="F1491" s="104">
        <v>1</v>
      </c>
      <c r="G1491" s="86"/>
      <c r="H1491" s="86"/>
      <c r="I1491" s="86"/>
      <c r="J1491" s="86"/>
      <c r="K1491" s="86"/>
      <c r="L1491" s="86"/>
      <c r="M1491" s="86"/>
      <c r="N1491" s="86"/>
      <c r="O1491" s="25">
        <v>0.04</v>
      </c>
      <c r="P1491" s="25">
        <v>0.03</v>
      </c>
      <c r="Q1491" s="25">
        <v>2.5000000000000001E-2</v>
      </c>
      <c r="R1491" s="28">
        <v>4</v>
      </c>
      <c r="S1491" s="221">
        <f t="shared" si="59"/>
        <v>0.16</v>
      </c>
      <c r="T1491" s="304"/>
    </row>
    <row r="1492" spans="1:20" x14ac:dyDescent="0.2">
      <c r="A1492" s="146">
        <v>44</v>
      </c>
      <c r="B1492" s="334" t="s">
        <v>10</v>
      </c>
      <c r="C1492" s="146" t="s">
        <v>2750</v>
      </c>
      <c r="D1492" s="106" t="s">
        <v>1496</v>
      </c>
      <c r="E1492" s="106">
        <f t="shared" si="62"/>
        <v>1</v>
      </c>
      <c r="F1492" s="104">
        <v>1</v>
      </c>
      <c r="G1492" s="86"/>
      <c r="H1492" s="86"/>
      <c r="I1492" s="86"/>
      <c r="J1492" s="86"/>
      <c r="K1492" s="86"/>
      <c r="L1492" s="86"/>
      <c r="M1492" s="86"/>
      <c r="N1492" s="86"/>
      <c r="O1492" s="25">
        <v>0.04</v>
      </c>
      <c r="P1492" s="25">
        <v>0.03</v>
      </c>
      <c r="Q1492" s="25">
        <v>2.5000000000000001E-2</v>
      </c>
      <c r="R1492" s="28">
        <v>4</v>
      </c>
      <c r="S1492" s="221">
        <f t="shared" si="59"/>
        <v>0.16</v>
      </c>
      <c r="T1492" s="304"/>
    </row>
    <row r="1493" spans="1:20" x14ac:dyDescent="0.2">
      <c r="A1493" s="146">
        <v>45</v>
      </c>
      <c r="B1493" s="334" t="s">
        <v>1513</v>
      </c>
      <c r="C1493" s="146" t="s">
        <v>2750</v>
      </c>
      <c r="D1493" s="106" t="s">
        <v>1496</v>
      </c>
      <c r="E1493" s="106">
        <f t="shared" si="62"/>
        <v>1</v>
      </c>
      <c r="F1493" s="104">
        <v>1</v>
      </c>
      <c r="G1493" s="86"/>
      <c r="H1493" s="86"/>
      <c r="I1493" s="86"/>
      <c r="J1493" s="86"/>
      <c r="K1493" s="86"/>
      <c r="L1493" s="86"/>
      <c r="M1493" s="86"/>
      <c r="N1493" s="86"/>
      <c r="O1493" s="25">
        <v>0.04</v>
      </c>
      <c r="P1493" s="25">
        <v>0.03</v>
      </c>
      <c r="Q1493" s="25">
        <v>2.5000000000000001E-2</v>
      </c>
      <c r="R1493" s="28">
        <v>4</v>
      </c>
      <c r="S1493" s="221">
        <f t="shared" si="59"/>
        <v>0.16</v>
      </c>
      <c r="T1493" s="304"/>
    </row>
    <row r="1494" spans="1:20" x14ac:dyDescent="0.2">
      <c r="A1494" s="146">
        <v>46</v>
      </c>
      <c r="B1494" s="334" t="s">
        <v>1514</v>
      </c>
      <c r="C1494" s="146" t="s">
        <v>2750</v>
      </c>
      <c r="D1494" s="106" t="s">
        <v>1496</v>
      </c>
      <c r="E1494" s="106">
        <f t="shared" si="62"/>
        <v>1</v>
      </c>
      <c r="F1494" s="104">
        <v>1</v>
      </c>
      <c r="G1494" s="86"/>
      <c r="H1494" s="86"/>
      <c r="I1494" s="86"/>
      <c r="J1494" s="86"/>
      <c r="K1494" s="86"/>
      <c r="L1494" s="86"/>
      <c r="M1494" s="86"/>
      <c r="N1494" s="86"/>
      <c r="O1494" s="25">
        <v>0.04</v>
      </c>
      <c r="P1494" s="25">
        <v>0.03</v>
      </c>
      <c r="Q1494" s="25">
        <v>2.5000000000000001E-2</v>
      </c>
      <c r="R1494" s="28">
        <v>4</v>
      </c>
      <c r="S1494" s="221">
        <f t="shared" si="59"/>
        <v>0.16</v>
      </c>
      <c r="T1494" s="304"/>
    </row>
    <row r="1495" spans="1:20" x14ac:dyDescent="0.2">
      <c r="A1495" s="146">
        <v>47</v>
      </c>
      <c r="B1495" s="334" t="s">
        <v>1515</v>
      </c>
      <c r="C1495" s="146" t="s">
        <v>2750</v>
      </c>
      <c r="D1495" s="106" t="s">
        <v>1496</v>
      </c>
      <c r="E1495" s="106">
        <f t="shared" si="62"/>
        <v>1</v>
      </c>
      <c r="F1495" s="104">
        <v>1</v>
      </c>
      <c r="G1495" s="86"/>
      <c r="H1495" s="86"/>
      <c r="I1495" s="86"/>
      <c r="J1495" s="86"/>
      <c r="K1495" s="86"/>
      <c r="L1495" s="86"/>
      <c r="M1495" s="86"/>
      <c r="N1495" s="86"/>
      <c r="O1495" s="25">
        <v>0.04</v>
      </c>
      <c r="P1495" s="25">
        <v>0.03</v>
      </c>
      <c r="Q1495" s="25">
        <v>2.5000000000000001E-2</v>
      </c>
      <c r="R1495" s="28">
        <v>4</v>
      </c>
      <c r="S1495" s="221">
        <f t="shared" si="59"/>
        <v>0.16</v>
      </c>
      <c r="T1495" s="304"/>
    </row>
    <row r="1496" spans="1:20" x14ac:dyDescent="0.2">
      <c r="A1496" s="146">
        <v>48</v>
      </c>
      <c r="B1496" s="334" t="s">
        <v>1516</v>
      </c>
      <c r="C1496" s="146" t="s">
        <v>2750</v>
      </c>
      <c r="D1496" s="106" t="s">
        <v>1496</v>
      </c>
      <c r="E1496" s="106">
        <f t="shared" si="62"/>
        <v>1</v>
      </c>
      <c r="F1496" s="104">
        <v>1</v>
      </c>
      <c r="G1496" s="86"/>
      <c r="H1496" s="86"/>
      <c r="I1496" s="86"/>
      <c r="J1496" s="86"/>
      <c r="K1496" s="86"/>
      <c r="L1496" s="86"/>
      <c r="M1496" s="86"/>
      <c r="N1496" s="86"/>
      <c r="O1496" s="25">
        <v>0.04</v>
      </c>
      <c r="P1496" s="25">
        <v>0.03</v>
      </c>
      <c r="Q1496" s="25">
        <v>2.5000000000000001E-2</v>
      </c>
      <c r="R1496" s="28">
        <v>4</v>
      </c>
      <c r="S1496" s="221">
        <f t="shared" si="59"/>
        <v>0.16</v>
      </c>
      <c r="T1496" s="304"/>
    </row>
    <row r="1497" spans="1:20" x14ac:dyDescent="0.2">
      <c r="A1497" s="146">
        <v>49</v>
      </c>
      <c r="B1497" s="334" t="s">
        <v>1517</v>
      </c>
      <c r="C1497" s="146" t="s">
        <v>2750</v>
      </c>
      <c r="D1497" s="106" t="s">
        <v>1496</v>
      </c>
      <c r="E1497" s="106">
        <f t="shared" si="62"/>
        <v>1</v>
      </c>
      <c r="F1497" s="104">
        <v>1</v>
      </c>
      <c r="G1497" s="86"/>
      <c r="H1497" s="86"/>
      <c r="I1497" s="86"/>
      <c r="J1497" s="86"/>
      <c r="K1497" s="86"/>
      <c r="L1497" s="86"/>
      <c r="M1497" s="86"/>
      <c r="N1497" s="86"/>
      <c r="O1497" s="25">
        <v>0.04</v>
      </c>
      <c r="P1497" s="25">
        <v>0.03</v>
      </c>
      <c r="Q1497" s="25">
        <v>2.5000000000000001E-2</v>
      </c>
      <c r="R1497" s="28">
        <v>4</v>
      </c>
      <c r="S1497" s="221">
        <f t="shared" si="59"/>
        <v>0.16</v>
      </c>
      <c r="T1497" s="304"/>
    </row>
    <row r="1498" spans="1:20" x14ac:dyDescent="0.2">
      <c r="A1498" s="146">
        <v>50</v>
      </c>
      <c r="B1498" s="334" t="s">
        <v>1518</v>
      </c>
      <c r="C1498" s="146" t="s">
        <v>2750</v>
      </c>
      <c r="D1498" s="106" t="s">
        <v>1496</v>
      </c>
      <c r="E1498" s="106">
        <f t="shared" si="62"/>
        <v>1</v>
      </c>
      <c r="F1498" s="104">
        <v>1</v>
      </c>
      <c r="G1498" s="86"/>
      <c r="H1498" s="86"/>
      <c r="I1498" s="86"/>
      <c r="J1498" s="86"/>
      <c r="K1498" s="86"/>
      <c r="L1498" s="86"/>
      <c r="M1498" s="86"/>
      <c r="N1498" s="86"/>
      <c r="O1498" s="25">
        <v>0.04</v>
      </c>
      <c r="P1498" s="25">
        <v>0.03</v>
      </c>
      <c r="Q1498" s="25">
        <v>2.5000000000000001E-2</v>
      </c>
      <c r="R1498" s="28">
        <v>4</v>
      </c>
      <c r="S1498" s="221">
        <f t="shared" si="59"/>
        <v>0.16</v>
      </c>
      <c r="T1498" s="304"/>
    </row>
    <row r="1499" spans="1:20" x14ac:dyDescent="0.2">
      <c r="A1499" s="146">
        <v>51</v>
      </c>
      <c r="B1499" s="334" t="s">
        <v>1519</v>
      </c>
      <c r="C1499" s="146" t="s">
        <v>2750</v>
      </c>
      <c r="D1499" s="106" t="s">
        <v>1496</v>
      </c>
      <c r="E1499" s="106">
        <f t="shared" si="62"/>
        <v>1</v>
      </c>
      <c r="F1499" s="104">
        <v>1</v>
      </c>
      <c r="G1499" s="86"/>
      <c r="H1499" s="86"/>
      <c r="I1499" s="86"/>
      <c r="J1499" s="86"/>
      <c r="K1499" s="86"/>
      <c r="L1499" s="86"/>
      <c r="M1499" s="86"/>
      <c r="N1499" s="86"/>
      <c r="O1499" s="25">
        <v>0.04</v>
      </c>
      <c r="P1499" s="25">
        <v>0.03</v>
      </c>
      <c r="Q1499" s="25">
        <v>2.5000000000000001E-2</v>
      </c>
      <c r="R1499" s="28">
        <v>4</v>
      </c>
      <c r="S1499" s="221">
        <f t="shared" si="59"/>
        <v>0.16</v>
      </c>
      <c r="T1499" s="304"/>
    </row>
    <row r="1500" spans="1:20" x14ac:dyDescent="0.2">
      <c r="A1500" s="146">
        <v>52</v>
      </c>
      <c r="B1500" s="334" t="s">
        <v>1520</v>
      </c>
      <c r="C1500" s="146" t="s">
        <v>2750</v>
      </c>
      <c r="D1500" s="106" t="s">
        <v>1496</v>
      </c>
      <c r="E1500" s="106">
        <f t="shared" si="62"/>
        <v>1</v>
      </c>
      <c r="F1500" s="104">
        <v>1</v>
      </c>
      <c r="G1500" s="86"/>
      <c r="H1500" s="86"/>
      <c r="I1500" s="86"/>
      <c r="J1500" s="86"/>
      <c r="K1500" s="86"/>
      <c r="L1500" s="86"/>
      <c r="M1500" s="86"/>
      <c r="N1500" s="86"/>
      <c r="O1500" s="25">
        <v>0.04</v>
      </c>
      <c r="P1500" s="25">
        <v>0.03</v>
      </c>
      <c r="Q1500" s="25">
        <v>2.5000000000000001E-2</v>
      </c>
      <c r="R1500" s="28">
        <v>4</v>
      </c>
      <c r="S1500" s="221">
        <f t="shared" si="59"/>
        <v>0.16</v>
      </c>
      <c r="T1500" s="304"/>
    </row>
    <row r="1501" spans="1:20" x14ac:dyDescent="0.2">
      <c r="A1501" s="146">
        <v>53</v>
      </c>
      <c r="B1501" s="334" t="s">
        <v>1521</v>
      </c>
      <c r="C1501" s="146" t="s">
        <v>2750</v>
      </c>
      <c r="D1501" s="106" t="s">
        <v>1496</v>
      </c>
      <c r="E1501" s="106">
        <f t="shared" si="62"/>
        <v>1</v>
      </c>
      <c r="F1501" s="104">
        <v>1</v>
      </c>
      <c r="G1501" s="86"/>
      <c r="H1501" s="86"/>
      <c r="I1501" s="86"/>
      <c r="J1501" s="86"/>
      <c r="K1501" s="86"/>
      <c r="L1501" s="86"/>
      <c r="M1501" s="86"/>
      <c r="N1501" s="86"/>
      <c r="O1501" s="25">
        <v>0.04</v>
      </c>
      <c r="P1501" s="25">
        <v>0.03</v>
      </c>
      <c r="Q1501" s="25">
        <v>2.5000000000000001E-2</v>
      </c>
      <c r="R1501" s="28">
        <v>4</v>
      </c>
      <c r="S1501" s="221">
        <f t="shared" si="59"/>
        <v>0.16</v>
      </c>
      <c r="T1501" s="304"/>
    </row>
    <row r="1502" spans="1:20" x14ac:dyDescent="0.2">
      <c r="A1502" s="146">
        <v>54</v>
      </c>
      <c r="B1502" s="334" t="s">
        <v>1522</v>
      </c>
      <c r="C1502" s="146" t="s">
        <v>2750</v>
      </c>
      <c r="D1502" s="106" t="s">
        <v>1496</v>
      </c>
      <c r="E1502" s="106">
        <f t="shared" si="62"/>
        <v>1</v>
      </c>
      <c r="F1502" s="104">
        <v>1</v>
      </c>
      <c r="G1502" s="86"/>
      <c r="H1502" s="86"/>
      <c r="I1502" s="86"/>
      <c r="J1502" s="86"/>
      <c r="K1502" s="86"/>
      <c r="L1502" s="86"/>
      <c r="M1502" s="86"/>
      <c r="N1502" s="86"/>
      <c r="O1502" s="25">
        <v>0.04</v>
      </c>
      <c r="P1502" s="25">
        <v>0.03</v>
      </c>
      <c r="Q1502" s="25">
        <v>2.5000000000000001E-2</v>
      </c>
      <c r="R1502" s="28">
        <v>4</v>
      </c>
      <c r="S1502" s="221">
        <f t="shared" si="59"/>
        <v>0.16</v>
      </c>
      <c r="T1502" s="304"/>
    </row>
    <row r="1503" spans="1:20" ht="25.5" x14ac:dyDescent="0.2">
      <c r="A1503" s="146">
        <v>55</v>
      </c>
      <c r="B1503" s="155" t="s">
        <v>1523</v>
      </c>
      <c r="C1503" s="146" t="s">
        <v>1524</v>
      </c>
      <c r="D1503" s="106" t="s">
        <v>1496</v>
      </c>
      <c r="E1503" s="106">
        <f t="shared" si="62"/>
        <v>1</v>
      </c>
      <c r="F1503" s="104">
        <v>1</v>
      </c>
      <c r="G1503" s="86"/>
      <c r="H1503" s="86"/>
      <c r="I1503" s="86"/>
      <c r="J1503" s="86"/>
      <c r="K1503" s="86"/>
      <c r="L1503" s="86"/>
      <c r="M1503" s="86"/>
      <c r="N1503" s="86"/>
      <c r="O1503" s="25">
        <v>0.04</v>
      </c>
      <c r="P1503" s="25">
        <v>0.03</v>
      </c>
      <c r="Q1503" s="25">
        <v>2.5000000000000001E-2</v>
      </c>
      <c r="R1503" s="28">
        <v>4</v>
      </c>
      <c r="S1503" s="221">
        <f t="shared" si="59"/>
        <v>0.16</v>
      </c>
      <c r="T1503" s="304"/>
    </row>
    <row r="1504" spans="1:20" ht="25.5" x14ac:dyDescent="0.2">
      <c r="A1504" s="146">
        <v>56</v>
      </c>
      <c r="B1504" s="155" t="s">
        <v>1525</v>
      </c>
      <c r="C1504" s="146" t="s">
        <v>1524</v>
      </c>
      <c r="D1504" s="106" t="s">
        <v>1496</v>
      </c>
      <c r="E1504" s="106">
        <f t="shared" si="62"/>
        <v>1</v>
      </c>
      <c r="F1504" s="104">
        <v>1</v>
      </c>
      <c r="G1504" s="86"/>
      <c r="H1504" s="86"/>
      <c r="I1504" s="86"/>
      <c r="J1504" s="86"/>
      <c r="K1504" s="86"/>
      <c r="L1504" s="86"/>
      <c r="M1504" s="86"/>
      <c r="N1504" s="86"/>
      <c r="O1504" s="25">
        <v>0.04</v>
      </c>
      <c r="P1504" s="25">
        <v>0.03</v>
      </c>
      <c r="Q1504" s="25">
        <v>2.5000000000000001E-2</v>
      </c>
      <c r="R1504" s="28">
        <v>4</v>
      </c>
      <c r="S1504" s="221">
        <f t="shared" si="59"/>
        <v>0.16</v>
      </c>
      <c r="T1504" s="304"/>
    </row>
    <row r="1505" spans="1:20" ht="25.5" x14ac:dyDescent="0.2">
      <c r="A1505" s="146">
        <v>57</v>
      </c>
      <c r="B1505" s="155" t="s">
        <v>1526</v>
      </c>
      <c r="C1505" s="146" t="s">
        <v>1524</v>
      </c>
      <c r="D1505" s="106" t="s">
        <v>1496</v>
      </c>
      <c r="E1505" s="106">
        <f t="shared" si="62"/>
        <v>1</v>
      </c>
      <c r="F1505" s="104">
        <v>1</v>
      </c>
      <c r="G1505" s="86"/>
      <c r="H1505" s="86"/>
      <c r="I1505" s="86"/>
      <c r="J1505" s="86"/>
      <c r="K1505" s="86"/>
      <c r="L1505" s="86"/>
      <c r="M1505" s="86"/>
      <c r="N1505" s="86"/>
      <c r="O1505" s="25">
        <v>0.04</v>
      </c>
      <c r="P1505" s="25">
        <v>0.03</v>
      </c>
      <c r="Q1505" s="25">
        <v>2.5000000000000001E-2</v>
      </c>
      <c r="R1505" s="28">
        <v>4</v>
      </c>
      <c r="S1505" s="221">
        <f t="shared" si="59"/>
        <v>0.16</v>
      </c>
      <c r="T1505" s="304"/>
    </row>
    <row r="1506" spans="1:20" ht="25.5" x14ac:dyDescent="0.2">
      <c r="A1506" s="146">
        <v>58</v>
      </c>
      <c r="B1506" s="155" t="s">
        <v>1527</v>
      </c>
      <c r="C1506" s="146" t="s">
        <v>1524</v>
      </c>
      <c r="D1506" s="106" t="s">
        <v>1496</v>
      </c>
      <c r="E1506" s="106">
        <f t="shared" si="62"/>
        <v>1</v>
      </c>
      <c r="F1506" s="104">
        <v>1</v>
      </c>
      <c r="G1506" s="86"/>
      <c r="H1506" s="86"/>
      <c r="I1506" s="86"/>
      <c r="J1506" s="86"/>
      <c r="K1506" s="86"/>
      <c r="L1506" s="86"/>
      <c r="M1506" s="86"/>
      <c r="N1506" s="86"/>
      <c r="O1506" s="25">
        <v>0.04</v>
      </c>
      <c r="P1506" s="25">
        <v>0.03</v>
      </c>
      <c r="Q1506" s="25">
        <v>2.5000000000000001E-2</v>
      </c>
      <c r="R1506" s="28">
        <v>4</v>
      </c>
      <c r="S1506" s="221">
        <f t="shared" si="59"/>
        <v>0.16</v>
      </c>
      <c r="T1506" s="304"/>
    </row>
    <row r="1507" spans="1:20" ht="25.5" x14ac:dyDescent="0.2">
      <c r="A1507" s="146">
        <v>59</v>
      </c>
      <c r="B1507" s="155" t="s">
        <v>1528</v>
      </c>
      <c r="C1507" s="146" t="s">
        <v>1524</v>
      </c>
      <c r="D1507" s="106" t="s">
        <v>1496</v>
      </c>
      <c r="E1507" s="106">
        <f t="shared" si="62"/>
        <v>1</v>
      </c>
      <c r="F1507" s="104">
        <v>1</v>
      </c>
      <c r="G1507" s="86"/>
      <c r="H1507" s="86"/>
      <c r="I1507" s="86"/>
      <c r="J1507" s="86"/>
      <c r="K1507" s="86"/>
      <c r="L1507" s="86"/>
      <c r="M1507" s="86"/>
      <c r="N1507" s="86"/>
      <c r="O1507" s="25">
        <v>0.04</v>
      </c>
      <c r="P1507" s="25">
        <v>0.03</v>
      </c>
      <c r="Q1507" s="25">
        <v>2.5000000000000001E-2</v>
      </c>
      <c r="R1507" s="28">
        <v>4</v>
      </c>
      <c r="S1507" s="221">
        <f t="shared" si="59"/>
        <v>0.16</v>
      </c>
      <c r="T1507" s="304"/>
    </row>
    <row r="1508" spans="1:20" ht="25.5" x14ac:dyDescent="0.2">
      <c r="A1508" s="146">
        <v>60</v>
      </c>
      <c r="B1508" s="155" t="s">
        <v>1529</v>
      </c>
      <c r="C1508" s="146" t="s">
        <v>1524</v>
      </c>
      <c r="D1508" s="106" t="s">
        <v>1496</v>
      </c>
      <c r="E1508" s="106">
        <f t="shared" si="62"/>
        <v>1</v>
      </c>
      <c r="F1508" s="104">
        <v>1</v>
      </c>
      <c r="G1508" s="86"/>
      <c r="H1508" s="86"/>
      <c r="I1508" s="86"/>
      <c r="J1508" s="86"/>
      <c r="K1508" s="86"/>
      <c r="L1508" s="86"/>
      <c r="M1508" s="86"/>
      <c r="N1508" s="86"/>
      <c r="O1508" s="25">
        <v>0.04</v>
      </c>
      <c r="P1508" s="25">
        <v>0.03</v>
      </c>
      <c r="Q1508" s="25">
        <v>2.5000000000000001E-2</v>
      </c>
      <c r="R1508" s="28">
        <v>4</v>
      </c>
      <c r="S1508" s="221">
        <f t="shared" si="59"/>
        <v>0.16</v>
      </c>
      <c r="T1508" s="304"/>
    </row>
    <row r="1509" spans="1:20" ht="25.5" x14ac:dyDescent="0.2">
      <c r="A1509" s="146">
        <v>61</v>
      </c>
      <c r="B1509" s="155" t="s">
        <v>1530</v>
      </c>
      <c r="C1509" s="146" t="s">
        <v>1524</v>
      </c>
      <c r="D1509" s="106" t="s">
        <v>1496</v>
      </c>
      <c r="E1509" s="106">
        <f t="shared" si="62"/>
        <v>1</v>
      </c>
      <c r="F1509" s="104">
        <v>1</v>
      </c>
      <c r="G1509" s="86"/>
      <c r="H1509" s="86"/>
      <c r="I1509" s="86"/>
      <c r="J1509" s="86"/>
      <c r="K1509" s="86"/>
      <c r="L1509" s="86"/>
      <c r="M1509" s="86"/>
      <c r="N1509" s="86"/>
      <c r="O1509" s="25">
        <v>0.04</v>
      </c>
      <c r="P1509" s="25">
        <v>0.03</v>
      </c>
      <c r="Q1509" s="25">
        <v>2.5000000000000001E-2</v>
      </c>
      <c r="R1509" s="28">
        <v>4</v>
      </c>
      <c r="S1509" s="221">
        <f t="shared" si="59"/>
        <v>0.16</v>
      </c>
      <c r="T1509" s="304"/>
    </row>
    <row r="1510" spans="1:20" ht="25.5" x14ac:dyDescent="0.2">
      <c r="A1510" s="146">
        <v>62</v>
      </c>
      <c r="B1510" s="155" t="s">
        <v>1531</v>
      </c>
      <c r="C1510" s="146" t="s">
        <v>1524</v>
      </c>
      <c r="D1510" s="106" t="s">
        <v>1496</v>
      </c>
      <c r="E1510" s="106">
        <f t="shared" si="62"/>
        <v>1</v>
      </c>
      <c r="F1510" s="104">
        <v>1</v>
      </c>
      <c r="G1510" s="86"/>
      <c r="H1510" s="86"/>
      <c r="I1510" s="86"/>
      <c r="J1510" s="86"/>
      <c r="K1510" s="86"/>
      <c r="L1510" s="86"/>
      <c r="M1510" s="86"/>
      <c r="N1510" s="86"/>
      <c r="O1510" s="25">
        <v>0.04</v>
      </c>
      <c r="P1510" s="25">
        <v>0.03</v>
      </c>
      <c r="Q1510" s="25">
        <v>2.5000000000000001E-2</v>
      </c>
      <c r="R1510" s="28">
        <v>4</v>
      </c>
      <c r="S1510" s="221">
        <f t="shared" si="59"/>
        <v>0.16</v>
      </c>
      <c r="T1510" s="304"/>
    </row>
    <row r="1511" spans="1:20" ht="25.5" x14ac:dyDescent="0.2">
      <c r="A1511" s="146">
        <v>63</v>
      </c>
      <c r="B1511" s="155" t="s">
        <v>1532</v>
      </c>
      <c r="C1511" s="146" t="s">
        <v>1524</v>
      </c>
      <c r="D1511" s="106" t="s">
        <v>1496</v>
      </c>
      <c r="E1511" s="106">
        <f t="shared" si="62"/>
        <v>1</v>
      </c>
      <c r="F1511" s="104">
        <v>1</v>
      </c>
      <c r="G1511" s="86"/>
      <c r="H1511" s="86"/>
      <c r="I1511" s="86"/>
      <c r="J1511" s="86"/>
      <c r="K1511" s="86"/>
      <c r="L1511" s="86"/>
      <c r="M1511" s="86"/>
      <c r="N1511" s="86"/>
      <c r="O1511" s="25">
        <v>0.04</v>
      </c>
      <c r="P1511" s="25">
        <v>0.03</v>
      </c>
      <c r="Q1511" s="25">
        <v>2.5000000000000001E-2</v>
      </c>
      <c r="R1511" s="28">
        <v>4</v>
      </c>
      <c r="S1511" s="221">
        <f t="shared" si="59"/>
        <v>0.16</v>
      </c>
      <c r="T1511" s="304"/>
    </row>
    <row r="1512" spans="1:20" ht="25.5" x14ac:dyDescent="0.2">
      <c r="A1512" s="146">
        <v>64</v>
      </c>
      <c r="B1512" s="155" t="s">
        <v>1533</v>
      </c>
      <c r="C1512" s="146" t="s">
        <v>1524</v>
      </c>
      <c r="D1512" s="106" t="s">
        <v>1496</v>
      </c>
      <c r="E1512" s="106">
        <f t="shared" si="62"/>
        <v>1</v>
      </c>
      <c r="F1512" s="104">
        <v>1</v>
      </c>
      <c r="G1512" s="86"/>
      <c r="H1512" s="86"/>
      <c r="I1512" s="86"/>
      <c r="J1512" s="86"/>
      <c r="K1512" s="86"/>
      <c r="L1512" s="86"/>
      <c r="M1512" s="86"/>
      <c r="N1512" s="86"/>
      <c r="O1512" s="25">
        <v>0.04</v>
      </c>
      <c r="P1512" s="25">
        <v>0.03</v>
      </c>
      <c r="Q1512" s="25">
        <v>2.5000000000000001E-2</v>
      </c>
      <c r="R1512" s="28">
        <v>4</v>
      </c>
      <c r="S1512" s="221">
        <f t="shared" si="59"/>
        <v>0.16</v>
      </c>
      <c r="T1512" s="304"/>
    </row>
    <row r="1513" spans="1:20" x14ac:dyDescent="0.2">
      <c r="A1513" s="146"/>
      <c r="B1513" s="261"/>
      <c r="C1513" s="220"/>
      <c r="D1513" s="86"/>
      <c r="E1513" s="106">
        <f t="shared" si="62"/>
        <v>0</v>
      </c>
      <c r="F1513" s="86"/>
      <c r="G1513" s="86"/>
      <c r="H1513" s="86"/>
      <c r="I1513" s="86"/>
      <c r="J1513" s="86"/>
      <c r="K1513" s="86"/>
      <c r="L1513" s="86"/>
      <c r="M1513" s="86"/>
      <c r="N1513" s="86"/>
      <c r="O1513" s="25"/>
      <c r="P1513" s="25"/>
      <c r="Q1513" s="25"/>
      <c r="R1513" s="28"/>
      <c r="S1513" s="221"/>
    </row>
    <row r="1514" spans="1:20" s="212" customFormat="1" x14ac:dyDescent="0.2">
      <c r="A1514" s="149"/>
      <c r="B1514" s="217" t="s">
        <v>1157</v>
      </c>
      <c r="C1514" s="313"/>
      <c r="D1514" s="314"/>
      <c r="E1514" s="314">
        <f t="shared" ref="E1514:N1514" si="63">SUM(E1515:E1587)</f>
        <v>72</v>
      </c>
      <c r="F1514" s="314">
        <f t="shared" si="63"/>
        <v>47</v>
      </c>
      <c r="G1514" s="314">
        <f t="shared" si="63"/>
        <v>0</v>
      </c>
      <c r="H1514" s="314">
        <f t="shared" si="63"/>
        <v>1</v>
      </c>
      <c r="I1514" s="314">
        <f t="shared" si="63"/>
        <v>20</v>
      </c>
      <c r="J1514" s="314">
        <f t="shared" si="63"/>
        <v>0</v>
      </c>
      <c r="K1514" s="314">
        <f t="shared" si="63"/>
        <v>4</v>
      </c>
      <c r="L1514" s="314">
        <f t="shared" si="63"/>
        <v>0</v>
      </c>
      <c r="M1514" s="314">
        <f t="shared" si="63"/>
        <v>0</v>
      </c>
      <c r="N1514" s="314">
        <f t="shared" si="63"/>
        <v>0</v>
      </c>
      <c r="O1514" s="314"/>
      <c r="P1514" s="314"/>
      <c r="Q1514" s="314"/>
      <c r="R1514" s="314"/>
      <c r="S1514" s="314">
        <f>SUM(S1515:S1587)</f>
        <v>10.140000000000006</v>
      </c>
    </row>
    <row r="1515" spans="1:20" x14ac:dyDescent="0.2">
      <c r="A1515" s="146">
        <v>1</v>
      </c>
      <c r="B1515" s="153" t="s">
        <v>1534</v>
      </c>
      <c r="C1515" s="335" t="s">
        <v>1535</v>
      </c>
      <c r="D1515" s="336" t="s">
        <v>1536</v>
      </c>
      <c r="E1515" s="106">
        <f t="shared" si="62"/>
        <v>1</v>
      </c>
      <c r="F1515" s="86"/>
      <c r="G1515" s="86"/>
      <c r="H1515" s="86"/>
      <c r="I1515" s="86">
        <v>1</v>
      </c>
      <c r="J1515" s="86"/>
      <c r="K1515" s="86"/>
      <c r="L1515" s="86"/>
      <c r="M1515" s="86"/>
      <c r="N1515" s="86"/>
      <c r="O1515" s="25">
        <v>0.04</v>
      </c>
      <c r="P1515" s="25">
        <v>0.03</v>
      </c>
      <c r="Q1515" s="25">
        <v>2.5000000000000001E-2</v>
      </c>
      <c r="R1515" s="28">
        <v>4</v>
      </c>
      <c r="S1515" s="221">
        <f t="shared" si="59"/>
        <v>0.11199999999999999</v>
      </c>
      <c r="T1515" s="304"/>
    </row>
    <row r="1516" spans="1:20" x14ac:dyDescent="0.2">
      <c r="A1516" s="146">
        <v>2</v>
      </c>
      <c r="B1516" s="153" t="s">
        <v>1537</v>
      </c>
      <c r="C1516" s="335" t="s">
        <v>1535</v>
      </c>
      <c r="D1516" s="336" t="s">
        <v>1536</v>
      </c>
      <c r="E1516" s="106">
        <f t="shared" si="62"/>
        <v>1</v>
      </c>
      <c r="F1516" s="86"/>
      <c r="G1516" s="86"/>
      <c r="H1516" s="86"/>
      <c r="I1516" s="86">
        <v>1</v>
      </c>
      <c r="J1516" s="86"/>
      <c r="K1516" s="86"/>
      <c r="L1516" s="86"/>
      <c r="M1516" s="86"/>
      <c r="N1516" s="86"/>
      <c r="O1516" s="25">
        <v>0.04</v>
      </c>
      <c r="P1516" s="25">
        <v>0.03</v>
      </c>
      <c r="Q1516" s="25">
        <v>2.5000000000000001E-2</v>
      </c>
      <c r="R1516" s="28">
        <v>4</v>
      </c>
      <c r="S1516" s="221">
        <f t="shared" si="59"/>
        <v>0.11199999999999999</v>
      </c>
      <c r="T1516" s="304"/>
    </row>
    <row r="1517" spans="1:20" x14ac:dyDescent="0.2">
      <c r="A1517" s="146">
        <v>3</v>
      </c>
      <c r="B1517" s="153" t="s">
        <v>1538</v>
      </c>
      <c r="C1517" s="335" t="s">
        <v>1535</v>
      </c>
      <c r="D1517" s="336" t="s">
        <v>1536</v>
      </c>
      <c r="E1517" s="106">
        <f t="shared" si="62"/>
        <v>1</v>
      </c>
      <c r="F1517" s="86"/>
      <c r="G1517" s="86"/>
      <c r="H1517" s="86"/>
      <c r="I1517" s="86">
        <v>1</v>
      </c>
      <c r="J1517" s="86"/>
      <c r="K1517" s="86"/>
      <c r="L1517" s="86"/>
      <c r="M1517" s="86"/>
      <c r="N1517" s="86"/>
      <c r="O1517" s="25">
        <v>0.04</v>
      </c>
      <c r="P1517" s="25">
        <v>0.03</v>
      </c>
      <c r="Q1517" s="25">
        <v>2.5000000000000001E-2</v>
      </c>
      <c r="R1517" s="28">
        <v>4</v>
      </c>
      <c r="S1517" s="221">
        <f t="shared" si="59"/>
        <v>0.11199999999999999</v>
      </c>
      <c r="T1517" s="304"/>
    </row>
    <row r="1518" spans="1:20" x14ac:dyDescent="0.2">
      <c r="A1518" s="146">
        <v>4</v>
      </c>
      <c r="B1518" s="176" t="s">
        <v>1539</v>
      </c>
      <c r="C1518" s="335" t="s">
        <v>1535</v>
      </c>
      <c r="D1518" s="336" t="s">
        <v>1536</v>
      </c>
      <c r="E1518" s="106">
        <f t="shared" si="62"/>
        <v>1</v>
      </c>
      <c r="F1518" s="86"/>
      <c r="G1518" s="86"/>
      <c r="H1518" s="86"/>
      <c r="I1518" s="86">
        <v>1</v>
      </c>
      <c r="J1518" s="86"/>
      <c r="K1518" s="86"/>
      <c r="L1518" s="86"/>
      <c r="M1518" s="86"/>
      <c r="N1518" s="86"/>
      <c r="O1518" s="25">
        <v>0.04</v>
      </c>
      <c r="P1518" s="25">
        <v>0.03</v>
      </c>
      <c r="Q1518" s="25">
        <v>2.5000000000000001E-2</v>
      </c>
      <c r="R1518" s="28">
        <v>4</v>
      </c>
      <c r="S1518" s="221">
        <f t="shared" si="59"/>
        <v>0.11199999999999999</v>
      </c>
      <c r="T1518" s="304"/>
    </row>
    <row r="1519" spans="1:20" x14ac:dyDescent="0.2">
      <c r="A1519" s="146">
        <v>5</v>
      </c>
      <c r="B1519" s="176" t="s">
        <v>1540</v>
      </c>
      <c r="C1519" s="335" t="s">
        <v>1535</v>
      </c>
      <c r="D1519" s="336" t="s">
        <v>1536</v>
      </c>
      <c r="E1519" s="106">
        <f t="shared" si="62"/>
        <v>1</v>
      </c>
      <c r="F1519" s="86"/>
      <c r="G1519" s="86"/>
      <c r="H1519" s="86"/>
      <c r="I1519" s="86">
        <v>1</v>
      </c>
      <c r="J1519" s="86"/>
      <c r="K1519" s="86"/>
      <c r="L1519" s="86"/>
      <c r="M1519" s="86"/>
      <c r="N1519" s="86"/>
      <c r="O1519" s="25">
        <v>0.04</v>
      </c>
      <c r="P1519" s="25">
        <v>0.03</v>
      </c>
      <c r="Q1519" s="25">
        <v>2.5000000000000001E-2</v>
      </c>
      <c r="R1519" s="28">
        <v>4</v>
      </c>
      <c r="S1519" s="221">
        <f t="shared" si="59"/>
        <v>0.11199999999999999</v>
      </c>
      <c r="T1519" s="304"/>
    </row>
    <row r="1520" spans="1:20" x14ac:dyDescent="0.2">
      <c r="A1520" s="146">
        <v>6</v>
      </c>
      <c r="B1520" s="176" t="s">
        <v>1541</v>
      </c>
      <c r="C1520" s="335" t="s">
        <v>1535</v>
      </c>
      <c r="D1520" s="336" t="s">
        <v>1536</v>
      </c>
      <c r="E1520" s="106">
        <f t="shared" si="62"/>
        <v>1</v>
      </c>
      <c r="F1520" s="86"/>
      <c r="G1520" s="86"/>
      <c r="H1520" s="86"/>
      <c r="I1520" s="86"/>
      <c r="J1520" s="86"/>
      <c r="K1520" s="86">
        <v>1</v>
      </c>
      <c r="L1520" s="86"/>
      <c r="M1520" s="86"/>
      <c r="N1520" s="86"/>
      <c r="O1520" s="25">
        <v>0.04</v>
      </c>
      <c r="P1520" s="25">
        <v>0.03</v>
      </c>
      <c r="Q1520" s="25">
        <v>2.5000000000000001E-2</v>
      </c>
      <c r="R1520" s="28">
        <v>4</v>
      </c>
      <c r="S1520" s="221">
        <f t="shared" si="59"/>
        <v>6.9999999999999993E-2</v>
      </c>
      <c r="T1520" s="304"/>
    </row>
    <row r="1521" spans="1:20" x14ac:dyDescent="0.2">
      <c r="A1521" s="146">
        <v>7</v>
      </c>
      <c r="B1521" s="176" t="s">
        <v>51</v>
      </c>
      <c r="C1521" s="335" t="s">
        <v>1535</v>
      </c>
      <c r="D1521" s="336" t="s">
        <v>1536</v>
      </c>
      <c r="E1521" s="106">
        <f t="shared" si="62"/>
        <v>1</v>
      </c>
      <c r="F1521" s="86"/>
      <c r="G1521" s="86"/>
      <c r="H1521" s="86"/>
      <c r="I1521" s="86"/>
      <c r="J1521" s="86"/>
      <c r="K1521" s="86">
        <v>1</v>
      </c>
      <c r="L1521" s="86"/>
      <c r="M1521" s="86"/>
      <c r="N1521" s="86"/>
      <c r="O1521" s="25">
        <v>0.04</v>
      </c>
      <c r="P1521" s="25">
        <v>0.03</v>
      </c>
      <c r="Q1521" s="25">
        <v>2.5000000000000001E-2</v>
      </c>
      <c r="R1521" s="28">
        <v>4</v>
      </c>
      <c r="S1521" s="221">
        <f t="shared" si="59"/>
        <v>6.9999999999999993E-2</v>
      </c>
      <c r="T1521" s="304"/>
    </row>
    <row r="1522" spans="1:20" ht="25.5" x14ac:dyDescent="0.2">
      <c r="A1522" s="146">
        <v>8</v>
      </c>
      <c r="B1522" s="337" t="s">
        <v>1542</v>
      </c>
      <c r="C1522" s="338" t="s">
        <v>1543</v>
      </c>
      <c r="D1522" s="336" t="s">
        <v>1544</v>
      </c>
      <c r="E1522" s="106">
        <f t="shared" si="62"/>
        <v>1</v>
      </c>
      <c r="F1522" s="86">
        <v>1</v>
      </c>
      <c r="G1522" s="86"/>
      <c r="H1522" s="86"/>
      <c r="I1522" s="86"/>
      <c r="J1522" s="86"/>
      <c r="K1522" s="86"/>
      <c r="L1522" s="86"/>
      <c r="M1522" s="86"/>
      <c r="N1522" s="86"/>
      <c r="O1522" s="25">
        <v>0.04</v>
      </c>
      <c r="P1522" s="25">
        <v>0.03</v>
      </c>
      <c r="Q1522" s="25">
        <v>2.5000000000000001E-2</v>
      </c>
      <c r="R1522" s="28">
        <v>4</v>
      </c>
      <c r="S1522" s="221">
        <f t="shared" si="59"/>
        <v>0.16</v>
      </c>
      <c r="T1522" s="304"/>
    </row>
    <row r="1523" spans="1:20" ht="25.5" x14ac:dyDescent="0.2">
      <c r="A1523" s="146">
        <v>9</v>
      </c>
      <c r="B1523" s="337" t="s">
        <v>1545</v>
      </c>
      <c r="C1523" s="338" t="s">
        <v>1543</v>
      </c>
      <c r="D1523" s="336" t="s">
        <v>1544</v>
      </c>
      <c r="E1523" s="106">
        <f t="shared" si="62"/>
        <v>1</v>
      </c>
      <c r="F1523" s="86">
        <v>1</v>
      </c>
      <c r="G1523" s="86"/>
      <c r="H1523" s="86"/>
      <c r="I1523" s="86"/>
      <c r="J1523" s="86"/>
      <c r="K1523" s="86"/>
      <c r="L1523" s="86"/>
      <c r="M1523" s="86"/>
      <c r="N1523" s="86"/>
      <c r="O1523" s="25">
        <v>0.04</v>
      </c>
      <c r="P1523" s="25">
        <v>0.03</v>
      </c>
      <c r="Q1523" s="25">
        <v>2.5000000000000001E-2</v>
      </c>
      <c r="R1523" s="28">
        <v>4</v>
      </c>
      <c r="S1523" s="221">
        <f t="shared" si="59"/>
        <v>0.16</v>
      </c>
      <c r="T1523" s="304"/>
    </row>
    <row r="1524" spans="1:20" ht="25.5" x14ac:dyDescent="0.2">
      <c r="A1524" s="146">
        <v>10</v>
      </c>
      <c r="B1524" s="337" t="s">
        <v>1546</v>
      </c>
      <c r="C1524" s="338" t="s">
        <v>1543</v>
      </c>
      <c r="D1524" s="336" t="s">
        <v>1544</v>
      </c>
      <c r="E1524" s="106">
        <f t="shared" si="62"/>
        <v>1</v>
      </c>
      <c r="F1524" s="86">
        <v>1</v>
      </c>
      <c r="G1524" s="86"/>
      <c r="H1524" s="86"/>
      <c r="I1524" s="86"/>
      <c r="J1524" s="86"/>
      <c r="K1524" s="86"/>
      <c r="L1524" s="86"/>
      <c r="M1524" s="86"/>
      <c r="N1524" s="86"/>
      <c r="O1524" s="25">
        <v>0.04</v>
      </c>
      <c r="P1524" s="25">
        <v>0.03</v>
      </c>
      <c r="Q1524" s="25">
        <v>2.5000000000000001E-2</v>
      </c>
      <c r="R1524" s="28">
        <v>4</v>
      </c>
      <c r="S1524" s="221">
        <f t="shared" si="59"/>
        <v>0.16</v>
      </c>
      <c r="T1524" s="304"/>
    </row>
    <row r="1525" spans="1:20" ht="25.5" x14ac:dyDescent="0.2">
      <c r="A1525" s="146">
        <v>11</v>
      </c>
      <c r="B1525" s="337" t="s">
        <v>1547</v>
      </c>
      <c r="C1525" s="338" t="s">
        <v>1543</v>
      </c>
      <c r="D1525" s="336" t="s">
        <v>1544</v>
      </c>
      <c r="E1525" s="106">
        <f t="shared" si="62"/>
        <v>1</v>
      </c>
      <c r="F1525" s="86">
        <v>1</v>
      </c>
      <c r="G1525" s="86"/>
      <c r="H1525" s="86"/>
      <c r="I1525" s="86"/>
      <c r="J1525" s="86"/>
      <c r="K1525" s="86"/>
      <c r="L1525" s="86"/>
      <c r="M1525" s="86"/>
      <c r="N1525" s="86"/>
      <c r="O1525" s="25">
        <v>0.04</v>
      </c>
      <c r="P1525" s="25">
        <v>0.03</v>
      </c>
      <c r="Q1525" s="25">
        <v>2.5000000000000001E-2</v>
      </c>
      <c r="R1525" s="28">
        <v>4</v>
      </c>
      <c r="S1525" s="221">
        <f t="shared" si="59"/>
        <v>0.16</v>
      </c>
      <c r="T1525" s="304"/>
    </row>
    <row r="1526" spans="1:20" ht="25.5" x14ac:dyDescent="0.2">
      <c r="A1526" s="146">
        <v>12</v>
      </c>
      <c r="B1526" s="337" t="s">
        <v>1548</v>
      </c>
      <c r="C1526" s="338" t="s">
        <v>1543</v>
      </c>
      <c r="D1526" s="336" t="s">
        <v>1544</v>
      </c>
      <c r="E1526" s="106">
        <f t="shared" si="62"/>
        <v>1</v>
      </c>
      <c r="F1526" s="86">
        <v>1</v>
      </c>
      <c r="G1526" s="86"/>
      <c r="H1526" s="86"/>
      <c r="I1526" s="86"/>
      <c r="J1526" s="86"/>
      <c r="K1526" s="86"/>
      <c r="L1526" s="86"/>
      <c r="M1526" s="86"/>
      <c r="N1526" s="86"/>
      <c r="O1526" s="25">
        <v>0.04</v>
      </c>
      <c r="P1526" s="25">
        <v>0.03</v>
      </c>
      <c r="Q1526" s="25">
        <v>2.5000000000000001E-2</v>
      </c>
      <c r="R1526" s="28">
        <v>4</v>
      </c>
      <c r="S1526" s="221">
        <f t="shared" si="59"/>
        <v>0.16</v>
      </c>
      <c r="T1526" s="304"/>
    </row>
    <row r="1527" spans="1:20" ht="25.5" x14ac:dyDescent="0.2">
      <c r="A1527" s="146">
        <v>13</v>
      </c>
      <c r="B1527" s="337" t="s">
        <v>1549</v>
      </c>
      <c r="C1527" s="338" t="s">
        <v>1543</v>
      </c>
      <c r="D1527" s="336" t="s">
        <v>1544</v>
      </c>
      <c r="E1527" s="106">
        <f t="shared" si="62"/>
        <v>1</v>
      </c>
      <c r="F1527" s="86">
        <v>1</v>
      </c>
      <c r="G1527" s="86"/>
      <c r="H1527" s="86"/>
      <c r="I1527" s="86"/>
      <c r="J1527" s="86"/>
      <c r="K1527" s="86"/>
      <c r="L1527" s="86"/>
      <c r="M1527" s="86"/>
      <c r="N1527" s="86"/>
      <c r="O1527" s="25">
        <v>0.04</v>
      </c>
      <c r="P1527" s="25">
        <v>0.03</v>
      </c>
      <c r="Q1527" s="25">
        <v>2.5000000000000001E-2</v>
      </c>
      <c r="R1527" s="28">
        <v>4</v>
      </c>
      <c r="S1527" s="221">
        <f t="shared" si="59"/>
        <v>0.16</v>
      </c>
      <c r="T1527" s="304"/>
    </row>
    <row r="1528" spans="1:20" ht="25.5" x14ac:dyDescent="0.2">
      <c r="A1528" s="146">
        <v>14</v>
      </c>
      <c r="B1528" s="337" t="s">
        <v>1550</v>
      </c>
      <c r="C1528" s="338" t="s">
        <v>1543</v>
      </c>
      <c r="D1528" s="336" t="s">
        <v>1544</v>
      </c>
      <c r="E1528" s="106">
        <f t="shared" si="62"/>
        <v>1</v>
      </c>
      <c r="F1528" s="86">
        <v>1</v>
      </c>
      <c r="G1528" s="86"/>
      <c r="H1528" s="86"/>
      <c r="I1528" s="86"/>
      <c r="J1528" s="86"/>
      <c r="K1528" s="86"/>
      <c r="L1528" s="86"/>
      <c r="M1528" s="86"/>
      <c r="N1528" s="86"/>
      <c r="O1528" s="25">
        <v>0.04</v>
      </c>
      <c r="P1528" s="25">
        <v>0.03</v>
      </c>
      <c r="Q1528" s="25">
        <v>2.5000000000000001E-2</v>
      </c>
      <c r="R1528" s="28">
        <v>4</v>
      </c>
      <c r="S1528" s="221">
        <f t="shared" si="59"/>
        <v>0.16</v>
      </c>
      <c r="T1528" s="304"/>
    </row>
    <row r="1529" spans="1:20" ht="25.5" x14ac:dyDescent="0.2">
      <c r="A1529" s="146">
        <v>15</v>
      </c>
      <c r="B1529" s="337" t="s">
        <v>1551</v>
      </c>
      <c r="C1529" s="338" t="s">
        <v>1543</v>
      </c>
      <c r="D1529" s="336" t="s">
        <v>1544</v>
      </c>
      <c r="E1529" s="106">
        <f t="shared" si="62"/>
        <v>1</v>
      </c>
      <c r="F1529" s="86">
        <v>1</v>
      </c>
      <c r="G1529" s="86"/>
      <c r="H1529" s="86"/>
      <c r="I1529" s="86"/>
      <c r="J1529" s="86"/>
      <c r="K1529" s="86"/>
      <c r="L1529" s="86"/>
      <c r="M1529" s="86"/>
      <c r="N1529" s="86"/>
      <c r="O1529" s="25">
        <v>0.04</v>
      </c>
      <c r="P1529" s="25">
        <v>0.03</v>
      </c>
      <c r="Q1529" s="25">
        <v>2.5000000000000001E-2</v>
      </c>
      <c r="R1529" s="28">
        <v>4</v>
      </c>
      <c r="S1529" s="221">
        <f t="shared" si="59"/>
        <v>0.16</v>
      </c>
      <c r="T1529" s="304"/>
    </row>
    <row r="1530" spans="1:20" ht="25.5" x14ac:dyDescent="0.2">
      <c r="A1530" s="146">
        <v>16</v>
      </c>
      <c r="B1530" s="337" t="s">
        <v>1552</v>
      </c>
      <c r="C1530" s="338" t="s">
        <v>1543</v>
      </c>
      <c r="D1530" s="336" t="s">
        <v>1544</v>
      </c>
      <c r="E1530" s="106">
        <f t="shared" si="62"/>
        <v>1</v>
      </c>
      <c r="F1530" s="86">
        <v>1</v>
      </c>
      <c r="G1530" s="86"/>
      <c r="H1530" s="86"/>
      <c r="I1530" s="86"/>
      <c r="J1530" s="86"/>
      <c r="K1530" s="86"/>
      <c r="L1530" s="86"/>
      <c r="M1530" s="86"/>
      <c r="N1530" s="86"/>
      <c r="O1530" s="25">
        <v>0.04</v>
      </c>
      <c r="P1530" s="25">
        <v>0.03</v>
      </c>
      <c r="Q1530" s="25">
        <v>2.5000000000000001E-2</v>
      </c>
      <c r="R1530" s="28">
        <v>4</v>
      </c>
      <c r="S1530" s="221">
        <f t="shared" si="59"/>
        <v>0.16</v>
      </c>
      <c r="T1530" s="304"/>
    </row>
    <row r="1531" spans="1:20" ht="25.5" x14ac:dyDescent="0.2">
      <c r="A1531" s="146">
        <v>17</v>
      </c>
      <c r="B1531" s="337" t="s">
        <v>1553</v>
      </c>
      <c r="C1531" s="338" t="s">
        <v>1543</v>
      </c>
      <c r="D1531" s="336" t="s">
        <v>1544</v>
      </c>
      <c r="E1531" s="106">
        <f t="shared" si="62"/>
        <v>1</v>
      </c>
      <c r="F1531" s="86">
        <v>1</v>
      </c>
      <c r="G1531" s="86"/>
      <c r="H1531" s="86"/>
      <c r="I1531" s="86"/>
      <c r="J1531" s="86"/>
      <c r="K1531" s="86"/>
      <c r="L1531" s="86"/>
      <c r="M1531" s="86"/>
      <c r="N1531" s="86"/>
      <c r="O1531" s="25">
        <v>0.04</v>
      </c>
      <c r="P1531" s="25">
        <v>0.03</v>
      </c>
      <c r="Q1531" s="25">
        <v>2.5000000000000001E-2</v>
      </c>
      <c r="R1531" s="28">
        <v>4</v>
      </c>
      <c r="S1531" s="221">
        <f t="shared" si="59"/>
        <v>0.16</v>
      </c>
      <c r="T1531" s="304"/>
    </row>
    <row r="1532" spans="1:20" ht="25.5" x14ac:dyDescent="0.2">
      <c r="A1532" s="146">
        <v>18</v>
      </c>
      <c r="B1532" s="337" t="s">
        <v>1554</v>
      </c>
      <c r="C1532" s="338" t="s">
        <v>1543</v>
      </c>
      <c r="D1532" s="336" t="s">
        <v>1544</v>
      </c>
      <c r="E1532" s="106">
        <f t="shared" si="62"/>
        <v>1</v>
      </c>
      <c r="F1532" s="86">
        <v>1</v>
      </c>
      <c r="G1532" s="86"/>
      <c r="H1532" s="86"/>
      <c r="I1532" s="86"/>
      <c r="J1532" s="86"/>
      <c r="K1532" s="86"/>
      <c r="L1532" s="86"/>
      <c r="M1532" s="86"/>
      <c r="N1532" s="86"/>
      <c r="O1532" s="25">
        <v>0.04</v>
      </c>
      <c r="P1532" s="25">
        <v>0.03</v>
      </c>
      <c r="Q1532" s="25">
        <v>2.5000000000000001E-2</v>
      </c>
      <c r="R1532" s="28">
        <v>4</v>
      </c>
      <c r="S1532" s="221">
        <f t="shared" si="59"/>
        <v>0.16</v>
      </c>
      <c r="T1532" s="304"/>
    </row>
    <row r="1533" spans="1:20" ht="25.5" x14ac:dyDescent="0.2">
      <c r="A1533" s="146">
        <v>19</v>
      </c>
      <c r="B1533" s="337" t="s">
        <v>1555</v>
      </c>
      <c r="C1533" s="338" t="s">
        <v>1543</v>
      </c>
      <c r="D1533" s="336" t="s">
        <v>1544</v>
      </c>
      <c r="E1533" s="106">
        <f t="shared" si="62"/>
        <v>1</v>
      </c>
      <c r="F1533" s="86">
        <v>1</v>
      </c>
      <c r="G1533" s="86"/>
      <c r="H1533" s="86"/>
      <c r="I1533" s="86"/>
      <c r="J1533" s="86"/>
      <c r="K1533" s="86"/>
      <c r="L1533" s="86"/>
      <c r="M1533" s="86"/>
      <c r="N1533" s="86"/>
      <c r="O1533" s="25">
        <v>0.04</v>
      </c>
      <c r="P1533" s="25">
        <v>0.03</v>
      </c>
      <c r="Q1533" s="25">
        <v>2.5000000000000001E-2</v>
      </c>
      <c r="R1533" s="28">
        <v>4</v>
      </c>
      <c r="S1533" s="221">
        <f t="shared" si="59"/>
        <v>0.16</v>
      </c>
      <c r="T1533" s="304"/>
    </row>
    <row r="1534" spans="1:20" ht="25.5" x14ac:dyDescent="0.2">
      <c r="A1534" s="146">
        <v>20</v>
      </c>
      <c r="B1534" s="337" t="s">
        <v>1556</v>
      </c>
      <c r="C1534" s="338" t="s">
        <v>1543</v>
      </c>
      <c r="D1534" s="336" t="s">
        <v>1544</v>
      </c>
      <c r="E1534" s="106">
        <f t="shared" si="62"/>
        <v>1</v>
      </c>
      <c r="F1534" s="86">
        <v>1</v>
      </c>
      <c r="G1534" s="86"/>
      <c r="H1534" s="86"/>
      <c r="I1534" s="86"/>
      <c r="J1534" s="86"/>
      <c r="K1534" s="86"/>
      <c r="L1534" s="86"/>
      <c r="M1534" s="86"/>
      <c r="N1534" s="86"/>
      <c r="O1534" s="25">
        <v>0.04</v>
      </c>
      <c r="P1534" s="25">
        <v>0.03</v>
      </c>
      <c r="Q1534" s="25">
        <v>2.5000000000000001E-2</v>
      </c>
      <c r="R1534" s="28">
        <v>4</v>
      </c>
      <c r="S1534" s="221">
        <f t="shared" si="59"/>
        <v>0.16</v>
      </c>
      <c r="T1534" s="304"/>
    </row>
    <row r="1535" spans="1:20" ht="25.5" x14ac:dyDescent="0.2">
      <c r="A1535" s="146">
        <v>21</v>
      </c>
      <c r="B1535" s="337" t="s">
        <v>1557</v>
      </c>
      <c r="C1535" s="338" t="s">
        <v>1543</v>
      </c>
      <c r="D1535" s="336" t="s">
        <v>1544</v>
      </c>
      <c r="E1535" s="106">
        <f t="shared" si="62"/>
        <v>1</v>
      </c>
      <c r="F1535" s="86">
        <v>1</v>
      </c>
      <c r="G1535" s="86"/>
      <c r="H1535" s="86"/>
      <c r="I1535" s="86"/>
      <c r="J1535" s="86"/>
      <c r="K1535" s="86"/>
      <c r="L1535" s="86"/>
      <c r="M1535" s="86"/>
      <c r="N1535" s="86"/>
      <c r="O1535" s="25">
        <v>0.04</v>
      </c>
      <c r="P1535" s="25">
        <v>0.03</v>
      </c>
      <c r="Q1535" s="25">
        <v>2.5000000000000001E-2</v>
      </c>
      <c r="R1535" s="28">
        <v>4</v>
      </c>
      <c r="S1535" s="221">
        <f t="shared" si="59"/>
        <v>0.16</v>
      </c>
      <c r="T1535" s="304"/>
    </row>
    <row r="1536" spans="1:20" ht="25.5" x14ac:dyDescent="0.2">
      <c r="A1536" s="146">
        <v>22</v>
      </c>
      <c r="B1536" s="337" t="s">
        <v>1558</v>
      </c>
      <c r="C1536" s="338" t="s">
        <v>1543</v>
      </c>
      <c r="D1536" s="336" t="s">
        <v>1544</v>
      </c>
      <c r="E1536" s="106">
        <f t="shared" si="62"/>
        <v>1</v>
      </c>
      <c r="F1536" s="86">
        <v>1</v>
      </c>
      <c r="G1536" s="86"/>
      <c r="H1536" s="86"/>
      <c r="I1536" s="86"/>
      <c r="J1536" s="86"/>
      <c r="K1536" s="86"/>
      <c r="L1536" s="86"/>
      <c r="M1536" s="86"/>
      <c r="N1536" s="86"/>
      <c r="O1536" s="25">
        <v>0.04</v>
      </c>
      <c r="P1536" s="25">
        <v>0.03</v>
      </c>
      <c r="Q1536" s="25">
        <v>2.5000000000000001E-2</v>
      </c>
      <c r="R1536" s="28">
        <v>4</v>
      </c>
      <c r="S1536" s="221">
        <f t="shared" si="59"/>
        <v>0.16</v>
      </c>
      <c r="T1536" s="304"/>
    </row>
    <row r="1537" spans="1:20" ht="25.5" x14ac:dyDescent="0.2">
      <c r="A1537" s="146">
        <v>23</v>
      </c>
      <c r="B1537" s="337" t="s">
        <v>1559</v>
      </c>
      <c r="C1537" s="338" t="s">
        <v>1543</v>
      </c>
      <c r="D1537" s="336" t="s">
        <v>1560</v>
      </c>
      <c r="E1537" s="106">
        <f t="shared" si="62"/>
        <v>1</v>
      </c>
      <c r="F1537" s="86"/>
      <c r="G1537" s="86"/>
      <c r="H1537" s="86">
        <v>1</v>
      </c>
      <c r="I1537" s="86"/>
      <c r="J1537" s="86"/>
      <c r="K1537" s="86"/>
      <c r="L1537" s="86"/>
      <c r="M1537" s="86"/>
      <c r="N1537" s="86"/>
      <c r="O1537" s="25">
        <v>0.04</v>
      </c>
      <c r="P1537" s="25">
        <v>0.03</v>
      </c>
      <c r="Q1537" s="25">
        <v>2.5000000000000001E-2</v>
      </c>
      <c r="R1537" s="28">
        <v>4</v>
      </c>
      <c r="S1537" s="221">
        <f t="shared" si="59"/>
        <v>0.1</v>
      </c>
      <c r="T1537" s="304"/>
    </row>
    <row r="1538" spans="1:20" x14ac:dyDescent="0.2">
      <c r="A1538" s="146">
        <v>24</v>
      </c>
      <c r="B1538" s="162" t="s">
        <v>10</v>
      </c>
      <c r="C1538" s="335" t="s">
        <v>1561</v>
      </c>
      <c r="D1538" s="336" t="s">
        <v>1536</v>
      </c>
      <c r="E1538" s="106">
        <f t="shared" si="62"/>
        <v>1</v>
      </c>
      <c r="F1538" s="86"/>
      <c r="G1538" s="86"/>
      <c r="H1538" s="86"/>
      <c r="I1538" s="86">
        <v>1</v>
      </c>
      <c r="J1538" s="86"/>
      <c r="K1538" s="86"/>
      <c r="L1538" s="86"/>
      <c r="M1538" s="86"/>
      <c r="N1538" s="86"/>
      <c r="O1538" s="25">
        <v>0.04</v>
      </c>
      <c r="P1538" s="25">
        <v>0.03</v>
      </c>
      <c r="Q1538" s="25">
        <v>2.5000000000000001E-2</v>
      </c>
      <c r="R1538" s="28">
        <v>4</v>
      </c>
      <c r="S1538" s="221">
        <f t="shared" si="59"/>
        <v>0.11199999999999999</v>
      </c>
      <c r="T1538" s="304"/>
    </row>
    <row r="1539" spans="1:20" x14ac:dyDescent="0.2">
      <c r="A1539" s="146">
        <v>25</v>
      </c>
      <c r="B1539" s="162" t="s">
        <v>1562</v>
      </c>
      <c r="C1539" s="335" t="s">
        <v>1561</v>
      </c>
      <c r="D1539" s="336" t="s">
        <v>1536</v>
      </c>
      <c r="E1539" s="106">
        <f t="shared" si="62"/>
        <v>1</v>
      </c>
      <c r="F1539" s="86"/>
      <c r="G1539" s="86"/>
      <c r="H1539" s="86"/>
      <c r="I1539" s="86">
        <v>1</v>
      </c>
      <c r="J1539" s="86"/>
      <c r="K1539" s="86"/>
      <c r="L1539" s="86"/>
      <c r="M1539" s="86"/>
      <c r="N1539" s="86"/>
      <c r="O1539" s="25">
        <v>0.04</v>
      </c>
      <c r="P1539" s="25">
        <v>0.03</v>
      </c>
      <c r="Q1539" s="25">
        <v>2.5000000000000001E-2</v>
      </c>
      <c r="R1539" s="28">
        <v>4</v>
      </c>
      <c r="S1539" s="221">
        <f t="shared" si="59"/>
        <v>0.11199999999999999</v>
      </c>
      <c r="T1539" s="304"/>
    </row>
    <row r="1540" spans="1:20" x14ac:dyDescent="0.2">
      <c r="A1540" s="146">
        <v>26</v>
      </c>
      <c r="B1540" s="162" t="s">
        <v>1379</v>
      </c>
      <c r="C1540" s="335" t="s">
        <v>1561</v>
      </c>
      <c r="D1540" s="336" t="s">
        <v>1536</v>
      </c>
      <c r="E1540" s="106">
        <f t="shared" si="62"/>
        <v>1</v>
      </c>
      <c r="F1540" s="86"/>
      <c r="G1540" s="86"/>
      <c r="H1540" s="86"/>
      <c r="I1540" s="86">
        <v>1</v>
      </c>
      <c r="J1540" s="86"/>
      <c r="K1540" s="86"/>
      <c r="L1540" s="86"/>
      <c r="M1540" s="86"/>
      <c r="N1540" s="86"/>
      <c r="O1540" s="25">
        <v>0.04</v>
      </c>
      <c r="P1540" s="25">
        <v>0.03</v>
      </c>
      <c r="Q1540" s="25">
        <v>2.5000000000000001E-2</v>
      </c>
      <c r="R1540" s="28">
        <v>4</v>
      </c>
      <c r="S1540" s="221">
        <f t="shared" si="59"/>
        <v>0.11199999999999999</v>
      </c>
      <c r="T1540" s="304"/>
    </row>
    <row r="1541" spans="1:20" x14ac:dyDescent="0.2">
      <c r="A1541" s="146">
        <v>27</v>
      </c>
      <c r="B1541" s="162" t="s">
        <v>1563</v>
      </c>
      <c r="C1541" s="335" t="s">
        <v>1561</v>
      </c>
      <c r="D1541" s="336" t="s">
        <v>1536</v>
      </c>
      <c r="E1541" s="106">
        <f t="shared" si="62"/>
        <v>1</v>
      </c>
      <c r="F1541" s="86"/>
      <c r="G1541" s="86"/>
      <c r="H1541" s="86"/>
      <c r="I1541" s="86">
        <v>1</v>
      </c>
      <c r="J1541" s="86"/>
      <c r="K1541" s="86"/>
      <c r="L1541" s="86"/>
      <c r="M1541" s="86"/>
      <c r="N1541" s="86"/>
      <c r="O1541" s="25">
        <v>0.04</v>
      </c>
      <c r="P1541" s="25">
        <v>0.03</v>
      </c>
      <c r="Q1541" s="25">
        <v>2.5000000000000001E-2</v>
      </c>
      <c r="R1541" s="28">
        <v>4</v>
      </c>
      <c r="S1541" s="221">
        <f t="shared" si="59"/>
        <v>0.11199999999999999</v>
      </c>
      <c r="T1541" s="304"/>
    </row>
    <row r="1542" spans="1:20" x14ac:dyDescent="0.2">
      <c r="A1542" s="146">
        <v>28</v>
      </c>
      <c r="B1542" s="162" t="s">
        <v>1444</v>
      </c>
      <c r="C1542" s="335" t="s">
        <v>1561</v>
      </c>
      <c r="D1542" s="336" t="s">
        <v>1536</v>
      </c>
      <c r="E1542" s="106">
        <f t="shared" si="62"/>
        <v>1</v>
      </c>
      <c r="F1542" s="86"/>
      <c r="G1542" s="86"/>
      <c r="H1542" s="86"/>
      <c r="I1542" s="86">
        <v>1</v>
      </c>
      <c r="J1542" s="86"/>
      <c r="K1542" s="86"/>
      <c r="L1542" s="86"/>
      <c r="M1542" s="86"/>
      <c r="N1542" s="86"/>
      <c r="O1542" s="25">
        <v>0.04</v>
      </c>
      <c r="P1542" s="25">
        <v>0.03</v>
      </c>
      <c r="Q1542" s="25">
        <v>2.5000000000000001E-2</v>
      </c>
      <c r="R1542" s="28">
        <v>4</v>
      </c>
      <c r="S1542" s="221">
        <f t="shared" si="59"/>
        <v>0.11199999999999999</v>
      </c>
      <c r="T1542" s="304"/>
    </row>
    <row r="1543" spans="1:20" x14ac:dyDescent="0.2">
      <c r="A1543" s="146">
        <v>29</v>
      </c>
      <c r="B1543" s="162" t="s">
        <v>1564</v>
      </c>
      <c r="C1543" s="335" t="s">
        <v>1561</v>
      </c>
      <c r="D1543" s="336" t="s">
        <v>1536</v>
      </c>
      <c r="E1543" s="106">
        <f t="shared" si="62"/>
        <v>1</v>
      </c>
      <c r="F1543" s="86"/>
      <c r="G1543" s="86"/>
      <c r="H1543" s="86"/>
      <c r="I1543" s="86">
        <v>1</v>
      </c>
      <c r="J1543" s="86"/>
      <c r="K1543" s="86"/>
      <c r="L1543" s="86"/>
      <c r="M1543" s="86"/>
      <c r="N1543" s="86"/>
      <c r="O1543" s="25">
        <v>0.04</v>
      </c>
      <c r="P1543" s="25">
        <v>0.03</v>
      </c>
      <c r="Q1543" s="25">
        <v>2.5000000000000001E-2</v>
      </c>
      <c r="R1543" s="28">
        <v>4</v>
      </c>
      <c r="S1543" s="221">
        <f t="shared" si="59"/>
        <v>0.11199999999999999</v>
      </c>
      <c r="T1543" s="304"/>
    </row>
    <row r="1544" spans="1:20" x14ac:dyDescent="0.2">
      <c r="A1544" s="146">
        <v>30</v>
      </c>
      <c r="B1544" s="176" t="s">
        <v>1565</v>
      </c>
      <c r="C1544" s="335" t="s">
        <v>1561</v>
      </c>
      <c r="D1544" s="336" t="s">
        <v>1536</v>
      </c>
      <c r="E1544" s="106">
        <f t="shared" si="62"/>
        <v>1</v>
      </c>
      <c r="F1544" s="86"/>
      <c r="G1544" s="86"/>
      <c r="H1544" s="86"/>
      <c r="I1544" s="86">
        <v>1</v>
      </c>
      <c r="J1544" s="86"/>
      <c r="K1544" s="86"/>
      <c r="L1544" s="86"/>
      <c r="M1544" s="86"/>
      <c r="N1544" s="86"/>
      <c r="O1544" s="25">
        <v>0.04</v>
      </c>
      <c r="P1544" s="25">
        <v>0.03</v>
      </c>
      <c r="Q1544" s="25">
        <v>2.5000000000000001E-2</v>
      </c>
      <c r="R1544" s="28">
        <v>4</v>
      </c>
      <c r="S1544" s="221">
        <f t="shared" si="59"/>
        <v>0.11199999999999999</v>
      </c>
      <c r="T1544" s="304"/>
    </row>
    <row r="1545" spans="1:20" x14ac:dyDescent="0.2">
      <c r="A1545" s="146">
        <v>31</v>
      </c>
      <c r="B1545" s="176" t="s">
        <v>1246</v>
      </c>
      <c r="C1545" s="335" t="s">
        <v>1561</v>
      </c>
      <c r="D1545" s="336" t="s">
        <v>1536</v>
      </c>
      <c r="E1545" s="106">
        <f t="shared" si="62"/>
        <v>1</v>
      </c>
      <c r="F1545" s="86"/>
      <c r="G1545" s="86"/>
      <c r="H1545" s="86"/>
      <c r="I1545" s="86">
        <v>1</v>
      </c>
      <c r="J1545" s="86"/>
      <c r="K1545" s="86"/>
      <c r="L1545" s="86"/>
      <c r="M1545" s="86"/>
      <c r="N1545" s="86"/>
      <c r="O1545" s="25">
        <v>0.04</v>
      </c>
      <c r="P1545" s="25">
        <v>0.03</v>
      </c>
      <c r="Q1545" s="25">
        <v>2.5000000000000001E-2</v>
      </c>
      <c r="R1545" s="28">
        <v>4</v>
      </c>
      <c r="S1545" s="221">
        <f t="shared" si="59"/>
        <v>0.11199999999999999</v>
      </c>
      <c r="T1545" s="304"/>
    </row>
    <row r="1546" spans="1:20" x14ac:dyDescent="0.2">
      <c r="A1546" s="146">
        <v>32</v>
      </c>
      <c r="B1546" s="176" t="s">
        <v>14</v>
      </c>
      <c r="C1546" s="335" t="s">
        <v>1561</v>
      </c>
      <c r="D1546" s="336" t="s">
        <v>1536</v>
      </c>
      <c r="E1546" s="106">
        <f t="shared" ref="E1546:E1609" si="64">SUM(F1546:N1546)</f>
        <v>1</v>
      </c>
      <c r="F1546" s="86"/>
      <c r="G1546" s="86"/>
      <c r="H1546" s="86"/>
      <c r="I1546" s="86">
        <v>1</v>
      </c>
      <c r="J1546" s="86"/>
      <c r="K1546" s="86"/>
      <c r="L1546" s="86"/>
      <c r="M1546" s="86"/>
      <c r="N1546" s="86"/>
      <c r="O1546" s="25">
        <v>0.04</v>
      </c>
      <c r="P1546" s="25">
        <v>0.03</v>
      </c>
      <c r="Q1546" s="25">
        <v>2.5000000000000001E-2</v>
      </c>
      <c r="R1546" s="28">
        <v>4</v>
      </c>
      <c r="S1546" s="221">
        <f t="shared" si="59"/>
        <v>0.11199999999999999</v>
      </c>
      <c r="T1546" s="304"/>
    </row>
    <row r="1547" spans="1:20" x14ac:dyDescent="0.2">
      <c r="A1547" s="146">
        <v>33</v>
      </c>
      <c r="B1547" s="176" t="s">
        <v>1566</v>
      </c>
      <c r="C1547" s="335" t="s">
        <v>1561</v>
      </c>
      <c r="D1547" s="336" t="s">
        <v>1536</v>
      </c>
      <c r="E1547" s="106">
        <f t="shared" si="64"/>
        <v>1</v>
      </c>
      <c r="F1547" s="86"/>
      <c r="G1547" s="86"/>
      <c r="H1547" s="86"/>
      <c r="I1547" s="86"/>
      <c r="J1547" s="86"/>
      <c r="K1547" s="86">
        <v>1</v>
      </c>
      <c r="L1547" s="86"/>
      <c r="M1547" s="86"/>
      <c r="N1547" s="86"/>
      <c r="O1547" s="25">
        <v>0.04</v>
      </c>
      <c r="P1547" s="25">
        <v>0.03</v>
      </c>
      <c r="Q1547" s="25">
        <v>2.5000000000000001E-2</v>
      </c>
      <c r="R1547" s="28">
        <v>4</v>
      </c>
      <c r="S1547" s="221">
        <f t="shared" si="59"/>
        <v>6.9999999999999993E-2</v>
      </c>
      <c r="T1547" s="304"/>
    </row>
    <row r="1548" spans="1:20" x14ac:dyDescent="0.2">
      <c r="A1548" s="146">
        <v>34</v>
      </c>
      <c r="B1548" s="153" t="s">
        <v>1567</v>
      </c>
      <c r="C1548" s="335" t="s">
        <v>1568</v>
      </c>
      <c r="D1548" s="336" t="s">
        <v>1536</v>
      </c>
      <c r="E1548" s="106">
        <f t="shared" si="64"/>
        <v>1</v>
      </c>
      <c r="F1548" s="86"/>
      <c r="G1548" s="86"/>
      <c r="H1548" s="86"/>
      <c r="I1548" s="86">
        <v>1</v>
      </c>
      <c r="J1548" s="86"/>
      <c r="K1548" s="86"/>
      <c r="L1548" s="86"/>
      <c r="M1548" s="86"/>
      <c r="N1548" s="86"/>
      <c r="O1548" s="25">
        <v>0.04</v>
      </c>
      <c r="P1548" s="25">
        <v>0.03</v>
      </c>
      <c r="Q1548" s="25">
        <v>2.5000000000000001E-2</v>
      </c>
      <c r="R1548" s="28">
        <v>4</v>
      </c>
      <c r="S1548" s="221">
        <f t="shared" si="59"/>
        <v>0.11199999999999999</v>
      </c>
      <c r="T1548" s="304"/>
    </row>
    <row r="1549" spans="1:20" x14ac:dyDescent="0.2">
      <c r="A1549" s="146">
        <v>35</v>
      </c>
      <c r="B1549" s="153" t="s">
        <v>1569</v>
      </c>
      <c r="C1549" s="335" t="s">
        <v>1568</v>
      </c>
      <c r="D1549" s="336" t="s">
        <v>1536</v>
      </c>
      <c r="E1549" s="106">
        <f t="shared" si="64"/>
        <v>1</v>
      </c>
      <c r="F1549" s="86"/>
      <c r="G1549" s="86"/>
      <c r="H1549" s="86"/>
      <c r="I1549" s="86">
        <v>1</v>
      </c>
      <c r="J1549" s="86"/>
      <c r="K1549" s="86"/>
      <c r="L1549" s="86"/>
      <c r="M1549" s="86"/>
      <c r="N1549" s="86"/>
      <c r="O1549" s="25">
        <v>0.04</v>
      </c>
      <c r="P1549" s="25">
        <v>0.03</v>
      </c>
      <c r="Q1549" s="25">
        <v>2.5000000000000001E-2</v>
      </c>
      <c r="R1549" s="28">
        <v>4</v>
      </c>
      <c r="S1549" s="221">
        <f t="shared" si="59"/>
        <v>0.11199999999999999</v>
      </c>
      <c r="T1549" s="304"/>
    </row>
    <row r="1550" spans="1:20" x14ac:dyDescent="0.2">
      <c r="A1550" s="146">
        <v>36</v>
      </c>
      <c r="B1550" s="153" t="s">
        <v>1570</v>
      </c>
      <c r="C1550" s="335" t="s">
        <v>1568</v>
      </c>
      <c r="D1550" s="336" t="s">
        <v>1536</v>
      </c>
      <c r="E1550" s="106">
        <f t="shared" si="64"/>
        <v>1</v>
      </c>
      <c r="F1550" s="86"/>
      <c r="G1550" s="86"/>
      <c r="H1550" s="86"/>
      <c r="I1550" s="86">
        <v>1</v>
      </c>
      <c r="J1550" s="86"/>
      <c r="K1550" s="86"/>
      <c r="L1550" s="86"/>
      <c r="M1550" s="86"/>
      <c r="N1550" s="86"/>
      <c r="O1550" s="25">
        <v>0.04</v>
      </c>
      <c r="P1550" s="25">
        <v>0.03</v>
      </c>
      <c r="Q1550" s="25">
        <v>2.5000000000000001E-2</v>
      </c>
      <c r="R1550" s="28">
        <v>4</v>
      </c>
      <c r="S1550" s="221">
        <f t="shared" si="59"/>
        <v>0.11199999999999999</v>
      </c>
      <c r="T1550" s="304"/>
    </row>
    <row r="1551" spans="1:20" x14ac:dyDescent="0.2">
      <c r="A1551" s="146">
        <v>37</v>
      </c>
      <c r="B1551" s="153" t="s">
        <v>1571</v>
      </c>
      <c r="C1551" s="335" t="s">
        <v>1568</v>
      </c>
      <c r="D1551" s="336" t="s">
        <v>1536</v>
      </c>
      <c r="E1551" s="106">
        <f t="shared" si="64"/>
        <v>1</v>
      </c>
      <c r="F1551" s="86"/>
      <c r="G1551" s="86"/>
      <c r="H1551" s="86"/>
      <c r="I1551" s="86">
        <v>1</v>
      </c>
      <c r="J1551" s="86"/>
      <c r="K1551" s="86"/>
      <c r="L1551" s="86"/>
      <c r="M1551" s="86"/>
      <c r="N1551" s="86"/>
      <c r="O1551" s="25">
        <v>0.04</v>
      </c>
      <c r="P1551" s="25">
        <v>0.03</v>
      </c>
      <c r="Q1551" s="25">
        <v>2.5000000000000001E-2</v>
      </c>
      <c r="R1551" s="28">
        <v>4</v>
      </c>
      <c r="S1551" s="221">
        <f t="shared" si="59"/>
        <v>0.11199999999999999</v>
      </c>
      <c r="T1551" s="304"/>
    </row>
    <row r="1552" spans="1:20" x14ac:dyDescent="0.2">
      <c r="A1552" s="146">
        <v>38</v>
      </c>
      <c r="B1552" s="153" t="s">
        <v>1572</v>
      </c>
      <c r="C1552" s="335" t="s">
        <v>1568</v>
      </c>
      <c r="D1552" s="336" t="s">
        <v>1536</v>
      </c>
      <c r="E1552" s="106">
        <f t="shared" si="64"/>
        <v>1</v>
      </c>
      <c r="F1552" s="86"/>
      <c r="G1552" s="86"/>
      <c r="H1552" s="86"/>
      <c r="I1552" s="86">
        <v>1</v>
      </c>
      <c r="J1552" s="86"/>
      <c r="K1552" s="86"/>
      <c r="L1552" s="86"/>
      <c r="M1552" s="86"/>
      <c r="N1552" s="86"/>
      <c r="O1552" s="25">
        <v>0.04</v>
      </c>
      <c r="P1552" s="25">
        <v>0.03</v>
      </c>
      <c r="Q1552" s="25">
        <v>2.5000000000000001E-2</v>
      </c>
      <c r="R1552" s="28">
        <v>4</v>
      </c>
      <c r="S1552" s="221">
        <f t="shared" si="59"/>
        <v>0.11199999999999999</v>
      </c>
      <c r="T1552" s="304"/>
    </row>
    <row r="1553" spans="1:20" x14ac:dyDescent="0.2">
      <c r="A1553" s="146">
        <v>39</v>
      </c>
      <c r="B1553" s="176" t="s">
        <v>1573</v>
      </c>
      <c r="C1553" s="335" t="s">
        <v>1568</v>
      </c>
      <c r="D1553" s="336" t="s">
        <v>1536</v>
      </c>
      <c r="E1553" s="106">
        <f t="shared" si="64"/>
        <v>1</v>
      </c>
      <c r="F1553" s="86"/>
      <c r="G1553" s="86"/>
      <c r="H1553" s="86"/>
      <c r="I1553" s="86">
        <v>1</v>
      </c>
      <c r="J1553" s="86"/>
      <c r="K1553" s="86"/>
      <c r="L1553" s="86"/>
      <c r="M1553" s="86"/>
      <c r="N1553" s="86"/>
      <c r="O1553" s="25">
        <v>0.04</v>
      </c>
      <c r="P1553" s="25">
        <v>0.03</v>
      </c>
      <c r="Q1553" s="25">
        <v>2.5000000000000001E-2</v>
      </c>
      <c r="R1553" s="28">
        <v>4</v>
      </c>
      <c r="S1553" s="221">
        <f t="shared" si="59"/>
        <v>0.11199999999999999</v>
      </c>
      <c r="T1553" s="304"/>
    </row>
    <row r="1554" spans="1:20" x14ac:dyDescent="0.2">
      <c r="A1554" s="146">
        <v>40</v>
      </c>
      <c r="B1554" s="176" t="s">
        <v>1574</v>
      </c>
      <c r="C1554" s="335" t="s">
        <v>1575</v>
      </c>
      <c r="D1554" s="336" t="s">
        <v>1536</v>
      </c>
      <c r="E1554" s="106">
        <f t="shared" si="64"/>
        <v>1</v>
      </c>
      <c r="F1554" s="86"/>
      <c r="G1554" s="86"/>
      <c r="H1554" s="86"/>
      <c r="I1554" s="86"/>
      <c r="J1554" s="86"/>
      <c r="K1554" s="86">
        <v>1</v>
      </c>
      <c r="L1554" s="86"/>
      <c r="M1554" s="86"/>
      <c r="N1554" s="86"/>
      <c r="O1554" s="25">
        <v>0.04</v>
      </c>
      <c r="P1554" s="25">
        <v>0.03</v>
      </c>
      <c r="Q1554" s="25">
        <v>2.5000000000000001E-2</v>
      </c>
      <c r="R1554" s="28">
        <v>4</v>
      </c>
      <c r="S1554" s="221">
        <f t="shared" si="59"/>
        <v>6.9999999999999993E-2</v>
      </c>
      <c r="T1554" s="304"/>
    </row>
    <row r="1555" spans="1:20" ht="25.5" x14ac:dyDescent="0.2">
      <c r="A1555" s="146">
        <v>41</v>
      </c>
      <c r="B1555" s="176" t="s">
        <v>1576</v>
      </c>
      <c r="C1555" s="335" t="s">
        <v>1577</v>
      </c>
      <c r="D1555" s="336" t="s">
        <v>1560</v>
      </c>
      <c r="E1555" s="106">
        <f t="shared" si="64"/>
        <v>1</v>
      </c>
      <c r="F1555" s="86">
        <v>1</v>
      </c>
      <c r="G1555" s="86"/>
      <c r="H1555" s="86"/>
      <c r="I1555" s="86"/>
      <c r="J1555" s="86"/>
      <c r="K1555" s="86"/>
      <c r="L1555" s="86"/>
      <c r="M1555" s="86"/>
      <c r="N1555" s="86"/>
      <c r="O1555" s="25">
        <v>0.04</v>
      </c>
      <c r="P1555" s="25">
        <v>0.03</v>
      </c>
      <c r="Q1555" s="25">
        <v>2.5000000000000001E-2</v>
      </c>
      <c r="R1555" s="28">
        <v>4</v>
      </c>
      <c r="S1555" s="221">
        <f t="shared" si="59"/>
        <v>0.16</v>
      </c>
      <c r="T1555" s="304"/>
    </row>
    <row r="1556" spans="1:20" ht="25.5" x14ac:dyDescent="0.2">
      <c r="A1556" s="146">
        <v>42</v>
      </c>
      <c r="B1556" s="176" t="s">
        <v>45</v>
      </c>
      <c r="C1556" s="335" t="s">
        <v>1577</v>
      </c>
      <c r="D1556" s="336" t="s">
        <v>1560</v>
      </c>
      <c r="E1556" s="106">
        <f t="shared" si="64"/>
        <v>1</v>
      </c>
      <c r="F1556" s="86">
        <v>1</v>
      </c>
      <c r="G1556" s="86"/>
      <c r="H1556" s="86"/>
      <c r="I1556" s="86"/>
      <c r="J1556" s="86"/>
      <c r="K1556" s="86"/>
      <c r="L1556" s="86"/>
      <c r="M1556" s="86"/>
      <c r="N1556" s="86"/>
      <c r="O1556" s="25">
        <v>0.04</v>
      </c>
      <c r="P1556" s="25">
        <v>0.03</v>
      </c>
      <c r="Q1556" s="25">
        <v>2.5000000000000001E-2</v>
      </c>
      <c r="R1556" s="28">
        <v>4</v>
      </c>
      <c r="S1556" s="221">
        <f t="shared" si="59"/>
        <v>0.16</v>
      </c>
      <c r="T1556" s="304"/>
    </row>
    <row r="1557" spans="1:20" ht="25.5" x14ac:dyDescent="0.2">
      <c r="A1557" s="146">
        <v>43</v>
      </c>
      <c r="B1557" s="153" t="s">
        <v>40</v>
      </c>
      <c r="C1557" s="335" t="s">
        <v>1577</v>
      </c>
      <c r="D1557" s="336" t="s">
        <v>1560</v>
      </c>
      <c r="E1557" s="106">
        <f t="shared" si="64"/>
        <v>1</v>
      </c>
      <c r="F1557" s="86">
        <v>1</v>
      </c>
      <c r="G1557" s="86"/>
      <c r="H1557" s="86"/>
      <c r="I1557" s="86"/>
      <c r="J1557" s="86"/>
      <c r="K1557" s="86"/>
      <c r="L1557" s="86"/>
      <c r="M1557" s="86"/>
      <c r="N1557" s="86"/>
      <c r="O1557" s="25">
        <v>0.04</v>
      </c>
      <c r="P1557" s="25">
        <v>0.03</v>
      </c>
      <c r="Q1557" s="25">
        <v>2.5000000000000001E-2</v>
      </c>
      <c r="R1557" s="28">
        <v>4</v>
      </c>
      <c r="S1557" s="221">
        <f t="shared" si="59"/>
        <v>0.16</v>
      </c>
      <c r="T1557" s="304"/>
    </row>
    <row r="1558" spans="1:20" ht="25.5" x14ac:dyDescent="0.2">
      <c r="A1558" s="146">
        <v>44</v>
      </c>
      <c r="B1558" s="176" t="s">
        <v>1578</v>
      </c>
      <c r="C1558" s="335" t="s">
        <v>1577</v>
      </c>
      <c r="D1558" s="336" t="s">
        <v>1560</v>
      </c>
      <c r="E1558" s="106">
        <f t="shared" si="64"/>
        <v>1</v>
      </c>
      <c r="F1558" s="86">
        <v>1</v>
      </c>
      <c r="G1558" s="86"/>
      <c r="H1558" s="86"/>
      <c r="I1558" s="86"/>
      <c r="J1558" s="86"/>
      <c r="K1558" s="86"/>
      <c r="L1558" s="86"/>
      <c r="M1558" s="86"/>
      <c r="N1558" s="86"/>
      <c r="O1558" s="25">
        <v>0.04</v>
      </c>
      <c r="P1558" s="25">
        <v>0.03</v>
      </c>
      <c r="Q1558" s="25">
        <v>2.5000000000000001E-2</v>
      </c>
      <c r="R1558" s="28">
        <v>4</v>
      </c>
      <c r="S1558" s="221">
        <f t="shared" si="59"/>
        <v>0.16</v>
      </c>
      <c r="T1558" s="304"/>
    </row>
    <row r="1559" spans="1:20" ht="25.5" x14ac:dyDescent="0.2">
      <c r="A1559" s="146">
        <v>45</v>
      </c>
      <c r="B1559" s="162" t="s">
        <v>1579</v>
      </c>
      <c r="C1559" s="335" t="s">
        <v>1577</v>
      </c>
      <c r="D1559" s="336" t="s">
        <v>1560</v>
      </c>
      <c r="E1559" s="106">
        <f t="shared" si="64"/>
        <v>1</v>
      </c>
      <c r="F1559" s="86">
        <v>1</v>
      </c>
      <c r="G1559" s="86"/>
      <c r="H1559" s="86"/>
      <c r="I1559" s="86"/>
      <c r="J1559" s="86"/>
      <c r="K1559" s="86"/>
      <c r="L1559" s="86"/>
      <c r="M1559" s="86"/>
      <c r="N1559" s="86"/>
      <c r="O1559" s="25">
        <v>0.04</v>
      </c>
      <c r="P1559" s="25">
        <v>0.03</v>
      </c>
      <c r="Q1559" s="25">
        <v>2.5000000000000001E-2</v>
      </c>
      <c r="R1559" s="28">
        <v>4</v>
      </c>
      <c r="S1559" s="221">
        <f t="shared" si="59"/>
        <v>0.16</v>
      </c>
      <c r="T1559" s="304"/>
    </row>
    <row r="1560" spans="1:20" ht="25.5" x14ac:dyDescent="0.2">
      <c r="A1560" s="146">
        <v>46</v>
      </c>
      <c r="B1560" s="176" t="s">
        <v>1580</v>
      </c>
      <c r="C1560" s="335" t="s">
        <v>1577</v>
      </c>
      <c r="D1560" s="336" t="s">
        <v>1560</v>
      </c>
      <c r="E1560" s="106">
        <f t="shared" si="64"/>
        <v>1</v>
      </c>
      <c r="F1560" s="86">
        <v>1</v>
      </c>
      <c r="G1560" s="86"/>
      <c r="H1560" s="86"/>
      <c r="I1560" s="86"/>
      <c r="J1560" s="86"/>
      <c r="K1560" s="86"/>
      <c r="L1560" s="86"/>
      <c r="M1560" s="86"/>
      <c r="N1560" s="86"/>
      <c r="O1560" s="25">
        <v>0.04</v>
      </c>
      <c r="P1560" s="25">
        <v>0.03</v>
      </c>
      <c r="Q1560" s="25">
        <v>2.5000000000000001E-2</v>
      </c>
      <c r="R1560" s="28">
        <v>4</v>
      </c>
      <c r="S1560" s="221">
        <f t="shared" si="59"/>
        <v>0.16</v>
      </c>
      <c r="T1560" s="304"/>
    </row>
    <row r="1561" spans="1:20" ht="25.5" x14ac:dyDescent="0.2">
      <c r="A1561" s="146">
        <v>47</v>
      </c>
      <c r="B1561" s="153" t="s">
        <v>1067</v>
      </c>
      <c r="C1561" s="335" t="s">
        <v>1577</v>
      </c>
      <c r="D1561" s="336" t="s">
        <v>1560</v>
      </c>
      <c r="E1561" s="106">
        <f t="shared" si="64"/>
        <v>1</v>
      </c>
      <c r="F1561" s="86">
        <v>1</v>
      </c>
      <c r="G1561" s="86"/>
      <c r="H1561" s="86"/>
      <c r="I1561" s="86"/>
      <c r="J1561" s="86"/>
      <c r="K1561" s="86"/>
      <c r="L1561" s="86"/>
      <c r="M1561" s="86"/>
      <c r="N1561" s="86"/>
      <c r="O1561" s="25">
        <v>0.04</v>
      </c>
      <c r="P1561" s="25">
        <v>0.03</v>
      </c>
      <c r="Q1561" s="25">
        <v>2.5000000000000001E-2</v>
      </c>
      <c r="R1561" s="28">
        <v>4</v>
      </c>
      <c r="S1561" s="221">
        <f t="shared" si="59"/>
        <v>0.16</v>
      </c>
      <c r="T1561" s="304"/>
    </row>
    <row r="1562" spans="1:20" ht="25.5" x14ac:dyDescent="0.2">
      <c r="A1562" s="146">
        <v>48</v>
      </c>
      <c r="B1562" s="176" t="s">
        <v>885</v>
      </c>
      <c r="C1562" s="335" t="s">
        <v>1577</v>
      </c>
      <c r="D1562" s="336" t="s">
        <v>1560</v>
      </c>
      <c r="E1562" s="106">
        <f t="shared" si="64"/>
        <v>1</v>
      </c>
      <c r="F1562" s="86">
        <v>1</v>
      </c>
      <c r="G1562" s="86"/>
      <c r="H1562" s="86"/>
      <c r="I1562" s="86"/>
      <c r="J1562" s="86"/>
      <c r="K1562" s="86"/>
      <c r="L1562" s="86"/>
      <c r="M1562" s="86"/>
      <c r="N1562" s="86"/>
      <c r="O1562" s="25">
        <v>0.04</v>
      </c>
      <c r="P1562" s="25">
        <v>0.03</v>
      </c>
      <c r="Q1562" s="25">
        <v>2.5000000000000001E-2</v>
      </c>
      <c r="R1562" s="28">
        <v>4</v>
      </c>
      <c r="S1562" s="221">
        <f t="shared" si="59"/>
        <v>0.16</v>
      </c>
      <c r="T1562" s="304"/>
    </row>
    <row r="1563" spans="1:20" ht="25.5" x14ac:dyDescent="0.2">
      <c r="A1563" s="146">
        <v>49</v>
      </c>
      <c r="B1563" s="176" t="s">
        <v>1581</v>
      </c>
      <c r="C1563" s="335" t="s">
        <v>1577</v>
      </c>
      <c r="D1563" s="336" t="s">
        <v>1560</v>
      </c>
      <c r="E1563" s="106">
        <f t="shared" si="64"/>
        <v>1</v>
      </c>
      <c r="F1563" s="86">
        <v>1</v>
      </c>
      <c r="G1563" s="86"/>
      <c r="H1563" s="86"/>
      <c r="I1563" s="86"/>
      <c r="J1563" s="86"/>
      <c r="K1563" s="86"/>
      <c r="L1563" s="86"/>
      <c r="M1563" s="86"/>
      <c r="N1563" s="86"/>
      <c r="O1563" s="25">
        <v>0.04</v>
      </c>
      <c r="P1563" s="25">
        <v>0.03</v>
      </c>
      <c r="Q1563" s="25">
        <v>2.5000000000000001E-2</v>
      </c>
      <c r="R1563" s="28">
        <v>4</v>
      </c>
      <c r="S1563" s="221">
        <f t="shared" si="59"/>
        <v>0.16</v>
      </c>
      <c r="T1563" s="304"/>
    </row>
    <row r="1564" spans="1:20" ht="25.5" x14ac:dyDescent="0.2">
      <c r="A1564" s="146">
        <v>50</v>
      </c>
      <c r="B1564" s="176" t="s">
        <v>1582</v>
      </c>
      <c r="C1564" s="335" t="s">
        <v>1577</v>
      </c>
      <c r="D1564" s="336" t="s">
        <v>1560</v>
      </c>
      <c r="E1564" s="106">
        <f t="shared" si="64"/>
        <v>1</v>
      </c>
      <c r="F1564" s="86">
        <v>1</v>
      </c>
      <c r="G1564" s="86"/>
      <c r="H1564" s="86"/>
      <c r="I1564" s="86"/>
      <c r="J1564" s="86"/>
      <c r="K1564" s="86"/>
      <c r="L1564" s="86"/>
      <c r="M1564" s="86"/>
      <c r="N1564" s="86"/>
      <c r="O1564" s="25">
        <v>0.04</v>
      </c>
      <c r="P1564" s="25">
        <v>0.03</v>
      </c>
      <c r="Q1564" s="25">
        <v>2.5000000000000001E-2</v>
      </c>
      <c r="R1564" s="28">
        <v>4</v>
      </c>
      <c r="S1564" s="221">
        <f t="shared" si="59"/>
        <v>0.16</v>
      </c>
      <c r="T1564" s="304"/>
    </row>
    <row r="1565" spans="1:20" ht="25.5" x14ac:dyDescent="0.2">
      <c r="A1565" s="146">
        <v>51</v>
      </c>
      <c r="B1565" s="176" t="s">
        <v>1583</v>
      </c>
      <c r="C1565" s="335" t="s">
        <v>1577</v>
      </c>
      <c r="D1565" s="336" t="s">
        <v>1560</v>
      </c>
      <c r="E1565" s="106">
        <f t="shared" si="64"/>
        <v>1</v>
      </c>
      <c r="F1565" s="86">
        <v>1</v>
      </c>
      <c r="G1565" s="86"/>
      <c r="H1565" s="86"/>
      <c r="I1565" s="86"/>
      <c r="J1565" s="86"/>
      <c r="K1565" s="86"/>
      <c r="L1565" s="86"/>
      <c r="M1565" s="86"/>
      <c r="N1565" s="86"/>
      <c r="O1565" s="25">
        <v>0.04</v>
      </c>
      <c r="P1565" s="25">
        <v>0.03</v>
      </c>
      <c r="Q1565" s="25">
        <v>2.5000000000000001E-2</v>
      </c>
      <c r="R1565" s="28">
        <v>4</v>
      </c>
      <c r="S1565" s="221">
        <f t="shared" si="59"/>
        <v>0.16</v>
      </c>
      <c r="T1565" s="304"/>
    </row>
    <row r="1566" spans="1:20" ht="25.5" x14ac:dyDescent="0.2">
      <c r="A1566" s="146">
        <v>52</v>
      </c>
      <c r="B1566" s="176" t="s">
        <v>1584</v>
      </c>
      <c r="C1566" s="335" t="s">
        <v>1577</v>
      </c>
      <c r="D1566" s="336" t="s">
        <v>1560</v>
      </c>
      <c r="E1566" s="106">
        <f t="shared" si="64"/>
        <v>1</v>
      </c>
      <c r="F1566" s="86">
        <v>1</v>
      </c>
      <c r="G1566" s="86"/>
      <c r="H1566" s="86"/>
      <c r="I1566" s="86"/>
      <c r="J1566" s="86"/>
      <c r="K1566" s="86"/>
      <c r="L1566" s="86"/>
      <c r="M1566" s="86"/>
      <c r="N1566" s="86"/>
      <c r="O1566" s="25">
        <v>0.04</v>
      </c>
      <c r="P1566" s="25">
        <v>0.03</v>
      </c>
      <c r="Q1566" s="25">
        <v>2.5000000000000001E-2</v>
      </c>
      <c r="R1566" s="28">
        <v>4</v>
      </c>
      <c r="S1566" s="221">
        <f t="shared" si="59"/>
        <v>0.16</v>
      </c>
      <c r="T1566" s="304"/>
    </row>
    <row r="1567" spans="1:20" ht="25.5" x14ac:dyDescent="0.2">
      <c r="A1567" s="146">
        <v>53</v>
      </c>
      <c r="B1567" s="162" t="s">
        <v>1585</v>
      </c>
      <c r="C1567" s="335" t="s">
        <v>1577</v>
      </c>
      <c r="D1567" s="336" t="s">
        <v>1560</v>
      </c>
      <c r="E1567" s="106">
        <f t="shared" si="64"/>
        <v>1</v>
      </c>
      <c r="F1567" s="86">
        <v>1</v>
      </c>
      <c r="G1567" s="86"/>
      <c r="H1567" s="86"/>
      <c r="I1567" s="86"/>
      <c r="J1567" s="86"/>
      <c r="K1567" s="86"/>
      <c r="L1567" s="86"/>
      <c r="M1567" s="86"/>
      <c r="N1567" s="86"/>
      <c r="O1567" s="25">
        <v>0.04</v>
      </c>
      <c r="P1567" s="25">
        <v>0.03</v>
      </c>
      <c r="Q1567" s="25">
        <v>2.5000000000000001E-2</v>
      </c>
      <c r="R1567" s="28">
        <v>4</v>
      </c>
      <c r="S1567" s="221">
        <f t="shared" si="59"/>
        <v>0.16</v>
      </c>
      <c r="T1567" s="304"/>
    </row>
    <row r="1568" spans="1:20" ht="25.5" x14ac:dyDescent="0.2">
      <c r="A1568" s="146">
        <v>54</v>
      </c>
      <c r="B1568" s="176" t="s">
        <v>1586</v>
      </c>
      <c r="C1568" s="335" t="s">
        <v>1577</v>
      </c>
      <c r="D1568" s="336" t="s">
        <v>1560</v>
      </c>
      <c r="E1568" s="106">
        <f t="shared" si="64"/>
        <v>1</v>
      </c>
      <c r="F1568" s="86">
        <v>1</v>
      </c>
      <c r="G1568" s="86"/>
      <c r="H1568" s="86"/>
      <c r="I1568" s="86"/>
      <c r="J1568" s="86"/>
      <c r="K1568" s="86"/>
      <c r="L1568" s="86"/>
      <c r="M1568" s="86"/>
      <c r="N1568" s="86"/>
      <c r="O1568" s="25">
        <v>0.04</v>
      </c>
      <c r="P1568" s="25">
        <v>0.03</v>
      </c>
      <c r="Q1568" s="25">
        <v>2.5000000000000001E-2</v>
      </c>
      <c r="R1568" s="28">
        <v>4</v>
      </c>
      <c r="S1568" s="221">
        <f t="shared" si="59"/>
        <v>0.16</v>
      </c>
      <c r="T1568" s="304"/>
    </row>
    <row r="1569" spans="1:20" ht="25.5" x14ac:dyDescent="0.2">
      <c r="A1569" s="146">
        <v>55</v>
      </c>
      <c r="B1569" s="176" t="s">
        <v>1587</v>
      </c>
      <c r="C1569" s="335" t="s">
        <v>1577</v>
      </c>
      <c r="D1569" s="336" t="s">
        <v>1560</v>
      </c>
      <c r="E1569" s="106">
        <f t="shared" si="64"/>
        <v>1</v>
      </c>
      <c r="F1569" s="86">
        <v>1</v>
      </c>
      <c r="G1569" s="86"/>
      <c r="H1569" s="86"/>
      <c r="I1569" s="86"/>
      <c r="J1569" s="86"/>
      <c r="K1569" s="86"/>
      <c r="L1569" s="86"/>
      <c r="M1569" s="86"/>
      <c r="N1569" s="86"/>
      <c r="O1569" s="25">
        <v>0.04</v>
      </c>
      <c r="P1569" s="25">
        <v>0.03</v>
      </c>
      <c r="Q1569" s="25">
        <v>2.5000000000000001E-2</v>
      </c>
      <c r="R1569" s="28">
        <v>4</v>
      </c>
      <c r="S1569" s="221">
        <f t="shared" si="59"/>
        <v>0.16</v>
      </c>
      <c r="T1569" s="304"/>
    </row>
    <row r="1570" spans="1:20" x14ac:dyDescent="0.2">
      <c r="A1570" s="146">
        <v>56</v>
      </c>
      <c r="B1570" s="153" t="s">
        <v>1588</v>
      </c>
      <c r="C1570" s="335" t="s">
        <v>1577</v>
      </c>
      <c r="D1570" s="336" t="s">
        <v>1544</v>
      </c>
      <c r="E1570" s="106">
        <f t="shared" si="64"/>
        <v>1</v>
      </c>
      <c r="F1570" s="86">
        <v>1</v>
      </c>
      <c r="G1570" s="86"/>
      <c r="H1570" s="86"/>
      <c r="I1570" s="86"/>
      <c r="J1570" s="86"/>
      <c r="K1570" s="86"/>
      <c r="L1570" s="86"/>
      <c r="M1570" s="86"/>
      <c r="N1570" s="86"/>
      <c r="O1570" s="25">
        <v>0.04</v>
      </c>
      <c r="P1570" s="25">
        <v>0.03</v>
      </c>
      <c r="Q1570" s="25">
        <v>2.5000000000000001E-2</v>
      </c>
      <c r="R1570" s="28">
        <v>4</v>
      </c>
      <c r="S1570" s="221">
        <f t="shared" si="59"/>
        <v>0.16</v>
      </c>
      <c r="T1570" s="304"/>
    </row>
    <row r="1571" spans="1:20" x14ac:dyDescent="0.2">
      <c r="A1571" s="146">
        <v>57</v>
      </c>
      <c r="B1571" s="176" t="s">
        <v>1589</v>
      </c>
      <c r="C1571" s="335" t="s">
        <v>1577</v>
      </c>
      <c r="D1571" s="336" t="s">
        <v>1544</v>
      </c>
      <c r="E1571" s="106">
        <f t="shared" si="64"/>
        <v>1</v>
      </c>
      <c r="F1571" s="86">
        <v>1</v>
      </c>
      <c r="G1571" s="86"/>
      <c r="H1571" s="86"/>
      <c r="I1571" s="86"/>
      <c r="J1571" s="86"/>
      <c r="K1571" s="86"/>
      <c r="L1571" s="86"/>
      <c r="M1571" s="86"/>
      <c r="N1571" s="86"/>
      <c r="O1571" s="25">
        <v>0.04</v>
      </c>
      <c r="P1571" s="25">
        <v>0.03</v>
      </c>
      <c r="Q1571" s="25">
        <v>2.5000000000000001E-2</v>
      </c>
      <c r="R1571" s="28">
        <v>4</v>
      </c>
      <c r="S1571" s="221">
        <f t="shared" si="59"/>
        <v>0.16</v>
      </c>
      <c r="T1571" s="304"/>
    </row>
    <row r="1572" spans="1:20" x14ac:dyDescent="0.2">
      <c r="A1572" s="146">
        <v>58</v>
      </c>
      <c r="B1572" s="176" t="s">
        <v>1590</v>
      </c>
      <c r="C1572" s="335" t="s">
        <v>1577</v>
      </c>
      <c r="D1572" s="336" t="s">
        <v>1544</v>
      </c>
      <c r="E1572" s="106">
        <f t="shared" si="64"/>
        <v>1</v>
      </c>
      <c r="F1572" s="86">
        <v>1</v>
      </c>
      <c r="G1572" s="86"/>
      <c r="H1572" s="86"/>
      <c r="I1572" s="86"/>
      <c r="J1572" s="86"/>
      <c r="K1572" s="86"/>
      <c r="L1572" s="86"/>
      <c r="M1572" s="86"/>
      <c r="N1572" s="86"/>
      <c r="O1572" s="25">
        <v>0.04</v>
      </c>
      <c r="P1572" s="25">
        <v>0.03</v>
      </c>
      <c r="Q1572" s="25">
        <v>2.5000000000000001E-2</v>
      </c>
      <c r="R1572" s="28">
        <v>4</v>
      </c>
      <c r="S1572" s="221">
        <f t="shared" si="59"/>
        <v>0.16</v>
      </c>
      <c r="T1572" s="304"/>
    </row>
    <row r="1573" spans="1:20" x14ac:dyDescent="0.2">
      <c r="A1573" s="146">
        <v>59</v>
      </c>
      <c r="B1573" s="176" t="s">
        <v>1591</v>
      </c>
      <c r="C1573" s="335" t="s">
        <v>1577</v>
      </c>
      <c r="D1573" s="336" t="s">
        <v>1544</v>
      </c>
      <c r="E1573" s="106">
        <f t="shared" si="64"/>
        <v>1</v>
      </c>
      <c r="F1573" s="86">
        <v>1</v>
      </c>
      <c r="G1573" s="86"/>
      <c r="H1573" s="86"/>
      <c r="I1573" s="86"/>
      <c r="J1573" s="86"/>
      <c r="K1573" s="86"/>
      <c r="L1573" s="86"/>
      <c r="M1573" s="86"/>
      <c r="N1573" s="86"/>
      <c r="O1573" s="25">
        <v>0.04</v>
      </c>
      <c r="P1573" s="25">
        <v>0.03</v>
      </c>
      <c r="Q1573" s="25">
        <v>2.5000000000000001E-2</v>
      </c>
      <c r="R1573" s="28">
        <v>4</v>
      </c>
      <c r="S1573" s="221">
        <f t="shared" si="59"/>
        <v>0.16</v>
      </c>
      <c r="T1573" s="304"/>
    </row>
    <row r="1574" spans="1:20" x14ac:dyDescent="0.2">
      <c r="A1574" s="146">
        <v>60</v>
      </c>
      <c r="B1574" s="153" t="s">
        <v>1592</v>
      </c>
      <c r="C1574" s="335" t="s">
        <v>1577</v>
      </c>
      <c r="D1574" s="336" t="s">
        <v>1544</v>
      </c>
      <c r="E1574" s="106">
        <f t="shared" si="64"/>
        <v>1</v>
      </c>
      <c r="F1574" s="86">
        <v>1</v>
      </c>
      <c r="G1574" s="86"/>
      <c r="H1574" s="86"/>
      <c r="I1574" s="86"/>
      <c r="J1574" s="86"/>
      <c r="K1574" s="86"/>
      <c r="L1574" s="86"/>
      <c r="M1574" s="86"/>
      <c r="N1574" s="86"/>
      <c r="O1574" s="25">
        <v>0.04</v>
      </c>
      <c r="P1574" s="25">
        <v>0.03</v>
      </c>
      <c r="Q1574" s="25">
        <v>2.5000000000000001E-2</v>
      </c>
      <c r="R1574" s="28">
        <v>4</v>
      </c>
      <c r="S1574" s="221">
        <f t="shared" si="59"/>
        <v>0.16</v>
      </c>
      <c r="T1574" s="304"/>
    </row>
    <row r="1575" spans="1:20" x14ac:dyDescent="0.2">
      <c r="A1575" s="146">
        <v>61</v>
      </c>
      <c r="B1575" s="153" t="s">
        <v>45</v>
      </c>
      <c r="C1575" s="335" t="s">
        <v>1577</v>
      </c>
      <c r="D1575" s="336" t="s">
        <v>1544</v>
      </c>
      <c r="E1575" s="106">
        <f t="shared" si="64"/>
        <v>1</v>
      </c>
      <c r="F1575" s="86">
        <v>1</v>
      </c>
      <c r="G1575" s="86"/>
      <c r="H1575" s="86"/>
      <c r="I1575" s="86"/>
      <c r="J1575" s="86"/>
      <c r="K1575" s="86"/>
      <c r="L1575" s="86"/>
      <c r="M1575" s="86"/>
      <c r="N1575" s="86"/>
      <c r="O1575" s="25">
        <v>0.04</v>
      </c>
      <c r="P1575" s="25">
        <v>0.03</v>
      </c>
      <c r="Q1575" s="25">
        <v>2.5000000000000001E-2</v>
      </c>
      <c r="R1575" s="28">
        <v>4</v>
      </c>
      <c r="S1575" s="221">
        <f t="shared" si="59"/>
        <v>0.16</v>
      </c>
      <c r="T1575" s="304"/>
    </row>
    <row r="1576" spans="1:20" x14ac:dyDescent="0.2">
      <c r="A1576" s="146">
        <v>62</v>
      </c>
      <c r="B1576" s="153" t="s">
        <v>1593</v>
      </c>
      <c r="C1576" s="335" t="s">
        <v>1577</v>
      </c>
      <c r="D1576" s="336" t="s">
        <v>1544</v>
      </c>
      <c r="E1576" s="106">
        <f t="shared" si="64"/>
        <v>1</v>
      </c>
      <c r="F1576" s="86">
        <v>1</v>
      </c>
      <c r="G1576" s="86"/>
      <c r="H1576" s="86"/>
      <c r="I1576" s="86"/>
      <c r="J1576" s="86"/>
      <c r="K1576" s="86"/>
      <c r="L1576" s="86"/>
      <c r="M1576" s="86"/>
      <c r="N1576" s="86"/>
      <c r="O1576" s="25">
        <v>0.04</v>
      </c>
      <c r="P1576" s="25">
        <v>0.03</v>
      </c>
      <c r="Q1576" s="25">
        <v>2.5000000000000001E-2</v>
      </c>
      <c r="R1576" s="28">
        <v>4</v>
      </c>
      <c r="S1576" s="221">
        <f t="shared" si="59"/>
        <v>0.16</v>
      </c>
      <c r="T1576" s="304"/>
    </row>
    <row r="1577" spans="1:20" x14ac:dyDescent="0.2">
      <c r="A1577" s="146">
        <v>63</v>
      </c>
      <c r="B1577" s="176" t="s">
        <v>1177</v>
      </c>
      <c r="C1577" s="335" t="s">
        <v>1577</v>
      </c>
      <c r="D1577" s="336" t="s">
        <v>1544</v>
      </c>
      <c r="E1577" s="106">
        <f t="shared" si="64"/>
        <v>1</v>
      </c>
      <c r="F1577" s="86">
        <v>1</v>
      </c>
      <c r="G1577" s="86"/>
      <c r="H1577" s="86"/>
      <c r="I1577" s="86"/>
      <c r="J1577" s="86"/>
      <c r="K1577" s="86"/>
      <c r="L1577" s="86"/>
      <c r="M1577" s="86"/>
      <c r="N1577" s="86"/>
      <c r="O1577" s="25">
        <v>0.04</v>
      </c>
      <c r="P1577" s="25">
        <v>0.03</v>
      </c>
      <c r="Q1577" s="25">
        <v>2.5000000000000001E-2</v>
      </c>
      <c r="R1577" s="28">
        <v>4</v>
      </c>
      <c r="S1577" s="221">
        <f t="shared" si="59"/>
        <v>0.16</v>
      </c>
      <c r="T1577" s="304"/>
    </row>
    <row r="1578" spans="1:20" x14ac:dyDescent="0.2">
      <c r="A1578" s="146">
        <v>64</v>
      </c>
      <c r="B1578" s="176" t="s">
        <v>1594</v>
      </c>
      <c r="C1578" s="335" t="s">
        <v>1577</v>
      </c>
      <c r="D1578" s="336" t="s">
        <v>1544</v>
      </c>
      <c r="E1578" s="106">
        <f t="shared" si="64"/>
        <v>1</v>
      </c>
      <c r="F1578" s="86">
        <v>1</v>
      </c>
      <c r="G1578" s="86"/>
      <c r="H1578" s="86"/>
      <c r="I1578" s="86"/>
      <c r="J1578" s="86"/>
      <c r="K1578" s="86"/>
      <c r="L1578" s="86"/>
      <c r="M1578" s="86"/>
      <c r="N1578" s="86"/>
      <c r="O1578" s="25">
        <v>0.04</v>
      </c>
      <c r="P1578" s="25">
        <v>0.03</v>
      </c>
      <c r="Q1578" s="25">
        <v>2.5000000000000001E-2</v>
      </c>
      <c r="R1578" s="28">
        <v>4</v>
      </c>
      <c r="S1578" s="221">
        <f t="shared" si="59"/>
        <v>0.16</v>
      </c>
      <c r="T1578" s="304"/>
    </row>
    <row r="1579" spans="1:20" x14ac:dyDescent="0.2">
      <c r="A1579" s="146">
        <v>65</v>
      </c>
      <c r="B1579" s="176" t="s">
        <v>1595</v>
      </c>
      <c r="C1579" s="335" t="s">
        <v>1577</v>
      </c>
      <c r="D1579" s="336" t="s">
        <v>1544</v>
      </c>
      <c r="E1579" s="106">
        <f t="shared" si="64"/>
        <v>1</v>
      </c>
      <c r="F1579" s="86">
        <v>1</v>
      </c>
      <c r="G1579" s="86"/>
      <c r="H1579" s="86"/>
      <c r="I1579" s="86"/>
      <c r="J1579" s="86"/>
      <c r="K1579" s="86"/>
      <c r="L1579" s="86"/>
      <c r="M1579" s="86"/>
      <c r="N1579" s="86"/>
      <c r="O1579" s="25">
        <v>0.04</v>
      </c>
      <c r="P1579" s="25">
        <v>0.03</v>
      </c>
      <c r="Q1579" s="25">
        <v>2.5000000000000001E-2</v>
      </c>
      <c r="R1579" s="28">
        <v>4</v>
      </c>
      <c r="S1579" s="221">
        <f t="shared" si="59"/>
        <v>0.16</v>
      </c>
      <c r="T1579" s="304"/>
    </row>
    <row r="1580" spans="1:20" x14ac:dyDescent="0.2">
      <c r="A1580" s="146">
        <v>66</v>
      </c>
      <c r="B1580" s="176" t="s">
        <v>1596</v>
      </c>
      <c r="C1580" s="335" t="s">
        <v>1577</v>
      </c>
      <c r="D1580" s="336" t="s">
        <v>1544</v>
      </c>
      <c r="E1580" s="106">
        <f t="shared" si="64"/>
        <v>1</v>
      </c>
      <c r="F1580" s="86">
        <v>1</v>
      </c>
      <c r="G1580" s="86"/>
      <c r="H1580" s="86"/>
      <c r="I1580" s="86"/>
      <c r="J1580" s="86"/>
      <c r="K1580" s="86"/>
      <c r="L1580" s="86"/>
      <c r="M1580" s="86"/>
      <c r="N1580" s="86"/>
      <c r="O1580" s="25">
        <v>0.04</v>
      </c>
      <c r="P1580" s="25">
        <v>0.03</v>
      </c>
      <c r="Q1580" s="25">
        <v>2.5000000000000001E-2</v>
      </c>
      <c r="R1580" s="28">
        <v>4</v>
      </c>
      <c r="S1580" s="221">
        <f t="shared" si="59"/>
        <v>0.16</v>
      </c>
      <c r="T1580" s="304"/>
    </row>
    <row r="1581" spans="1:20" x14ac:dyDescent="0.2">
      <c r="A1581" s="146">
        <v>67</v>
      </c>
      <c r="B1581" s="153" t="s">
        <v>1597</v>
      </c>
      <c r="C1581" s="335" t="s">
        <v>1577</v>
      </c>
      <c r="D1581" s="336" t="s">
        <v>1544</v>
      </c>
      <c r="E1581" s="106">
        <f t="shared" si="64"/>
        <v>1</v>
      </c>
      <c r="F1581" s="86">
        <v>1</v>
      </c>
      <c r="G1581" s="86"/>
      <c r="H1581" s="86"/>
      <c r="I1581" s="86"/>
      <c r="J1581" s="86"/>
      <c r="K1581" s="86"/>
      <c r="L1581" s="86"/>
      <c r="M1581" s="86"/>
      <c r="N1581" s="86"/>
      <c r="O1581" s="25">
        <v>0.04</v>
      </c>
      <c r="P1581" s="25">
        <v>0.03</v>
      </c>
      <c r="Q1581" s="25">
        <v>2.5000000000000001E-2</v>
      </c>
      <c r="R1581" s="28">
        <v>4</v>
      </c>
      <c r="S1581" s="221">
        <f t="shared" si="59"/>
        <v>0.16</v>
      </c>
      <c r="T1581" s="304"/>
    </row>
    <row r="1582" spans="1:20" x14ac:dyDescent="0.2">
      <c r="A1582" s="146">
        <v>68</v>
      </c>
      <c r="B1582" s="153" t="s">
        <v>1598</v>
      </c>
      <c r="C1582" s="335" t="s">
        <v>1577</v>
      </c>
      <c r="D1582" s="336" t="s">
        <v>1544</v>
      </c>
      <c r="E1582" s="106">
        <f t="shared" si="64"/>
        <v>1</v>
      </c>
      <c r="F1582" s="86">
        <v>1</v>
      </c>
      <c r="G1582" s="86"/>
      <c r="H1582" s="86"/>
      <c r="I1582" s="86"/>
      <c r="J1582" s="86"/>
      <c r="K1582" s="86"/>
      <c r="L1582" s="86"/>
      <c r="M1582" s="86"/>
      <c r="N1582" s="86"/>
      <c r="O1582" s="25">
        <v>0.04</v>
      </c>
      <c r="P1582" s="25">
        <v>0.03</v>
      </c>
      <c r="Q1582" s="25">
        <v>2.5000000000000001E-2</v>
      </c>
      <c r="R1582" s="28">
        <v>4</v>
      </c>
      <c r="S1582" s="221">
        <f t="shared" si="59"/>
        <v>0.16</v>
      </c>
      <c r="T1582" s="304"/>
    </row>
    <row r="1583" spans="1:20" x14ac:dyDescent="0.2">
      <c r="A1583" s="146">
        <v>69</v>
      </c>
      <c r="B1583" s="176" t="s">
        <v>1599</v>
      </c>
      <c r="C1583" s="335" t="s">
        <v>1577</v>
      </c>
      <c r="D1583" s="336" t="s">
        <v>1544</v>
      </c>
      <c r="E1583" s="106">
        <f t="shared" si="64"/>
        <v>1</v>
      </c>
      <c r="F1583" s="86">
        <v>1</v>
      </c>
      <c r="G1583" s="86"/>
      <c r="H1583" s="86"/>
      <c r="I1583" s="86"/>
      <c r="J1583" s="86"/>
      <c r="K1583" s="86"/>
      <c r="L1583" s="86"/>
      <c r="M1583" s="86"/>
      <c r="N1583" s="86"/>
      <c r="O1583" s="25">
        <v>0.04</v>
      </c>
      <c r="P1583" s="25">
        <v>0.03</v>
      </c>
      <c r="Q1583" s="25">
        <v>2.5000000000000001E-2</v>
      </c>
      <c r="R1583" s="28">
        <v>4</v>
      </c>
      <c r="S1583" s="221">
        <f t="shared" si="59"/>
        <v>0.16</v>
      </c>
      <c r="T1583" s="304"/>
    </row>
    <row r="1584" spans="1:20" x14ac:dyDescent="0.2">
      <c r="A1584" s="146">
        <v>70</v>
      </c>
      <c r="B1584" s="176" t="s">
        <v>1600</v>
      </c>
      <c r="C1584" s="335" t="s">
        <v>1577</v>
      </c>
      <c r="D1584" s="336" t="s">
        <v>1544</v>
      </c>
      <c r="E1584" s="106">
        <f t="shared" si="64"/>
        <v>1</v>
      </c>
      <c r="F1584" s="86">
        <v>1</v>
      </c>
      <c r="G1584" s="86"/>
      <c r="H1584" s="86"/>
      <c r="I1584" s="86"/>
      <c r="J1584" s="86"/>
      <c r="K1584" s="86"/>
      <c r="L1584" s="86"/>
      <c r="M1584" s="86"/>
      <c r="N1584" s="86"/>
      <c r="O1584" s="25">
        <v>0.04</v>
      </c>
      <c r="P1584" s="25">
        <v>0.03</v>
      </c>
      <c r="Q1584" s="25">
        <v>2.5000000000000001E-2</v>
      </c>
      <c r="R1584" s="28">
        <v>4</v>
      </c>
      <c r="S1584" s="221">
        <f t="shared" si="59"/>
        <v>0.16</v>
      </c>
      <c r="T1584" s="304"/>
    </row>
    <row r="1585" spans="1:20" x14ac:dyDescent="0.2">
      <c r="A1585" s="146">
        <v>71</v>
      </c>
      <c r="B1585" s="176" t="s">
        <v>1601</v>
      </c>
      <c r="C1585" s="335" t="s">
        <v>1577</v>
      </c>
      <c r="D1585" s="336" t="s">
        <v>1544</v>
      </c>
      <c r="E1585" s="106">
        <f t="shared" si="64"/>
        <v>1</v>
      </c>
      <c r="F1585" s="86">
        <v>1</v>
      </c>
      <c r="G1585" s="86"/>
      <c r="H1585" s="86"/>
      <c r="I1585" s="86"/>
      <c r="J1585" s="86"/>
      <c r="K1585" s="86"/>
      <c r="L1585" s="86"/>
      <c r="M1585" s="86"/>
      <c r="N1585" s="86"/>
      <c r="O1585" s="25">
        <v>0.04</v>
      </c>
      <c r="P1585" s="25">
        <v>0.03</v>
      </c>
      <c r="Q1585" s="25">
        <v>2.5000000000000001E-2</v>
      </c>
      <c r="R1585" s="28">
        <v>4</v>
      </c>
      <c r="S1585" s="221">
        <f t="shared" si="59"/>
        <v>0.16</v>
      </c>
      <c r="T1585" s="304"/>
    </row>
    <row r="1586" spans="1:20" x14ac:dyDescent="0.2">
      <c r="A1586" s="146">
        <v>72</v>
      </c>
      <c r="B1586" s="176" t="s">
        <v>866</v>
      </c>
      <c r="C1586" s="335" t="s">
        <v>1577</v>
      </c>
      <c r="D1586" s="336" t="s">
        <v>1544</v>
      </c>
      <c r="E1586" s="106">
        <f t="shared" si="64"/>
        <v>1</v>
      </c>
      <c r="F1586" s="86">
        <v>1</v>
      </c>
      <c r="G1586" s="86"/>
      <c r="H1586" s="86"/>
      <c r="I1586" s="86"/>
      <c r="J1586" s="86"/>
      <c r="K1586" s="86"/>
      <c r="L1586" s="86"/>
      <c r="M1586" s="86"/>
      <c r="N1586" s="86"/>
      <c r="O1586" s="25">
        <v>0.04</v>
      </c>
      <c r="P1586" s="25">
        <v>0.03</v>
      </c>
      <c r="Q1586" s="25">
        <v>2.5000000000000001E-2</v>
      </c>
      <c r="R1586" s="28">
        <v>4</v>
      </c>
      <c r="S1586" s="221">
        <f t="shared" si="59"/>
        <v>0.16</v>
      </c>
      <c r="T1586" s="304"/>
    </row>
    <row r="1587" spans="1:20" x14ac:dyDescent="0.2">
      <c r="A1587" s="146"/>
      <c r="B1587" s="261"/>
      <c r="C1587" s="220"/>
      <c r="D1587" s="86"/>
      <c r="E1587" s="106">
        <f t="shared" si="64"/>
        <v>0</v>
      </c>
      <c r="F1587" s="86"/>
      <c r="G1587" s="86"/>
      <c r="H1587" s="86"/>
      <c r="I1587" s="86"/>
      <c r="J1587" s="86"/>
      <c r="K1587" s="86"/>
      <c r="L1587" s="86"/>
      <c r="M1587" s="86"/>
      <c r="N1587" s="86"/>
      <c r="O1587" s="25"/>
      <c r="P1587" s="25"/>
      <c r="Q1587" s="25"/>
      <c r="R1587" s="28"/>
      <c r="S1587" s="221"/>
    </row>
    <row r="1588" spans="1:20" s="212" customFormat="1" ht="25.5" x14ac:dyDescent="0.2">
      <c r="A1588" s="149"/>
      <c r="B1588" s="217" t="s">
        <v>1158</v>
      </c>
      <c r="C1588" s="313"/>
      <c r="D1588" s="314"/>
      <c r="E1588" s="314">
        <f t="shared" ref="E1588:N1588" si="65">SUM(E1589:E1639)</f>
        <v>50</v>
      </c>
      <c r="F1588" s="314">
        <f t="shared" si="65"/>
        <v>49</v>
      </c>
      <c r="G1588" s="314">
        <f t="shared" si="65"/>
        <v>0</v>
      </c>
      <c r="H1588" s="314">
        <f t="shared" si="65"/>
        <v>0</v>
      </c>
      <c r="I1588" s="314">
        <f t="shared" si="65"/>
        <v>0</v>
      </c>
      <c r="J1588" s="314">
        <f t="shared" si="65"/>
        <v>0</v>
      </c>
      <c r="K1588" s="314">
        <f t="shared" si="65"/>
        <v>1</v>
      </c>
      <c r="L1588" s="314">
        <f t="shared" si="65"/>
        <v>0</v>
      </c>
      <c r="M1588" s="314">
        <f t="shared" si="65"/>
        <v>0</v>
      </c>
      <c r="N1588" s="314">
        <f t="shared" si="65"/>
        <v>0</v>
      </c>
      <c r="O1588" s="314"/>
      <c r="P1588" s="314"/>
      <c r="Q1588" s="314"/>
      <c r="R1588" s="314"/>
      <c r="S1588" s="314">
        <f>SUM(S1589:S1639)</f>
        <v>7.9100000000000046</v>
      </c>
    </row>
    <row r="1589" spans="1:20" x14ac:dyDescent="0.2">
      <c r="A1589" s="146">
        <v>1</v>
      </c>
      <c r="B1589" s="339" t="s">
        <v>1239</v>
      </c>
      <c r="C1589" s="340" t="s">
        <v>2755</v>
      </c>
      <c r="D1589" s="341" t="s">
        <v>33</v>
      </c>
      <c r="E1589" s="106">
        <f t="shared" si="64"/>
        <v>1</v>
      </c>
      <c r="F1589" s="86"/>
      <c r="G1589" s="86"/>
      <c r="H1589" s="86"/>
      <c r="I1589" s="86"/>
      <c r="J1589" s="86"/>
      <c r="K1589" s="86">
        <v>1</v>
      </c>
      <c r="L1589" s="86"/>
      <c r="M1589" s="86"/>
      <c r="N1589" s="86"/>
      <c r="O1589" s="25">
        <v>0.04</v>
      </c>
      <c r="P1589" s="25">
        <v>0.03</v>
      </c>
      <c r="Q1589" s="25">
        <v>2.5000000000000001E-2</v>
      </c>
      <c r="R1589" s="28">
        <v>4</v>
      </c>
      <c r="S1589" s="221">
        <f t="shared" si="59"/>
        <v>6.9999999999999993E-2</v>
      </c>
      <c r="T1589" s="304"/>
    </row>
    <row r="1590" spans="1:20" x14ac:dyDescent="0.2">
      <c r="A1590" s="146">
        <v>2</v>
      </c>
      <c r="B1590" s="261" t="s">
        <v>1602</v>
      </c>
      <c r="C1590" s="340" t="s">
        <v>2756</v>
      </c>
      <c r="D1590" s="342" t="s">
        <v>65</v>
      </c>
      <c r="E1590" s="106">
        <f t="shared" si="64"/>
        <v>1</v>
      </c>
      <c r="F1590" s="110">
        <v>1</v>
      </c>
      <c r="G1590" s="86"/>
      <c r="H1590" s="86"/>
      <c r="I1590" s="86"/>
      <c r="J1590" s="86"/>
      <c r="K1590" s="86"/>
      <c r="L1590" s="86"/>
      <c r="M1590" s="86"/>
      <c r="N1590" s="86"/>
      <c r="O1590" s="25">
        <v>0.04</v>
      </c>
      <c r="P1590" s="25">
        <v>0.03</v>
      </c>
      <c r="Q1590" s="25">
        <v>2.5000000000000001E-2</v>
      </c>
      <c r="R1590" s="28">
        <v>4</v>
      </c>
      <c r="S1590" s="221">
        <f t="shared" si="59"/>
        <v>0.16</v>
      </c>
      <c r="T1590" s="304"/>
    </row>
    <row r="1591" spans="1:20" x14ac:dyDescent="0.2">
      <c r="A1591" s="146">
        <v>3</v>
      </c>
      <c r="B1591" s="261" t="s">
        <v>1364</v>
      </c>
      <c r="C1591" s="340" t="s">
        <v>2756</v>
      </c>
      <c r="D1591" s="342" t="s">
        <v>65</v>
      </c>
      <c r="E1591" s="106">
        <f t="shared" si="64"/>
        <v>1</v>
      </c>
      <c r="F1591" s="110">
        <v>1</v>
      </c>
      <c r="G1591" s="86"/>
      <c r="H1591" s="86"/>
      <c r="I1591" s="86"/>
      <c r="J1591" s="86"/>
      <c r="K1591" s="86"/>
      <c r="L1591" s="86"/>
      <c r="M1591" s="86"/>
      <c r="N1591" s="86"/>
      <c r="O1591" s="25">
        <v>0.04</v>
      </c>
      <c r="P1591" s="25">
        <v>0.03</v>
      </c>
      <c r="Q1591" s="25">
        <v>2.5000000000000001E-2</v>
      </c>
      <c r="R1591" s="28">
        <v>4</v>
      </c>
      <c r="S1591" s="221">
        <f t="shared" si="59"/>
        <v>0.16</v>
      </c>
      <c r="T1591" s="304"/>
    </row>
    <row r="1592" spans="1:20" x14ac:dyDescent="0.2">
      <c r="A1592" s="146">
        <v>4</v>
      </c>
      <c r="B1592" s="235" t="s">
        <v>1603</v>
      </c>
      <c r="C1592" s="340" t="s">
        <v>2756</v>
      </c>
      <c r="D1592" s="342" t="s">
        <v>65</v>
      </c>
      <c r="E1592" s="106">
        <f t="shared" si="64"/>
        <v>1</v>
      </c>
      <c r="F1592" s="110">
        <v>1</v>
      </c>
      <c r="G1592" s="86"/>
      <c r="H1592" s="86"/>
      <c r="I1592" s="86"/>
      <c r="J1592" s="86"/>
      <c r="K1592" s="86"/>
      <c r="L1592" s="86"/>
      <c r="M1592" s="86"/>
      <c r="N1592" s="86"/>
      <c r="O1592" s="25">
        <v>0.04</v>
      </c>
      <c r="P1592" s="25">
        <v>0.03</v>
      </c>
      <c r="Q1592" s="25">
        <v>2.5000000000000001E-2</v>
      </c>
      <c r="R1592" s="28">
        <v>4</v>
      </c>
      <c r="S1592" s="221">
        <f t="shared" si="59"/>
        <v>0.16</v>
      </c>
      <c r="T1592" s="304"/>
    </row>
    <row r="1593" spans="1:20" x14ac:dyDescent="0.2">
      <c r="A1593" s="146">
        <v>5</v>
      </c>
      <c r="B1593" s="261" t="s">
        <v>106</v>
      </c>
      <c r="C1593" s="340" t="s">
        <v>2756</v>
      </c>
      <c r="D1593" s="342" t="s">
        <v>65</v>
      </c>
      <c r="E1593" s="106">
        <f t="shared" si="64"/>
        <v>1</v>
      </c>
      <c r="F1593" s="110">
        <v>1</v>
      </c>
      <c r="G1593" s="86"/>
      <c r="H1593" s="86"/>
      <c r="I1593" s="86"/>
      <c r="J1593" s="86"/>
      <c r="K1593" s="86"/>
      <c r="L1593" s="86"/>
      <c r="M1593" s="86"/>
      <c r="N1593" s="86"/>
      <c r="O1593" s="25">
        <v>0.04</v>
      </c>
      <c r="P1593" s="25">
        <v>0.03</v>
      </c>
      <c r="Q1593" s="25">
        <v>2.5000000000000001E-2</v>
      </c>
      <c r="R1593" s="28">
        <v>4</v>
      </c>
      <c r="S1593" s="221">
        <f t="shared" si="59"/>
        <v>0.16</v>
      </c>
      <c r="T1593" s="304"/>
    </row>
    <row r="1594" spans="1:20" x14ac:dyDescent="0.2">
      <c r="A1594" s="146">
        <v>6</v>
      </c>
      <c r="B1594" s="261" t="s">
        <v>1604</v>
      </c>
      <c r="C1594" s="340" t="s">
        <v>2756</v>
      </c>
      <c r="D1594" s="342" t="s">
        <v>65</v>
      </c>
      <c r="E1594" s="106">
        <f t="shared" si="64"/>
        <v>1</v>
      </c>
      <c r="F1594" s="110">
        <v>1</v>
      </c>
      <c r="G1594" s="86"/>
      <c r="H1594" s="86"/>
      <c r="I1594" s="86"/>
      <c r="J1594" s="86"/>
      <c r="K1594" s="86"/>
      <c r="L1594" s="86"/>
      <c r="M1594" s="86"/>
      <c r="N1594" s="86"/>
      <c r="O1594" s="25">
        <v>0.04</v>
      </c>
      <c r="P1594" s="25">
        <v>0.03</v>
      </c>
      <c r="Q1594" s="25">
        <v>2.5000000000000001E-2</v>
      </c>
      <c r="R1594" s="28">
        <v>4</v>
      </c>
      <c r="S1594" s="221">
        <f t="shared" si="59"/>
        <v>0.16</v>
      </c>
      <c r="T1594" s="304"/>
    </row>
    <row r="1595" spans="1:20" x14ac:dyDescent="0.2">
      <c r="A1595" s="146">
        <v>7</v>
      </c>
      <c r="B1595" s="261" t="s">
        <v>1517</v>
      </c>
      <c r="C1595" s="340" t="s">
        <v>2756</v>
      </c>
      <c r="D1595" s="342" t="s">
        <v>65</v>
      </c>
      <c r="E1595" s="106">
        <f t="shared" si="64"/>
        <v>1</v>
      </c>
      <c r="F1595" s="110">
        <v>1</v>
      </c>
      <c r="G1595" s="86"/>
      <c r="H1595" s="86"/>
      <c r="I1595" s="86"/>
      <c r="J1595" s="86"/>
      <c r="K1595" s="86"/>
      <c r="L1595" s="86"/>
      <c r="M1595" s="86"/>
      <c r="N1595" s="86"/>
      <c r="O1595" s="25">
        <v>0.04</v>
      </c>
      <c r="P1595" s="25">
        <v>0.03</v>
      </c>
      <c r="Q1595" s="25">
        <v>2.5000000000000001E-2</v>
      </c>
      <c r="R1595" s="28">
        <v>4</v>
      </c>
      <c r="S1595" s="221">
        <f t="shared" si="59"/>
        <v>0.16</v>
      </c>
      <c r="T1595" s="304"/>
    </row>
    <row r="1596" spans="1:20" x14ac:dyDescent="0.2">
      <c r="A1596" s="146">
        <v>8</v>
      </c>
      <c r="B1596" s="261" t="s">
        <v>1605</v>
      </c>
      <c r="C1596" s="340" t="s">
        <v>2756</v>
      </c>
      <c r="D1596" s="342" t="s">
        <v>65</v>
      </c>
      <c r="E1596" s="106">
        <f t="shared" si="64"/>
        <v>1</v>
      </c>
      <c r="F1596" s="110">
        <v>1</v>
      </c>
      <c r="G1596" s="86"/>
      <c r="H1596" s="86"/>
      <c r="I1596" s="86"/>
      <c r="J1596" s="86"/>
      <c r="K1596" s="86"/>
      <c r="L1596" s="86"/>
      <c r="M1596" s="86"/>
      <c r="N1596" s="86"/>
      <c r="O1596" s="25">
        <v>0.04</v>
      </c>
      <c r="P1596" s="25">
        <v>0.03</v>
      </c>
      <c r="Q1596" s="25">
        <v>2.5000000000000001E-2</v>
      </c>
      <c r="R1596" s="28">
        <v>4</v>
      </c>
      <c r="S1596" s="221">
        <f t="shared" si="59"/>
        <v>0.16</v>
      </c>
      <c r="T1596" s="304"/>
    </row>
    <row r="1597" spans="1:20" x14ac:dyDescent="0.2">
      <c r="A1597" s="146">
        <v>9</v>
      </c>
      <c r="B1597" s="235" t="s">
        <v>1606</v>
      </c>
      <c r="C1597" s="340" t="s">
        <v>2756</v>
      </c>
      <c r="D1597" s="342" t="s">
        <v>65</v>
      </c>
      <c r="E1597" s="106">
        <f t="shared" si="64"/>
        <v>1</v>
      </c>
      <c r="F1597" s="110">
        <v>1</v>
      </c>
      <c r="G1597" s="86"/>
      <c r="H1597" s="86"/>
      <c r="I1597" s="86"/>
      <c r="J1597" s="86"/>
      <c r="K1597" s="86"/>
      <c r="L1597" s="86"/>
      <c r="M1597" s="86"/>
      <c r="N1597" s="86"/>
      <c r="O1597" s="25">
        <v>0.04</v>
      </c>
      <c r="P1597" s="25">
        <v>0.03</v>
      </c>
      <c r="Q1597" s="25">
        <v>2.5000000000000001E-2</v>
      </c>
      <c r="R1597" s="28">
        <v>4</v>
      </c>
      <c r="S1597" s="221">
        <f t="shared" si="59"/>
        <v>0.16</v>
      </c>
      <c r="T1597" s="304"/>
    </row>
    <row r="1598" spans="1:20" x14ac:dyDescent="0.2">
      <c r="A1598" s="146">
        <v>10</v>
      </c>
      <c r="B1598" s="261" t="s">
        <v>1607</v>
      </c>
      <c r="C1598" s="340" t="s">
        <v>2756</v>
      </c>
      <c r="D1598" s="342" t="s">
        <v>65</v>
      </c>
      <c r="E1598" s="106">
        <f t="shared" si="64"/>
        <v>1</v>
      </c>
      <c r="F1598" s="110">
        <v>1</v>
      </c>
      <c r="G1598" s="86"/>
      <c r="H1598" s="86"/>
      <c r="I1598" s="86"/>
      <c r="J1598" s="86"/>
      <c r="K1598" s="86"/>
      <c r="L1598" s="86"/>
      <c r="M1598" s="86"/>
      <c r="N1598" s="86"/>
      <c r="O1598" s="25">
        <v>0.04</v>
      </c>
      <c r="P1598" s="25">
        <v>0.03</v>
      </c>
      <c r="Q1598" s="25">
        <v>2.5000000000000001E-2</v>
      </c>
      <c r="R1598" s="28">
        <v>4</v>
      </c>
      <c r="S1598" s="221">
        <f t="shared" si="59"/>
        <v>0.16</v>
      </c>
      <c r="T1598" s="304"/>
    </row>
    <row r="1599" spans="1:20" x14ac:dyDescent="0.2">
      <c r="A1599" s="146">
        <v>11</v>
      </c>
      <c r="B1599" s="261" t="s">
        <v>1608</v>
      </c>
      <c r="C1599" s="340" t="s">
        <v>2756</v>
      </c>
      <c r="D1599" s="342" t="s">
        <v>65</v>
      </c>
      <c r="E1599" s="106">
        <f t="shared" si="64"/>
        <v>1</v>
      </c>
      <c r="F1599" s="110">
        <v>1</v>
      </c>
      <c r="G1599" s="86"/>
      <c r="H1599" s="86"/>
      <c r="I1599" s="86"/>
      <c r="J1599" s="86"/>
      <c r="K1599" s="86"/>
      <c r="L1599" s="86"/>
      <c r="M1599" s="86"/>
      <c r="N1599" s="86"/>
      <c r="O1599" s="25">
        <v>0.04</v>
      </c>
      <c r="P1599" s="25">
        <v>0.03</v>
      </c>
      <c r="Q1599" s="25">
        <v>2.5000000000000001E-2</v>
      </c>
      <c r="R1599" s="28">
        <v>4</v>
      </c>
      <c r="S1599" s="221">
        <f t="shared" si="59"/>
        <v>0.16</v>
      </c>
      <c r="T1599" s="304"/>
    </row>
    <row r="1600" spans="1:20" x14ac:dyDescent="0.2">
      <c r="A1600" s="146">
        <v>12</v>
      </c>
      <c r="B1600" s="261" t="s">
        <v>882</v>
      </c>
      <c r="C1600" s="340" t="s">
        <v>2756</v>
      </c>
      <c r="D1600" s="342" t="s">
        <v>65</v>
      </c>
      <c r="E1600" s="106">
        <f t="shared" si="64"/>
        <v>1</v>
      </c>
      <c r="F1600" s="110">
        <v>1</v>
      </c>
      <c r="G1600" s="86"/>
      <c r="H1600" s="86"/>
      <c r="I1600" s="86"/>
      <c r="J1600" s="86"/>
      <c r="K1600" s="86"/>
      <c r="L1600" s="86"/>
      <c r="M1600" s="86"/>
      <c r="N1600" s="86"/>
      <c r="O1600" s="25">
        <v>0.04</v>
      </c>
      <c r="P1600" s="25">
        <v>0.03</v>
      </c>
      <c r="Q1600" s="25">
        <v>2.5000000000000001E-2</v>
      </c>
      <c r="R1600" s="28">
        <v>4</v>
      </c>
      <c r="S1600" s="221">
        <f t="shared" si="59"/>
        <v>0.16</v>
      </c>
      <c r="T1600" s="304"/>
    </row>
    <row r="1601" spans="1:20" x14ac:dyDescent="0.2">
      <c r="A1601" s="146">
        <v>13</v>
      </c>
      <c r="B1601" s="261" t="s">
        <v>1609</v>
      </c>
      <c r="C1601" s="340" t="s">
        <v>2756</v>
      </c>
      <c r="D1601" s="342" t="s">
        <v>65</v>
      </c>
      <c r="E1601" s="106">
        <f t="shared" si="64"/>
        <v>1</v>
      </c>
      <c r="F1601" s="110">
        <v>1</v>
      </c>
      <c r="G1601" s="86"/>
      <c r="H1601" s="86"/>
      <c r="I1601" s="86"/>
      <c r="J1601" s="86"/>
      <c r="K1601" s="86"/>
      <c r="L1601" s="86"/>
      <c r="M1601" s="86"/>
      <c r="N1601" s="86"/>
      <c r="O1601" s="25">
        <v>0.04</v>
      </c>
      <c r="P1601" s="25">
        <v>0.03</v>
      </c>
      <c r="Q1601" s="25">
        <v>2.5000000000000001E-2</v>
      </c>
      <c r="R1601" s="28">
        <v>4</v>
      </c>
      <c r="S1601" s="221">
        <f t="shared" si="59"/>
        <v>0.16</v>
      </c>
      <c r="T1601" s="304"/>
    </row>
    <row r="1602" spans="1:20" x14ac:dyDescent="0.2">
      <c r="A1602" s="146">
        <v>14</v>
      </c>
      <c r="B1602" s="261" t="s">
        <v>1610</v>
      </c>
      <c r="C1602" s="340" t="s">
        <v>2756</v>
      </c>
      <c r="D1602" s="342" t="s">
        <v>65</v>
      </c>
      <c r="E1602" s="106">
        <f t="shared" si="64"/>
        <v>1</v>
      </c>
      <c r="F1602" s="110">
        <v>1</v>
      </c>
      <c r="G1602" s="86"/>
      <c r="H1602" s="86"/>
      <c r="I1602" s="86"/>
      <c r="J1602" s="86"/>
      <c r="K1602" s="86"/>
      <c r="L1602" s="86"/>
      <c r="M1602" s="86"/>
      <c r="N1602" s="86"/>
      <c r="O1602" s="25">
        <v>0.04</v>
      </c>
      <c r="P1602" s="25">
        <v>0.03</v>
      </c>
      <c r="Q1602" s="25">
        <v>2.5000000000000001E-2</v>
      </c>
      <c r="R1602" s="28">
        <v>4</v>
      </c>
      <c r="S1602" s="221">
        <f t="shared" si="59"/>
        <v>0.16</v>
      </c>
      <c r="T1602" s="304"/>
    </row>
    <row r="1603" spans="1:20" x14ac:dyDescent="0.2">
      <c r="A1603" s="146">
        <v>15</v>
      </c>
      <c r="B1603" s="261" t="s">
        <v>1611</v>
      </c>
      <c r="C1603" s="340" t="s">
        <v>2756</v>
      </c>
      <c r="D1603" s="342" t="s">
        <v>65</v>
      </c>
      <c r="E1603" s="106">
        <f t="shared" si="64"/>
        <v>1</v>
      </c>
      <c r="F1603" s="110">
        <v>1</v>
      </c>
      <c r="G1603" s="86"/>
      <c r="H1603" s="86"/>
      <c r="I1603" s="86"/>
      <c r="J1603" s="86"/>
      <c r="K1603" s="86"/>
      <c r="L1603" s="86"/>
      <c r="M1603" s="86"/>
      <c r="N1603" s="86"/>
      <c r="O1603" s="25">
        <v>0.04</v>
      </c>
      <c r="P1603" s="25">
        <v>0.03</v>
      </c>
      <c r="Q1603" s="25">
        <v>2.5000000000000001E-2</v>
      </c>
      <c r="R1603" s="28">
        <v>4</v>
      </c>
      <c r="S1603" s="221">
        <f t="shared" si="59"/>
        <v>0.16</v>
      </c>
      <c r="T1603" s="304"/>
    </row>
    <row r="1604" spans="1:20" x14ac:dyDescent="0.2">
      <c r="A1604" s="146">
        <v>16</v>
      </c>
      <c r="B1604" s="261" t="s">
        <v>1612</v>
      </c>
      <c r="C1604" s="340" t="s">
        <v>2756</v>
      </c>
      <c r="D1604" s="342" t="s">
        <v>65</v>
      </c>
      <c r="E1604" s="106">
        <f t="shared" si="64"/>
        <v>1</v>
      </c>
      <c r="F1604" s="110">
        <v>1</v>
      </c>
      <c r="G1604" s="86"/>
      <c r="H1604" s="86"/>
      <c r="I1604" s="86"/>
      <c r="J1604" s="86"/>
      <c r="K1604" s="86"/>
      <c r="L1604" s="86"/>
      <c r="M1604" s="86"/>
      <c r="N1604" s="86"/>
      <c r="O1604" s="25">
        <v>0.04</v>
      </c>
      <c r="P1604" s="25">
        <v>0.03</v>
      </c>
      <c r="Q1604" s="25">
        <v>2.5000000000000001E-2</v>
      </c>
      <c r="R1604" s="28">
        <v>4</v>
      </c>
      <c r="S1604" s="221">
        <f t="shared" si="59"/>
        <v>0.16</v>
      </c>
      <c r="T1604" s="304"/>
    </row>
    <row r="1605" spans="1:20" x14ac:dyDescent="0.2">
      <c r="A1605" s="146">
        <v>17</v>
      </c>
      <c r="B1605" s="261" t="s">
        <v>1613</v>
      </c>
      <c r="C1605" s="340" t="s">
        <v>2756</v>
      </c>
      <c r="D1605" s="342" t="s">
        <v>65</v>
      </c>
      <c r="E1605" s="106">
        <f t="shared" si="64"/>
        <v>1</v>
      </c>
      <c r="F1605" s="110">
        <v>1</v>
      </c>
      <c r="G1605" s="86"/>
      <c r="H1605" s="86"/>
      <c r="I1605" s="86"/>
      <c r="J1605" s="86"/>
      <c r="K1605" s="86"/>
      <c r="L1605" s="86"/>
      <c r="M1605" s="86"/>
      <c r="N1605" s="86"/>
      <c r="O1605" s="25">
        <v>0.04</v>
      </c>
      <c r="P1605" s="25">
        <v>0.03</v>
      </c>
      <c r="Q1605" s="25">
        <v>2.5000000000000001E-2</v>
      </c>
      <c r="R1605" s="28">
        <v>4</v>
      </c>
      <c r="S1605" s="221">
        <f t="shared" si="59"/>
        <v>0.16</v>
      </c>
      <c r="T1605" s="304"/>
    </row>
    <row r="1606" spans="1:20" x14ac:dyDescent="0.2">
      <c r="A1606" s="146">
        <v>18</v>
      </c>
      <c r="B1606" s="261" t="s">
        <v>577</v>
      </c>
      <c r="C1606" s="340" t="s">
        <v>2756</v>
      </c>
      <c r="D1606" s="342" t="s">
        <v>65</v>
      </c>
      <c r="E1606" s="106">
        <f t="shared" si="64"/>
        <v>1</v>
      </c>
      <c r="F1606" s="110">
        <v>1</v>
      </c>
      <c r="G1606" s="86"/>
      <c r="H1606" s="86"/>
      <c r="I1606" s="86"/>
      <c r="J1606" s="86"/>
      <c r="K1606" s="86"/>
      <c r="L1606" s="86"/>
      <c r="M1606" s="86"/>
      <c r="N1606" s="86"/>
      <c r="O1606" s="25">
        <v>0.04</v>
      </c>
      <c r="P1606" s="25">
        <v>0.03</v>
      </c>
      <c r="Q1606" s="25">
        <v>2.5000000000000001E-2</v>
      </c>
      <c r="R1606" s="28">
        <v>4</v>
      </c>
      <c r="S1606" s="221">
        <f t="shared" si="59"/>
        <v>0.16</v>
      </c>
      <c r="T1606" s="304"/>
    </row>
    <row r="1607" spans="1:20" x14ac:dyDescent="0.2">
      <c r="A1607" s="146">
        <v>19</v>
      </c>
      <c r="B1607" s="261" t="s">
        <v>1614</v>
      </c>
      <c r="C1607" s="340" t="s">
        <v>2756</v>
      </c>
      <c r="D1607" s="342" t="s">
        <v>65</v>
      </c>
      <c r="E1607" s="106">
        <f t="shared" si="64"/>
        <v>1</v>
      </c>
      <c r="F1607" s="110">
        <v>1</v>
      </c>
      <c r="G1607" s="86"/>
      <c r="H1607" s="86"/>
      <c r="I1607" s="86"/>
      <c r="J1607" s="86"/>
      <c r="K1607" s="86"/>
      <c r="L1607" s="86"/>
      <c r="M1607" s="86"/>
      <c r="N1607" s="86"/>
      <c r="O1607" s="25">
        <v>0.04</v>
      </c>
      <c r="P1607" s="25">
        <v>0.03</v>
      </c>
      <c r="Q1607" s="25">
        <v>2.5000000000000001E-2</v>
      </c>
      <c r="R1607" s="28">
        <v>4</v>
      </c>
      <c r="S1607" s="221">
        <f t="shared" si="59"/>
        <v>0.16</v>
      </c>
      <c r="T1607" s="304"/>
    </row>
    <row r="1608" spans="1:20" x14ac:dyDescent="0.2">
      <c r="A1608" s="146">
        <v>20</v>
      </c>
      <c r="B1608" s="235" t="s">
        <v>1615</v>
      </c>
      <c r="C1608" s="340" t="s">
        <v>2756</v>
      </c>
      <c r="D1608" s="342" t="s">
        <v>65</v>
      </c>
      <c r="E1608" s="106">
        <f t="shared" si="64"/>
        <v>1</v>
      </c>
      <c r="F1608" s="110">
        <v>1</v>
      </c>
      <c r="G1608" s="86"/>
      <c r="H1608" s="86"/>
      <c r="I1608" s="86"/>
      <c r="J1608" s="86"/>
      <c r="K1608" s="86"/>
      <c r="L1608" s="86"/>
      <c r="M1608" s="86"/>
      <c r="N1608" s="86"/>
      <c r="O1608" s="25">
        <v>0.04</v>
      </c>
      <c r="P1608" s="25">
        <v>0.03</v>
      </c>
      <c r="Q1608" s="25">
        <v>2.5000000000000001E-2</v>
      </c>
      <c r="R1608" s="28">
        <v>4</v>
      </c>
      <c r="S1608" s="221">
        <f t="shared" si="59"/>
        <v>0.16</v>
      </c>
      <c r="T1608" s="304"/>
    </row>
    <row r="1609" spans="1:20" x14ac:dyDescent="0.2">
      <c r="A1609" s="146">
        <v>21</v>
      </c>
      <c r="B1609" s="235" t="s">
        <v>1616</v>
      </c>
      <c r="C1609" s="340" t="s">
        <v>2756</v>
      </c>
      <c r="D1609" s="342" t="s">
        <v>65</v>
      </c>
      <c r="E1609" s="106">
        <f t="shared" si="64"/>
        <v>1</v>
      </c>
      <c r="F1609" s="110">
        <v>1</v>
      </c>
      <c r="G1609" s="86"/>
      <c r="H1609" s="86"/>
      <c r="I1609" s="86"/>
      <c r="J1609" s="86"/>
      <c r="K1609" s="86"/>
      <c r="L1609" s="86"/>
      <c r="M1609" s="86"/>
      <c r="N1609" s="86"/>
      <c r="O1609" s="25">
        <v>0.04</v>
      </c>
      <c r="P1609" s="25">
        <v>0.03</v>
      </c>
      <c r="Q1609" s="25">
        <v>2.5000000000000001E-2</v>
      </c>
      <c r="R1609" s="28">
        <v>4</v>
      </c>
      <c r="S1609" s="221">
        <f t="shared" si="59"/>
        <v>0.16</v>
      </c>
      <c r="T1609" s="304"/>
    </row>
    <row r="1610" spans="1:20" x14ac:dyDescent="0.2">
      <c r="A1610" s="146">
        <v>22</v>
      </c>
      <c r="B1610" s="261" t="s">
        <v>1617</v>
      </c>
      <c r="C1610" s="340" t="s">
        <v>2756</v>
      </c>
      <c r="D1610" s="342" t="s">
        <v>65</v>
      </c>
      <c r="E1610" s="106">
        <f t="shared" ref="E1610:E1673" si="66">SUM(F1610:N1610)</f>
        <v>1</v>
      </c>
      <c r="F1610" s="110">
        <v>1</v>
      </c>
      <c r="G1610" s="86"/>
      <c r="H1610" s="86"/>
      <c r="I1610" s="86"/>
      <c r="J1610" s="86"/>
      <c r="K1610" s="86"/>
      <c r="L1610" s="86"/>
      <c r="M1610" s="86"/>
      <c r="N1610" s="86"/>
      <c r="O1610" s="25">
        <v>0.04</v>
      </c>
      <c r="P1610" s="25">
        <v>0.03</v>
      </c>
      <c r="Q1610" s="25">
        <v>2.5000000000000001E-2</v>
      </c>
      <c r="R1610" s="28">
        <v>4</v>
      </c>
      <c r="S1610" s="221">
        <f t="shared" si="59"/>
        <v>0.16</v>
      </c>
      <c r="T1610" s="304"/>
    </row>
    <row r="1611" spans="1:20" x14ac:dyDescent="0.2">
      <c r="A1611" s="146">
        <v>23</v>
      </c>
      <c r="B1611" s="261" t="s">
        <v>1618</v>
      </c>
      <c r="C1611" s="340" t="s">
        <v>2756</v>
      </c>
      <c r="D1611" s="342" t="s">
        <v>65</v>
      </c>
      <c r="E1611" s="106">
        <f t="shared" si="66"/>
        <v>1</v>
      </c>
      <c r="F1611" s="110">
        <v>1</v>
      </c>
      <c r="G1611" s="86"/>
      <c r="H1611" s="86"/>
      <c r="I1611" s="86"/>
      <c r="J1611" s="86"/>
      <c r="K1611" s="86"/>
      <c r="L1611" s="86"/>
      <c r="M1611" s="86"/>
      <c r="N1611" s="86"/>
      <c r="O1611" s="25">
        <v>0.04</v>
      </c>
      <c r="P1611" s="25">
        <v>0.03</v>
      </c>
      <c r="Q1611" s="25">
        <v>2.5000000000000001E-2</v>
      </c>
      <c r="R1611" s="28">
        <v>4</v>
      </c>
      <c r="S1611" s="221">
        <f t="shared" si="59"/>
        <v>0.16</v>
      </c>
      <c r="T1611" s="304"/>
    </row>
    <row r="1612" spans="1:20" x14ac:dyDescent="0.2">
      <c r="A1612" s="146">
        <v>24</v>
      </c>
      <c r="B1612" s="261" t="s">
        <v>1619</v>
      </c>
      <c r="C1612" s="340" t="s">
        <v>2756</v>
      </c>
      <c r="D1612" s="342" t="s">
        <v>65</v>
      </c>
      <c r="E1612" s="106">
        <f t="shared" si="66"/>
        <v>1</v>
      </c>
      <c r="F1612" s="110">
        <v>1</v>
      </c>
      <c r="G1612" s="86"/>
      <c r="H1612" s="86"/>
      <c r="I1612" s="86"/>
      <c r="J1612" s="86"/>
      <c r="K1612" s="86"/>
      <c r="L1612" s="86"/>
      <c r="M1612" s="86"/>
      <c r="N1612" s="86"/>
      <c r="O1612" s="25">
        <v>0.04</v>
      </c>
      <c r="P1612" s="25">
        <v>0.03</v>
      </c>
      <c r="Q1612" s="25">
        <v>2.5000000000000001E-2</v>
      </c>
      <c r="R1612" s="28">
        <v>4</v>
      </c>
      <c r="S1612" s="221">
        <f t="shared" si="59"/>
        <v>0.16</v>
      </c>
      <c r="T1612" s="304"/>
    </row>
    <row r="1613" spans="1:20" x14ac:dyDescent="0.2">
      <c r="A1613" s="146">
        <v>25</v>
      </c>
      <c r="B1613" s="261" t="s">
        <v>1620</v>
      </c>
      <c r="C1613" s="340" t="s">
        <v>2756</v>
      </c>
      <c r="D1613" s="342" t="s">
        <v>65</v>
      </c>
      <c r="E1613" s="106">
        <f t="shared" si="66"/>
        <v>1</v>
      </c>
      <c r="F1613" s="110">
        <v>1</v>
      </c>
      <c r="G1613" s="86"/>
      <c r="H1613" s="86"/>
      <c r="I1613" s="86"/>
      <c r="J1613" s="86"/>
      <c r="K1613" s="86"/>
      <c r="L1613" s="86"/>
      <c r="M1613" s="86"/>
      <c r="N1613" s="86"/>
      <c r="O1613" s="25">
        <v>0.04</v>
      </c>
      <c r="P1613" s="25">
        <v>0.03</v>
      </c>
      <c r="Q1613" s="25">
        <v>2.5000000000000001E-2</v>
      </c>
      <c r="R1613" s="28">
        <v>4</v>
      </c>
      <c r="S1613" s="221">
        <f t="shared" si="59"/>
        <v>0.16</v>
      </c>
      <c r="T1613" s="304"/>
    </row>
    <row r="1614" spans="1:20" x14ac:dyDescent="0.2">
      <c r="A1614" s="146">
        <v>26</v>
      </c>
      <c r="B1614" s="261" t="s">
        <v>48</v>
      </c>
      <c r="C1614" s="340" t="s">
        <v>2756</v>
      </c>
      <c r="D1614" s="342" t="s">
        <v>65</v>
      </c>
      <c r="E1614" s="106">
        <f t="shared" si="66"/>
        <v>1</v>
      </c>
      <c r="F1614" s="110">
        <v>1</v>
      </c>
      <c r="G1614" s="86"/>
      <c r="H1614" s="86"/>
      <c r="I1614" s="86"/>
      <c r="J1614" s="86"/>
      <c r="K1614" s="86"/>
      <c r="L1614" s="86"/>
      <c r="M1614" s="86"/>
      <c r="N1614" s="86"/>
      <c r="O1614" s="25">
        <v>0.04</v>
      </c>
      <c r="P1614" s="25">
        <v>0.03</v>
      </c>
      <c r="Q1614" s="25">
        <v>2.5000000000000001E-2</v>
      </c>
      <c r="R1614" s="28">
        <v>4</v>
      </c>
      <c r="S1614" s="221">
        <f t="shared" si="59"/>
        <v>0.16</v>
      </c>
      <c r="T1614" s="304"/>
    </row>
    <row r="1615" spans="1:20" x14ac:dyDescent="0.2">
      <c r="A1615" s="146">
        <v>27</v>
      </c>
      <c r="B1615" s="261" t="s">
        <v>1621</v>
      </c>
      <c r="C1615" s="340" t="s">
        <v>2756</v>
      </c>
      <c r="D1615" s="342" t="s">
        <v>65</v>
      </c>
      <c r="E1615" s="106">
        <f t="shared" si="66"/>
        <v>1</v>
      </c>
      <c r="F1615" s="110">
        <v>1</v>
      </c>
      <c r="G1615" s="86"/>
      <c r="H1615" s="86"/>
      <c r="I1615" s="86"/>
      <c r="J1615" s="86"/>
      <c r="K1615" s="86"/>
      <c r="L1615" s="86"/>
      <c r="M1615" s="86"/>
      <c r="N1615" s="86"/>
      <c r="O1615" s="25">
        <v>0.04</v>
      </c>
      <c r="P1615" s="25">
        <v>0.03</v>
      </c>
      <c r="Q1615" s="25">
        <v>2.5000000000000001E-2</v>
      </c>
      <c r="R1615" s="28">
        <v>4</v>
      </c>
      <c r="S1615" s="221">
        <f t="shared" si="59"/>
        <v>0.16</v>
      </c>
      <c r="T1615" s="304"/>
    </row>
    <row r="1616" spans="1:20" x14ac:dyDescent="0.2">
      <c r="A1616" s="146">
        <v>28</v>
      </c>
      <c r="B1616" s="261" t="s">
        <v>1622</v>
      </c>
      <c r="C1616" s="340" t="s">
        <v>2756</v>
      </c>
      <c r="D1616" s="342" t="s">
        <v>65</v>
      </c>
      <c r="E1616" s="106">
        <f t="shared" si="66"/>
        <v>1</v>
      </c>
      <c r="F1616" s="110">
        <v>1</v>
      </c>
      <c r="G1616" s="86"/>
      <c r="H1616" s="86"/>
      <c r="I1616" s="86"/>
      <c r="J1616" s="86"/>
      <c r="K1616" s="86"/>
      <c r="L1616" s="86"/>
      <c r="M1616" s="86"/>
      <c r="N1616" s="86"/>
      <c r="O1616" s="25">
        <v>0.04</v>
      </c>
      <c r="P1616" s="25">
        <v>0.03</v>
      </c>
      <c r="Q1616" s="25">
        <v>2.5000000000000001E-2</v>
      </c>
      <c r="R1616" s="28">
        <v>4</v>
      </c>
      <c r="S1616" s="221">
        <f t="shared" si="59"/>
        <v>0.16</v>
      </c>
      <c r="T1616" s="304"/>
    </row>
    <row r="1617" spans="1:20" x14ac:dyDescent="0.2">
      <c r="A1617" s="146">
        <v>29</v>
      </c>
      <c r="B1617" s="261" t="s">
        <v>1623</v>
      </c>
      <c r="C1617" s="340" t="s">
        <v>2756</v>
      </c>
      <c r="D1617" s="342" t="s">
        <v>65</v>
      </c>
      <c r="E1617" s="106">
        <f t="shared" si="66"/>
        <v>1</v>
      </c>
      <c r="F1617" s="110">
        <v>1</v>
      </c>
      <c r="G1617" s="86"/>
      <c r="H1617" s="86"/>
      <c r="I1617" s="86"/>
      <c r="J1617" s="86"/>
      <c r="K1617" s="86"/>
      <c r="L1617" s="86"/>
      <c r="M1617" s="86"/>
      <c r="N1617" s="86"/>
      <c r="O1617" s="25">
        <v>0.04</v>
      </c>
      <c r="P1617" s="25">
        <v>0.03</v>
      </c>
      <c r="Q1617" s="25">
        <v>2.5000000000000001E-2</v>
      </c>
      <c r="R1617" s="28">
        <v>4</v>
      </c>
      <c r="S1617" s="221">
        <f t="shared" si="59"/>
        <v>0.16</v>
      </c>
      <c r="T1617" s="304"/>
    </row>
    <row r="1618" spans="1:20" x14ac:dyDescent="0.2">
      <c r="A1618" s="146">
        <v>30</v>
      </c>
      <c r="B1618" s="261" t="s">
        <v>1624</v>
      </c>
      <c r="C1618" s="340" t="s">
        <v>2756</v>
      </c>
      <c r="D1618" s="342" t="s">
        <v>65</v>
      </c>
      <c r="E1618" s="106">
        <f t="shared" si="66"/>
        <v>1</v>
      </c>
      <c r="F1618" s="110">
        <v>1</v>
      </c>
      <c r="G1618" s="86"/>
      <c r="H1618" s="86"/>
      <c r="I1618" s="86"/>
      <c r="J1618" s="86"/>
      <c r="K1618" s="86"/>
      <c r="L1618" s="86"/>
      <c r="M1618" s="86"/>
      <c r="N1618" s="86"/>
      <c r="O1618" s="25">
        <v>0.04</v>
      </c>
      <c r="P1618" s="25">
        <v>0.03</v>
      </c>
      <c r="Q1618" s="25">
        <v>2.5000000000000001E-2</v>
      </c>
      <c r="R1618" s="28">
        <v>4</v>
      </c>
      <c r="S1618" s="221">
        <f t="shared" si="59"/>
        <v>0.16</v>
      </c>
      <c r="T1618" s="304"/>
    </row>
    <row r="1619" spans="1:20" x14ac:dyDescent="0.2">
      <c r="A1619" s="146">
        <v>31</v>
      </c>
      <c r="B1619" s="261" t="s">
        <v>1625</v>
      </c>
      <c r="C1619" s="340" t="s">
        <v>2756</v>
      </c>
      <c r="D1619" s="342" t="s">
        <v>65</v>
      </c>
      <c r="E1619" s="106">
        <f t="shared" si="66"/>
        <v>1</v>
      </c>
      <c r="F1619" s="110">
        <v>1</v>
      </c>
      <c r="G1619" s="86"/>
      <c r="H1619" s="86"/>
      <c r="I1619" s="86"/>
      <c r="J1619" s="86"/>
      <c r="K1619" s="86"/>
      <c r="L1619" s="86"/>
      <c r="M1619" s="86"/>
      <c r="N1619" s="86"/>
      <c r="O1619" s="25">
        <v>0.04</v>
      </c>
      <c r="P1619" s="25">
        <v>0.03</v>
      </c>
      <c r="Q1619" s="25">
        <v>2.5000000000000001E-2</v>
      </c>
      <c r="R1619" s="28">
        <v>4</v>
      </c>
      <c r="S1619" s="221">
        <f t="shared" ref="S1619:S1634" si="67">((F1619*O1619+G1619*P1619+H1619*Q1619)+(I1619*O1619+J1619*P1619+K1619*Q1619)*70%+(L1619*O1619+M1619*P1619+N1619*Q1619)*50%)*R1619</f>
        <v>0.16</v>
      </c>
      <c r="T1619" s="304"/>
    </row>
    <row r="1620" spans="1:20" ht="25.5" x14ac:dyDescent="0.2">
      <c r="A1620" s="146">
        <v>32</v>
      </c>
      <c r="B1620" s="261" t="s">
        <v>1626</v>
      </c>
      <c r="C1620" s="343" t="s">
        <v>1627</v>
      </c>
      <c r="D1620" s="342" t="s">
        <v>65</v>
      </c>
      <c r="E1620" s="106">
        <f t="shared" si="66"/>
        <v>1</v>
      </c>
      <c r="F1620" s="110">
        <v>1</v>
      </c>
      <c r="G1620" s="86"/>
      <c r="H1620" s="86"/>
      <c r="I1620" s="86"/>
      <c r="J1620" s="86"/>
      <c r="K1620" s="86"/>
      <c r="L1620" s="86"/>
      <c r="M1620" s="86"/>
      <c r="N1620" s="86"/>
      <c r="O1620" s="25">
        <v>0.04</v>
      </c>
      <c r="P1620" s="25">
        <v>0.03</v>
      </c>
      <c r="Q1620" s="25">
        <v>2.5000000000000001E-2</v>
      </c>
      <c r="R1620" s="28">
        <v>4</v>
      </c>
      <c r="S1620" s="221">
        <f t="shared" si="67"/>
        <v>0.16</v>
      </c>
      <c r="T1620" s="304"/>
    </row>
    <row r="1621" spans="1:20" ht="25.5" x14ac:dyDescent="0.2">
      <c r="A1621" s="146">
        <v>33</v>
      </c>
      <c r="B1621" s="261" t="s">
        <v>1628</v>
      </c>
      <c r="C1621" s="343" t="s">
        <v>1627</v>
      </c>
      <c r="D1621" s="342" t="s">
        <v>65</v>
      </c>
      <c r="E1621" s="106">
        <f t="shared" si="66"/>
        <v>1</v>
      </c>
      <c r="F1621" s="110">
        <v>1</v>
      </c>
      <c r="G1621" s="86"/>
      <c r="H1621" s="86"/>
      <c r="I1621" s="86"/>
      <c r="J1621" s="86"/>
      <c r="K1621" s="86"/>
      <c r="L1621" s="86"/>
      <c r="M1621" s="86"/>
      <c r="N1621" s="86"/>
      <c r="O1621" s="25">
        <v>0.04</v>
      </c>
      <c r="P1621" s="25">
        <v>0.03</v>
      </c>
      <c r="Q1621" s="25">
        <v>2.5000000000000001E-2</v>
      </c>
      <c r="R1621" s="28">
        <v>4</v>
      </c>
      <c r="S1621" s="221">
        <f t="shared" si="67"/>
        <v>0.16</v>
      </c>
      <c r="T1621" s="304"/>
    </row>
    <row r="1622" spans="1:20" ht="25.5" x14ac:dyDescent="0.2">
      <c r="A1622" s="146">
        <v>34</v>
      </c>
      <c r="B1622" s="261" t="s">
        <v>7</v>
      </c>
      <c r="C1622" s="343" t="s">
        <v>1627</v>
      </c>
      <c r="D1622" s="342" t="s">
        <v>65</v>
      </c>
      <c r="E1622" s="106">
        <f t="shared" si="66"/>
        <v>1</v>
      </c>
      <c r="F1622" s="110">
        <v>1</v>
      </c>
      <c r="G1622" s="86"/>
      <c r="H1622" s="86"/>
      <c r="I1622" s="86"/>
      <c r="J1622" s="86"/>
      <c r="K1622" s="86"/>
      <c r="L1622" s="86"/>
      <c r="M1622" s="86"/>
      <c r="N1622" s="86"/>
      <c r="O1622" s="25">
        <v>0.04</v>
      </c>
      <c r="P1622" s="25">
        <v>0.03</v>
      </c>
      <c r="Q1622" s="25">
        <v>2.5000000000000001E-2</v>
      </c>
      <c r="R1622" s="28">
        <v>4</v>
      </c>
      <c r="S1622" s="221">
        <f t="shared" si="67"/>
        <v>0.16</v>
      </c>
      <c r="T1622" s="304"/>
    </row>
    <row r="1623" spans="1:20" ht="25.5" x14ac:dyDescent="0.2">
      <c r="A1623" s="146">
        <v>35</v>
      </c>
      <c r="B1623" s="261" t="s">
        <v>1629</v>
      </c>
      <c r="C1623" s="343" t="s">
        <v>1627</v>
      </c>
      <c r="D1623" s="342" t="s">
        <v>65</v>
      </c>
      <c r="E1623" s="106">
        <f t="shared" si="66"/>
        <v>1</v>
      </c>
      <c r="F1623" s="110">
        <v>1</v>
      </c>
      <c r="G1623" s="86"/>
      <c r="H1623" s="86"/>
      <c r="I1623" s="86"/>
      <c r="J1623" s="86"/>
      <c r="K1623" s="86"/>
      <c r="L1623" s="86"/>
      <c r="M1623" s="86"/>
      <c r="N1623" s="86"/>
      <c r="O1623" s="25">
        <v>0.04</v>
      </c>
      <c r="P1623" s="25">
        <v>0.03</v>
      </c>
      <c r="Q1623" s="25">
        <v>2.5000000000000001E-2</v>
      </c>
      <c r="R1623" s="28">
        <v>4</v>
      </c>
      <c r="S1623" s="221">
        <f t="shared" si="67"/>
        <v>0.16</v>
      </c>
      <c r="T1623" s="304"/>
    </row>
    <row r="1624" spans="1:20" ht="25.5" x14ac:dyDescent="0.2">
      <c r="A1624" s="146">
        <v>36</v>
      </c>
      <c r="B1624" s="261" t="s">
        <v>1630</v>
      </c>
      <c r="C1624" s="343" t="s">
        <v>1627</v>
      </c>
      <c r="D1624" s="342" t="s">
        <v>65</v>
      </c>
      <c r="E1624" s="106">
        <f t="shared" si="66"/>
        <v>1</v>
      </c>
      <c r="F1624" s="110">
        <v>1</v>
      </c>
      <c r="G1624" s="86"/>
      <c r="H1624" s="86"/>
      <c r="I1624" s="86"/>
      <c r="J1624" s="86"/>
      <c r="K1624" s="86"/>
      <c r="L1624" s="86"/>
      <c r="M1624" s="86"/>
      <c r="N1624" s="86"/>
      <c r="O1624" s="25">
        <v>0.04</v>
      </c>
      <c r="P1624" s="25">
        <v>0.03</v>
      </c>
      <c r="Q1624" s="25">
        <v>2.5000000000000001E-2</v>
      </c>
      <c r="R1624" s="28">
        <v>4</v>
      </c>
      <c r="S1624" s="221">
        <f t="shared" si="67"/>
        <v>0.16</v>
      </c>
      <c r="T1624" s="304"/>
    </row>
    <row r="1625" spans="1:20" ht="25.5" x14ac:dyDescent="0.2">
      <c r="A1625" s="146">
        <v>37</v>
      </c>
      <c r="B1625" s="261" t="s">
        <v>1631</v>
      </c>
      <c r="C1625" s="343" t="s">
        <v>1627</v>
      </c>
      <c r="D1625" s="342" t="s">
        <v>65</v>
      </c>
      <c r="E1625" s="106">
        <f t="shared" si="66"/>
        <v>1</v>
      </c>
      <c r="F1625" s="110">
        <v>1</v>
      </c>
      <c r="G1625" s="86"/>
      <c r="H1625" s="86"/>
      <c r="I1625" s="86"/>
      <c r="J1625" s="86"/>
      <c r="K1625" s="86"/>
      <c r="L1625" s="86"/>
      <c r="M1625" s="86"/>
      <c r="N1625" s="86"/>
      <c r="O1625" s="25">
        <v>0.04</v>
      </c>
      <c r="P1625" s="25">
        <v>0.03</v>
      </c>
      <c r="Q1625" s="25">
        <v>2.5000000000000001E-2</v>
      </c>
      <c r="R1625" s="28">
        <v>4</v>
      </c>
      <c r="S1625" s="221">
        <f t="shared" si="67"/>
        <v>0.16</v>
      </c>
      <c r="T1625" s="304"/>
    </row>
    <row r="1626" spans="1:20" ht="25.5" x14ac:dyDescent="0.2">
      <c r="A1626" s="146">
        <v>38</v>
      </c>
      <c r="B1626" s="261" t="s">
        <v>1632</v>
      </c>
      <c r="C1626" s="343" t="s">
        <v>1627</v>
      </c>
      <c r="D1626" s="342" t="s">
        <v>65</v>
      </c>
      <c r="E1626" s="106">
        <f t="shared" si="66"/>
        <v>1</v>
      </c>
      <c r="F1626" s="110">
        <v>1</v>
      </c>
      <c r="G1626" s="86"/>
      <c r="H1626" s="86"/>
      <c r="I1626" s="86"/>
      <c r="J1626" s="86"/>
      <c r="K1626" s="86"/>
      <c r="L1626" s="86"/>
      <c r="M1626" s="86"/>
      <c r="N1626" s="86"/>
      <c r="O1626" s="25">
        <v>0.04</v>
      </c>
      <c r="P1626" s="25">
        <v>0.03</v>
      </c>
      <c r="Q1626" s="25">
        <v>2.5000000000000001E-2</v>
      </c>
      <c r="R1626" s="28">
        <v>4</v>
      </c>
      <c r="S1626" s="221">
        <f t="shared" si="67"/>
        <v>0.16</v>
      </c>
      <c r="T1626" s="304"/>
    </row>
    <row r="1627" spans="1:20" ht="25.5" x14ac:dyDescent="0.2">
      <c r="A1627" s="146">
        <v>39</v>
      </c>
      <c r="B1627" s="261" t="s">
        <v>1633</v>
      </c>
      <c r="C1627" s="343" t="s">
        <v>1627</v>
      </c>
      <c r="D1627" s="342" t="s">
        <v>65</v>
      </c>
      <c r="E1627" s="106">
        <f t="shared" si="66"/>
        <v>1</v>
      </c>
      <c r="F1627" s="110">
        <v>1</v>
      </c>
      <c r="G1627" s="86"/>
      <c r="H1627" s="86"/>
      <c r="I1627" s="86"/>
      <c r="J1627" s="86"/>
      <c r="K1627" s="86"/>
      <c r="L1627" s="86"/>
      <c r="M1627" s="86"/>
      <c r="N1627" s="86"/>
      <c r="O1627" s="25">
        <v>0.04</v>
      </c>
      <c r="P1627" s="25">
        <v>0.03</v>
      </c>
      <c r="Q1627" s="25">
        <v>2.5000000000000001E-2</v>
      </c>
      <c r="R1627" s="28">
        <v>4</v>
      </c>
      <c r="S1627" s="221">
        <f t="shared" si="67"/>
        <v>0.16</v>
      </c>
      <c r="T1627" s="304"/>
    </row>
    <row r="1628" spans="1:20" ht="25.5" x14ac:dyDescent="0.2">
      <c r="A1628" s="146">
        <v>40</v>
      </c>
      <c r="B1628" s="261" t="s">
        <v>1634</v>
      </c>
      <c r="C1628" s="343" t="s">
        <v>1627</v>
      </c>
      <c r="D1628" s="342" t="s">
        <v>65</v>
      </c>
      <c r="E1628" s="106">
        <f t="shared" si="66"/>
        <v>1</v>
      </c>
      <c r="F1628" s="110">
        <v>1</v>
      </c>
      <c r="G1628" s="86"/>
      <c r="H1628" s="86"/>
      <c r="I1628" s="86"/>
      <c r="J1628" s="86"/>
      <c r="K1628" s="86"/>
      <c r="L1628" s="86"/>
      <c r="M1628" s="86"/>
      <c r="N1628" s="86"/>
      <c r="O1628" s="25">
        <v>0.04</v>
      </c>
      <c r="P1628" s="25">
        <v>0.03</v>
      </c>
      <c r="Q1628" s="25">
        <v>2.5000000000000001E-2</v>
      </c>
      <c r="R1628" s="28">
        <v>4</v>
      </c>
      <c r="S1628" s="221">
        <f t="shared" si="67"/>
        <v>0.16</v>
      </c>
      <c r="T1628" s="304"/>
    </row>
    <row r="1629" spans="1:20" ht="25.5" x14ac:dyDescent="0.2">
      <c r="A1629" s="146">
        <v>41</v>
      </c>
      <c r="B1629" s="261" t="s">
        <v>1635</v>
      </c>
      <c r="C1629" s="343" t="s">
        <v>1627</v>
      </c>
      <c r="D1629" s="342" t="s">
        <v>65</v>
      </c>
      <c r="E1629" s="106">
        <f t="shared" si="66"/>
        <v>1</v>
      </c>
      <c r="F1629" s="110">
        <v>1</v>
      </c>
      <c r="G1629" s="86"/>
      <c r="H1629" s="86"/>
      <c r="I1629" s="86"/>
      <c r="J1629" s="86"/>
      <c r="K1629" s="86"/>
      <c r="L1629" s="86"/>
      <c r="M1629" s="86"/>
      <c r="N1629" s="86"/>
      <c r="O1629" s="25">
        <v>0.04</v>
      </c>
      <c r="P1629" s="25">
        <v>0.03</v>
      </c>
      <c r="Q1629" s="25">
        <v>2.5000000000000001E-2</v>
      </c>
      <c r="R1629" s="28">
        <v>4</v>
      </c>
      <c r="S1629" s="221">
        <f t="shared" si="67"/>
        <v>0.16</v>
      </c>
      <c r="T1629" s="304"/>
    </row>
    <row r="1630" spans="1:20" ht="25.5" x14ac:dyDescent="0.2">
      <c r="A1630" s="146">
        <v>42</v>
      </c>
      <c r="B1630" s="261" t="s">
        <v>1636</v>
      </c>
      <c r="C1630" s="343" t="s">
        <v>1627</v>
      </c>
      <c r="D1630" s="342" t="s">
        <v>65</v>
      </c>
      <c r="E1630" s="106">
        <f t="shared" si="66"/>
        <v>1</v>
      </c>
      <c r="F1630" s="110">
        <v>1</v>
      </c>
      <c r="G1630" s="86"/>
      <c r="H1630" s="86"/>
      <c r="I1630" s="86"/>
      <c r="J1630" s="86"/>
      <c r="K1630" s="86"/>
      <c r="L1630" s="86"/>
      <c r="M1630" s="86"/>
      <c r="N1630" s="86"/>
      <c r="O1630" s="25">
        <v>0.04</v>
      </c>
      <c r="P1630" s="25">
        <v>0.03</v>
      </c>
      <c r="Q1630" s="25">
        <v>2.5000000000000001E-2</v>
      </c>
      <c r="R1630" s="28">
        <v>4</v>
      </c>
      <c r="S1630" s="221">
        <f t="shared" si="67"/>
        <v>0.16</v>
      </c>
      <c r="T1630" s="304"/>
    </row>
    <row r="1631" spans="1:20" ht="25.5" x14ac:dyDescent="0.2">
      <c r="A1631" s="146">
        <v>43</v>
      </c>
      <c r="B1631" s="261" t="s">
        <v>1637</v>
      </c>
      <c r="C1631" s="343" t="s">
        <v>1627</v>
      </c>
      <c r="D1631" s="342" t="s">
        <v>65</v>
      </c>
      <c r="E1631" s="106">
        <f t="shared" si="66"/>
        <v>1</v>
      </c>
      <c r="F1631" s="110">
        <v>1</v>
      </c>
      <c r="G1631" s="86"/>
      <c r="H1631" s="86"/>
      <c r="I1631" s="86"/>
      <c r="J1631" s="86"/>
      <c r="K1631" s="86"/>
      <c r="L1631" s="86"/>
      <c r="M1631" s="86"/>
      <c r="N1631" s="86"/>
      <c r="O1631" s="25">
        <v>0.04</v>
      </c>
      <c r="P1631" s="25">
        <v>0.03</v>
      </c>
      <c r="Q1631" s="25">
        <v>2.5000000000000001E-2</v>
      </c>
      <c r="R1631" s="28">
        <v>4</v>
      </c>
      <c r="S1631" s="221">
        <f t="shared" si="67"/>
        <v>0.16</v>
      </c>
      <c r="T1631" s="304"/>
    </row>
    <row r="1632" spans="1:20" ht="25.5" x14ac:dyDescent="0.2">
      <c r="A1632" s="146">
        <v>44</v>
      </c>
      <c r="B1632" s="261" t="s">
        <v>1638</v>
      </c>
      <c r="C1632" s="343" t="s">
        <v>1627</v>
      </c>
      <c r="D1632" s="342" t="s">
        <v>65</v>
      </c>
      <c r="E1632" s="106">
        <f t="shared" si="66"/>
        <v>1</v>
      </c>
      <c r="F1632" s="110">
        <v>1</v>
      </c>
      <c r="G1632" s="86"/>
      <c r="H1632" s="86"/>
      <c r="I1632" s="86"/>
      <c r="J1632" s="86"/>
      <c r="K1632" s="86"/>
      <c r="L1632" s="86"/>
      <c r="M1632" s="86"/>
      <c r="N1632" s="86"/>
      <c r="O1632" s="25">
        <v>0.04</v>
      </c>
      <c r="P1632" s="25">
        <v>0.03</v>
      </c>
      <c r="Q1632" s="25">
        <v>2.5000000000000001E-2</v>
      </c>
      <c r="R1632" s="28">
        <v>4</v>
      </c>
      <c r="S1632" s="221">
        <f t="shared" si="67"/>
        <v>0.16</v>
      </c>
      <c r="T1632" s="304"/>
    </row>
    <row r="1633" spans="1:20" ht="25.5" x14ac:dyDescent="0.2">
      <c r="A1633" s="146">
        <v>45</v>
      </c>
      <c r="B1633" s="261" t="s">
        <v>1639</v>
      </c>
      <c r="C1633" s="343" t="s">
        <v>1627</v>
      </c>
      <c r="D1633" s="342" t="s">
        <v>65</v>
      </c>
      <c r="E1633" s="106">
        <f t="shared" si="66"/>
        <v>1</v>
      </c>
      <c r="F1633" s="110">
        <v>1</v>
      </c>
      <c r="G1633" s="86"/>
      <c r="H1633" s="86"/>
      <c r="I1633" s="86"/>
      <c r="J1633" s="86"/>
      <c r="K1633" s="86"/>
      <c r="L1633" s="86"/>
      <c r="M1633" s="86"/>
      <c r="N1633" s="86"/>
      <c r="O1633" s="25">
        <v>0.04</v>
      </c>
      <c r="P1633" s="25">
        <v>0.03</v>
      </c>
      <c r="Q1633" s="25">
        <v>2.5000000000000001E-2</v>
      </c>
      <c r="R1633" s="28">
        <v>4</v>
      </c>
      <c r="S1633" s="221">
        <f t="shared" si="67"/>
        <v>0.16</v>
      </c>
      <c r="T1633" s="304"/>
    </row>
    <row r="1634" spans="1:20" ht="25.5" x14ac:dyDescent="0.2">
      <c r="A1634" s="146">
        <v>46</v>
      </c>
      <c r="B1634" s="261" t="s">
        <v>1640</v>
      </c>
      <c r="C1634" s="343" t="s">
        <v>1627</v>
      </c>
      <c r="D1634" s="342" t="s">
        <v>65</v>
      </c>
      <c r="E1634" s="106">
        <f t="shared" si="66"/>
        <v>1</v>
      </c>
      <c r="F1634" s="110">
        <v>1</v>
      </c>
      <c r="G1634" s="86"/>
      <c r="H1634" s="86"/>
      <c r="I1634" s="86"/>
      <c r="J1634" s="86"/>
      <c r="K1634" s="86"/>
      <c r="L1634" s="86"/>
      <c r="M1634" s="86"/>
      <c r="N1634" s="86"/>
      <c r="O1634" s="25">
        <v>0.04</v>
      </c>
      <c r="P1634" s="25">
        <v>0.03</v>
      </c>
      <c r="Q1634" s="25">
        <v>2.5000000000000001E-2</v>
      </c>
      <c r="R1634" s="28">
        <v>4</v>
      </c>
      <c r="S1634" s="221">
        <f t="shared" si="67"/>
        <v>0.16</v>
      </c>
      <c r="T1634" s="304"/>
    </row>
    <row r="1635" spans="1:20" ht="25.5" x14ac:dyDescent="0.2">
      <c r="A1635" s="146">
        <v>47</v>
      </c>
      <c r="B1635" s="261" t="s">
        <v>1641</v>
      </c>
      <c r="C1635" s="343" t="s">
        <v>1627</v>
      </c>
      <c r="D1635" s="342" t="s">
        <v>65</v>
      </c>
      <c r="E1635" s="106">
        <f t="shared" si="66"/>
        <v>1</v>
      </c>
      <c r="F1635" s="110">
        <v>1</v>
      </c>
      <c r="G1635" s="86"/>
      <c r="H1635" s="86"/>
      <c r="I1635" s="86"/>
      <c r="J1635" s="86"/>
      <c r="K1635" s="86"/>
      <c r="L1635" s="86"/>
      <c r="M1635" s="86"/>
      <c r="N1635" s="86"/>
      <c r="O1635" s="25">
        <v>0.04</v>
      </c>
      <c r="P1635" s="25">
        <v>0.03</v>
      </c>
      <c r="Q1635" s="25">
        <v>2.5000000000000001E-2</v>
      </c>
      <c r="R1635" s="28">
        <v>4</v>
      </c>
      <c r="S1635" s="221">
        <f t="shared" si="59"/>
        <v>0.16</v>
      </c>
      <c r="T1635" s="304"/>
    </row>
    <row r="1636" spans="1:20" ht="25.5" x14ac:dyDescent="0.2">
      <c r="A1636" s="146">
        <v>48</v>
      </c>
      <c r="B1636" s="261" t="s">
        <v>1642</v>
      </c>
      <c r="C1636" s="343" t="s">
        <v>1627</v>
      </c>
      <c r="D1636" s="342" t="s">
        <v>65</v>
      </c>
      <c r="E1636" s="106">
        <f t="shared" si="66"/>
        <v>1</v>
      </c>
      <c r="F1636" s="110">
        <v>1</v>
      </c>
      <c r="G1636" s="86"/>
      <c r="H1636" s="86"/>
      <c r="I1636" s="86"/>
      <c r="J1636" s="86"/>
      <c r="K1636" s="86"/>
      <c r="L1636" s="86"/>
      <c r="M1636" s="86"/>
      <c r="N1636" s="86"/>
      <c r="O1636" s="25">
        <v>0.04</v>
      </c>
      <c r="P1636" s="25">
        <v>0.03</v>
      </c>
      <c r="Q1636" s="25">
        <v>2.5000000000000001E-2</v>
      </c>
      <c r="R1636" s="28">
        <v>4</v>
      </c>
      <c r="S1636" s="221">
        <f t="shared" si="59"/>
        <v>0.16</v>
      </c>
      <c r="T1636" s="304"/>
    </row>
    <row r="1637" spans="1:20" ht="25.5" x14ac:dyDescent="0.2">
      <c r="A1637" s="146">
        <v>49</v>
      </c>
      <c r="B1637" s="261" t="s">
        <v>44</v>
      </c>
      <c r="C1637" s="343" t="s">
        <v>1627</v>
      </c>
      <c r="D1637" s="342" t="s">
        <v>65</v>
      </c>
      <c r="E1637" s="106">
        <f t="shared" si="66"/>
        <v>1</v>
      </c>
      <c r="F1637" s="110">
        <v>1</v>
      </c>
      <c r="G1637" s="86"/>
      <c r="H1637" s="86"/>
      <c r="I1637" s="86"/>
      <c r="J1637" s="86"/>
      <c r="K1637" s="86"/>
      <c r="L1637" s="86"/>
      <c r="M1637" s="86"/>
      <c r="N1637" s="86"/>
      <c r="O1637" s="25">
        <v>0.04</v>
      </c>
      <c r="P1637" s="25">
        <v>0.03</v>
      </c>
      <c r="Q1637" s="25">
        <v>2.5000000000000001E-2</v>
      </c>
      <c r="R1637" s="28">
        <v>4</v>
      </c>
      <c r="S1637" s="221">
        <f t="shared" si="59"/>
        <v>0.16</v>
      </c>
      <c r="T1637" s="304"/>
    </row>
    <row r="1638" spans="1:20" ht="25.5" x14ac:dyDescent="0.2">
      <c r="A1638" s="146">
        <v>50</v>
      </c>
      <c r="B1638" s="261" t="s">
        <v>1643</v>
      </c>
      <c r="C1638" s="343" t="s">
        <v>1627</v>
      </c>
      <c r="D1638" s="342" t="s">
        <v>65</v>
      </c>
      <c r="E1638" s="106">
        <f t="shared" si="66"/>
        <v>1</v>
      </c>
      <c r="F1638" s="110">
        <v>1</v>
      </c>
      <c r="G1638" s="86"/>
      <c r="H1638" s="86"/>
      <c r="I1638" s="86"/>
      <c r="J1638" s="86"/>
      <c r="K1638" s="86"/>
      <c r="L1638" s="86"/>
      <c r="M1638" s="86"/>
      <c r="N1638" s="86"/>
      <c r="O1638" s="25">
        <v>0.04</v>
      </c>
      <c r="P1638" s="25">
        <v>0.03</v>
      </c>
      <c r="Q1638" s="25">
        <v>2.5000000000000001E-2</v>
      </c>
      <c r="R1638" s="28">
        <v>4</v>
      </c>
      <c r="S1638" s="221">
        <f t="shared" si="59"/>
        <v>0.16</v>
      </c>
      <c r="T1638" s="304"/>
    </row>
    <row r="1639" spans="1:20" x14ac:dyDescent="0.2">
      <c r="A1639" s="146"/>
      <c r="B1639" s="153"/>
      <c r="C1639" s="220"/>
      <c r="D1639" s="86"/>
      <c r="E1639" s="106">
        <f t="shared" si="66"/>
        <v>0</v>
      </c>
      <c r="F1639" s="86"/>
      <c r="G1639" s="86"/>
      <c r="H1639" s="86"/>
      <c r="I1639" s="149"/>
      <c r="J1639" s="149"/>
      <c r="K1639" s="149"/>
      <c r="L1639" s="149"/>
      <c r="M1639" s="149"/>
      <c r="N1639" s="149"/>
      <c r="O1639" s="25"/>
      <c r="P1639" s="25"/>
      <c r="Q1639" s="25"/>
      <c r="R1639" s="28"/>
      <c r="S1639" s="221"/>
    </row>
    <row r="1640" spans="1:20" s="212" customFormat="1" ht="25.5" x14ac:dyDescent="0.2">
      <c r="A1640" s="149"/>
      <c r="B1640" s="217" t="s">
        <v>1159</v>
      </c>
      <c r="C1640" s="313"/>
      <c r="D1640" s="314"/>
      <c r="E1640" s="314">
        <f>SUM(E1641:E1727)</f>
        <v>86</v>
      </c>
      <c r="F1640" s="314">
        <f>SUM(F1641:F1727)</f>
        <v>69</v>
      </c>
      <c r="G1640" s="314">
        <f t="shared" ref="G1640:S1640" si="68">SUM(G1641:G1727)</f>
        <v>0</v>
      </c>
      <c r="H1640" s="314">
        <f t="shared" si="68"/>
        <v>1</v>
      </c>
      <c r="I1640" s="314">
        <f t="shared" si="68"/>
        <v>15</v>
      </c>
      <c r="J1640" s="314">
        <f t="shared" si="68"/>
        <v>0</v>
      </c>
      <c r="K1640" s="314">
        <f t="shared" si="68"/>
        <v>0</v>
      </c>
      <c r="L1640" s="314">
        <f t="shared" si="68"/>
        <v>1</v>
      </c>
      <c r="M1640" s="314">
        <f t="shared" si="68"/>
        <v>0</v>
      </c>
      <c r="N1640" s="314">
        <f t="shared" si="68"/>
        <v>0</v>
      </c>
      <c r="O1640" s="314"/>
      <c r="P1640" s="314"/>
      <c r="Q1640" s="314"/>
      <c r="R1640" s="314"/>
      <c r="S1640" s="344">
        <f t="shared" si="68"/>
        <v>12.900000000000009</v>
      </c>
    </row>
    <row r="1641" spans="1:20" ht="25.5" x14ac:dyDescent="0.2">
      <c r="A1641" s="146">
        <v>1</v>
      </c>
      <c r="B1641" s="153" t="s">
        <v>1644</v>
      </c>
      <c r="C1641" s="220" t="s">
        <v>2757</v>
      </c>
      <c r="D1641" s="86" t="s">
        <v>56</v>
      </c>
      <c r="E1641" s="106">
        <f t="shared" si="66"/>
        <v>1</v>
      </c>
      <c r="F1641" s="86"/>
      <c r="G1641" s="86"/>
      <c r="H1641" s="86"/>
      <c r="I1641" s="317">
        <v>1</v>
      </c>
      <c r="J1641" s="86"/>
      <c r="K1641" s="86"/>
      <c r="L1641" s="86"/>
      <c r="M1641" s="86"/>
      <c r="N1641" s="86"/>
      <c r="O1641" s="25">
        <v>0.04</v>
      </c>
      <c r="P1641" s="25">
        <v>0.03</v>
      </c>
      <c r="Q1641" s="25">
        <v>2.5000000000000001E-2</v>
      </c>
      <c r="R1641" s="28">
        <v>4</v>
      </c>
      <c r="S1641" s="221">
        <f t="shared" si="59"/>
        <v>0.11199999999999999</v>
      </c>
      <c r="T1641" s="304"/>
    </row>
    <row r="1642" spans="1:20" ht="25.5" x14ac:dyDescent="0.2">
      <c r="A1642" s="146">
        <v>2</v>
      </c>
      <c r="B1642" s="153" t="s">
        <v>1645</v>
      </c>
      <c r="C1642" s="220" t="s">
        <v>2757</v>
      </c>
      <c r="D1642" s="86" t="s">
        <v>56</v>
      </c>
      <c r="E1642" s="106">
        <f t="shared" si="66"/>
        <v>1</v>
      </c>
      <c r="F1642" s="86"/>
      <c r="G1642" s="86"/>
      <c r="H1642" s="86"/>
      <c r="I1642" s="317">
        <v>1</v>
      </c>
      <c r="J1642" s="86"/>
      <c r="K1642" s="86"/>
      <c r="L1642" s="86"/>
      <c r="M1642" s="86"/>
      <c r="N1642" s="86"/>
      <c r="O1642" s="25">
        <v>0.04</v>
      </c>
      <c r="P1642" s="25">
        <v>0.03</v>
      </c>
      <c r="Q1642" s="25">
        <v>2.5000000000000001E-2</v>
      </c>
      <c r="R1642" s="28">
        <v>4</v>
      </c>
      <c r="S1642" s="221">
        <f t="shared" si="59"/>
        <v>0.11199999999999999</v>
      </c>
      <c r="T1642" s="304"/>
    </row>
    <row r="1643" spans="1:20" ht="25.5" x14ac:dyDescent="0.2">
      <c r="A1643" s="146">
        <v>3</v>
      </c>
      <c r="B1643" s="153" t="s">
        <v>1646</v>
      </c>
      <c r="C1643" s="220" t="s">
        <v>2757</v>
      </c>
      <c r="D1643" s="86" t="s">
        <v>1647</v>
      </c>
      <c r="E1643" s="106">
        <f t="shared" si="66"/>
        <v>1</v>
      </c>
      <c r="F1643" s="86"/>
      <c r="G1643" s="86"/>
      <c r="H1643" s="86"/>
      <c r="I1643" s="317"/>
      <c r="J1643" s="86"/>
      <c r="K1643" s="86"/>
      <c r="L1643" s="86">
        <v>1</v>
      </c>
      <c r="M1643" s="86"/>
      <c r="N1643" s="86"/>
      <c r="O1643" s="25">
        <v>0.04</v>
      </c>
      <c r="P1643" s="25">
        <v>0.03</v>
      </c>
      <c r="Q1643" s="25">
        <v>2.5000000000000001E-2</v>
      </c>
      <c r="R1643" s="28">
        <v>4</v>
      </c>
      <c r="S1643" s="221">
        <f t="shared" si="59"/>
        <v>0.08</v>
      </c>
      <c r="T1643" s="304"/>
    </row>
    <row r="1644" spans="1:20" ht="25.5" x14ac:dyDescent="0.2">
      <c r="A1644" s="146">
        <v>4</v>
      </c>
      <c r="B1644" s="153" t="s">
        <v>1648</v>
      </c>
      <c r="C1644" s="220" t="s">
        <v>2757</v>
      </c>
      <c r="D1644" s="86" t="s">
        <v>56</v>
      </c>
      <c r="E1644" s="106">
        <f t="shared" si="66"/>
        <v>1</v>
      </c>
      <c r="F1644" s="86"/>
      <c r="G1644" s="86"/>
      <c r="H1644" s="86"/>
      <c r="I1644" s="317">
        <v>1</v>
      </c>
      <c r="J1644" s="86"/>
      <c r="K1644" s="86"/>
      <c r="L1644" s="86"/>
      <c r="M1644" s="86"/>
      <c r="N1644" s="86"/>
      <c r="O1644" s="25">
        <v>0.04</v>
      </c>
      <c r="P1644" s="25">
        <v>0.03</v>
      </c>
      <c r="Q1644" s="25">
        <v>2.5000000000000001E-2</v>
      </c>
      <c r="R1644" s="28">
        <v>4</v>
      </c>
      <c r="S1644" s="221">
        <f t="shared" si="59"/>
        <v>0.11199999999999999</v>
      </c>
      <c r="T1644" s="304"/>
    </row>
    <row r="1645" spans="1:20" ht="25.5" x14ac:dyDescent="0.2">
      <c r="A1645" s="146">
        <v>5</v>
      </c>
      <c r="B1645" s="153" t="s">
        <v>1649</v>
      </c>
      <c r="C1645" s="220" t="s">
        <v>2757</v>
      </c>
      <c r="D1645" s="86" t="s">
        <v>56</v>
      </c>
      <c r="E1645" s="106">
        <f t="shared" si="66"/>
        <v>1</v>
      </c>
      <c r="F1645" s="86"/>
      <c r="G1645" s="86"/>
      <c r="H1645" s="86"/>
      <c r="I1645" s="317">
        <v>1</v>
      </c>
      <c r="J1645" s="86"/>
      <c r="K1645" s="86"/>
      <c r="L1645" s="86"/>
      <c r="M1645" s="86"/>
      <c r="N1645" s="86"/>
      <c r="O1645" s="25">
        <v>0.04</v>
      </c>
      <c r="P1645" s="25">
        <v>0.03</v>
      </c>
      <c r="Q1645" s="25">
        <v>2.5000000000000001E-2</v>
      </c>
      <c r="R1645" s="28">
        <v>4</v>
      </c>
      <c r="S1645" s="221">
        <f t="shared" si="59"/>
        <v>0.11199999999999999</v>
      </c>
      <c r="T1645" s="304"/>
    </row>
    <row r="1646" spans="1:20" ht="25.5" x14ac:dyDescent="0.2">
      <c r="A1646" s="146">
        <v>6</v>
      </c>
      <c r="B1646" s="153" t="s">
        <v>1396</v>
      </c>
      <c r="C1646" s="220" t="s">
        <v>2757</v>
      </c>
      <c r="D1646" s="86" t="s">
        <v>56</v>
      </c>
      <c r="E1646" s="106">
        <f t="shared" si="66"/>
        <v>1</v>
      </c>
      <c r="F1646" s="86"/>
      <c r="G1646" s="86"/>
      <c r="H1646" s="86"/>
      <c r="I1646" s="317">
        <v>1</v>
      </c>
      <c r="J1646" s="86"/>
      <c r="K1646" s="86"/>
      <c r="L1646" s="86"/>
      <c r="M1646" s="86"/>
      <c r="N1646" s="86"/>
      <c r="O1646" s="25">
        <v>0.04</v>
      </c>
      <c r="P1646" s="25">
        <v>0.03</v>
      </c>
      <c r="Q1646" s="25">
        <v>2.5000000000000001E-2</v>
      </c>
      <c r="R1646" s="28">
        <v>4</v>
      </c>
      <c r="S1646" s="221">
        <f t="shared" si="59"/>
        <v>0.11199999999999999</v>
      </c>
      <c r="T1646" s="304"/>
    </row>
    <row r="1647" spans="1:20" ht="25.5" x14ac:dyDescent="0.2">
      <c r="A1647" s="146">
        <v>7</v>
      </c>
      <c r="B1647" s="154" t="s">
        <v>1650</v>
      </c>
      <c r="C1647" s="220" t="s">
        <v>2758</v>
      </c>
      <c r="D1647" s="86" t="s">
        <v>56</v>
      </c>
      <c r="E1647" s="106">
        <f t="shared" si="66"/>
        <v>1</v>
      </c>
      <c r="F1647" s="86"/>
      <c r="G1647" s="86"/>
      <c r="H1647" s="86"/>
      <c r="I1647" s="317">
        <v>1</v>
      </c>
      <c r="J1647" s="86"/>
      <c r="K1647" s="86"/>
      <c r="L1647" s="86"/>
      <c r="M1647" s="86"/>
      <c r="N1647" s="86"/>
      <c r="O1647" s="25">
        <v>0.04</v>
      </c>
      <c r="P1647" s="25">
        <v>0.03</v>
      </c>
      <c r="Q1647" s="25">
        <v>2.5000000000000001E-2</v>
      </c>
      <c r="R1647" s="28">
        <v>4</v>
      </c>
      <c r="S1647" s="221">
        <f t="shared" ref="S1647:S1710" si="69">((F1647*O1647+G1647*P1647+H1647*Q1647)+(I1647*O1647+J1647*P1647+K1647*Q1647)*70%+(L1647*O1647+M1647*P1647+N1647*Q1647)*50%)*R1647</f>
        <v>0.11199999999999999</v>
      </c>
      <c r="T1647" s="304"/>
    </row>
    <row r="1648" spans="1:20" ht="25.5" x14ac:dyDescent="0.2">
      <c r="A1648" s="146">
        <v>8</v>
      </c>
      <c r="B1648" s="154" t="s">
        <v>1651</v>
      </c>
      <c r="C1648" s="220" t="s">
        <v>2758</v>
      </c>
      <c r="D1648" s="86" t="s">
        <v>56</v>
      </c>
      <c r="E1648" s="106">
        <f t="shared" si="66"/>
        <v>1</v>
      </c>
      <c r="F1648" s="86"/>
      <c r="G1648" s="86"/>
      <c r="H1648" s="86"/>
      <c r="I1648" s="317">
        <v>1</v>
      </c>
      <c r="J1648" s="86"/>
      <c r="K1648" s="86"/>
      <c r="L1648" s="86"/>
      <c r="M1648" s="86"/>
      <c r="N1648" s="86"/>
      <c r="O1648" s="25">
        <v>0.04</v>
      </c>
      <c r="P1648" s="25">
        <v>0.03</v>
      </c>
      <c r="Q1648" s="25">
        <v>2.5000000000000001E-2</v>
      </c>
      <c r="R1648" s="28">
        <v>4</v>
      </c>
      <c r="S1648" s="221">
        <f t="shared" si="69"/>
        <v>0.11199999999999999</v>
      </c>
      <c r="T1648" s="304"/>
    </row>
    <row r="1649" spans="1:20" ht="25.5" x14ac:dyDescent="0.2">
      <c r="A1649" s="146">
        <v>9</v>
      </c>
      <c r="B1649" s="154" t="s">
        <v>1652</v>
      </c>
      <c r="C1649" s="220" t="s">
        <v>2759</v>
      </c>
      <c r="D1649" s="86" t="s">
        <v>57</v>
      </c>
      <c r="E1649" s="106">
        <f t="shared" si="66"/>
        <v>1</v>
      </c>
      <c r="F1649" s="86">
        <v>1</v>
      </c>
      <c r="G1649" s="86"/>
      <c r="H1649" s="86"/>
      <c r="I1649" s="317"/>
      <c r="J1649" s="86"/>
      <c r="K1649" s="86"/>
      <c r="L1649" s="86"/>
      <c r="M1649" s="86"/>
      <c r="N1649" s="86"/>
      <c r="O1649" s="25">
        <v>0.04</v>
      </c>
      <c r="P1649" s="25">
        <v>0.03</v>
      </c>
      <c r="Q1649" s="25">
        <v>2.5000000000000001E-2</v>
      </c>
      <c r="R1649" s="28">
        <v>4</v>
      </c>
      <c r="S1649" s="221">
        <f t="shared" si="69"/>
        <v>0.16</v>
      </c>
      <c r="T1649" s="304"/>
    </row>
    <row r="1650" spans="1:20" ht="25.5" x14ac:dyDescent="0.2">
      <c r="A1650" s="146">
        <v>10</v>
      </c>
      <c r="B1650" s="154" t="s">
        <v>1653</v>
      </c>
      <c r="C1650" s="220" t="s">
        <v>2759</v>
      </c>
      <c r="D1650" s="86" t="s">
        <v>56</v>
      </c>
      <c r="E1650" s="106">
        <f t="shared" si="66"/>
        <v>1</v>
      </c>
      <c r="F1650" s="86"/>
      <c r="G1650" s="86"/>
      <c r="H1650" s="86"/>
      <c r="I1650" s="317">
        <v>1</v>
      </c>
      <c r="J1650" s="86"/>
      <c r="K1650" s="86"/>
      <c r="L1650" s="86"/>
      <c r="M1650" s="86"/>
      <c r="N1650" s="86"/>
      <c r="O1650" s="25">
        <v>0.04</v>
      </c>
      <c r="P1650" s="25">
        <v>0.03</v>
      </c>
      <c r="Q1650" s="25">
        <v>2.5000000000000001E-2</v>
      </c>
      <c r="R1650" s="28">
        <v>4</v>
      </c>
      <c r="S1650" s="221">
        <f t="shared" si="69"/>
        <v>0.11199999999999999</v>
      </c>
      <c r="T1650" s="304"/>
    </row>
    <row r="1651" spans="1:20" ht="25.5" x14ac:dyDescent="0.2">
      <c r="A1651" s="146">
        <v>11</v>
      </c>
      <c r="B1651" s="154" t="s">
        <v>1654</v>
      </c>
      <c r="C1651" s="220" t="s">
        <v>2759</v>
      </c>
      <c r="D1651" s="86" t="s">
        <v>56</v>
      </c>
      <c r="E1651" s="106">
        <f t="shared" si="66"/>
        <v>1</v>
      </c>
      <c r="F1651" s="86"/>
      <c r="G1651" s="86"/>
      <c r="H1651" s="86"/>
      <c r="I1651" s="317">
        <v>1</v>
      </c>
      <c r="J1651" s="86"/>
      <c r="K1651" s="86"/>
      <c r="L1651" s="86"/>
      <c r="M1651" s="86"/>
      <c r="N1651" s="86"/>
      <c r="O1651" s="25">
        <v>0.04</v>
      </c>
      <c r="P1651" s="25">
        <v>0.03</v>
      </c>
      <c r="Q1651" s="25">
        <v>2.5000000000000001E-2</v>
      </c>
      <c r="R1651" s="28">
        <v>4</v>
      </c>
      <c r="S1651" s="221">
        <f t="shared" si="69"/>
        <v>0.11199999999999999</v>
      </c>
      <c r="T1651" s="304"/>
    </row>
    <row r="1652" spans="1:20" ht="25.5" x14ac:dyDescent="0.2">
      <c r="A1652" s="146">
        <v>12</v>
      </c>
      <c r="B1652" s="154" t="s">
        <v>1655</v>
      </c>
      <c r="C1652" s="220" t="s">
        <v>2759</v>
      </c>
      <c r="D1652" s="86" t="s">
        <v>56</v>
      </c>
      <c r="E1652" s="106">
        <f t="shared" si="66"/>
        <v>1</v>
      </c>
      <c r="F1652" s="86"/>
      <c r="G1652" s="86"/>
      <c r="H1652" s="86"/>
      <c r="I1652" s="317">
        <v>1</v>
      </c>
      <c r="J1652" s="86"/>
      <c r="K1652" s="86"/>
      <c r="L1652" s="86"/>
      <c r="M1652" s="86"/>
      <c r="N1652" s="86"/>
      <c r="O1652" s="25">
        <v>0.04</v>
      </c>
      <c r="P1652" s="25">
        <v>0.03</v>
      </c>
      <c r="Q1652" s="25">
        <v>2.5000000000000001E-2</v>
      </c>
      <c r="R1652" s="28">
        <v>4</v>
      </c>
      <c r="S1652" s="221">
        <f t="shared" si="69"/>
        <v>0.11199999999999999</v>
      </c>
      <c r="T1652" s="304"/>
    </row>
    <row r="1653" spans="1:20" ht="25.5" x14ac:dyDescent="0.2">
      <c r="A1653" s="146">
        <v>13</v>
      </c>
      <c r="B1653" s="155" t="s">
        <v>1656</v>
      </c>
      <c r="C1653" s="220" t="s">
        <v>2759</v>
      </c>
      <c r="D1653" s="86" t="s">
        <v>56</v>
      </c>
      <c r="E1653" s="106">
        <f t="shared" si="66"/>
        <v>1</v>
      </c>
      <c r="F1653" s="86"/>
      <c r="G1653" s="86"/>
      <c r="H1653" s="86"/>
      <c r="I1653" s="317">
        <v>1</v>
      </c>
      <c r="J1653" s="86"/>
      <c r="K1653" s="86"/>
      <c r="L1653" s="86"/>
      <c r="M1653" s="86"/>
      <c r="N1653" s="86"/>
      <c r="O1653" s="25">
        <v>0.04</v>
      </c>
      <c r="P1653" s="25">
        <v>0.03</v>
      </c>
      <c r="Q1653" s="25">
        <v>2.5000000000000001E-2</v>
      </c>
      <c r="R1653" s="28">
        <v>4</v>
      </c>
      <c r="S1653" s="221">
        <f t="shared" si="69"/>
        <v>0.11199999999999999</v>
      </c>
      <c r="T1653" s="304"/>
    </row>
    <row r="1654" spans="1:20" ht="25.5" x14ac:dyDescent="0.2">
      <c r="A1654" s="146">
        <v>14</v>
      </c>
      <c r="B1654" s="154" t="s">
        <v>1657</v>
      </c>
      <c r="C1654" s="220" t="s">
        <v>2759</v>
      </c>
      <c r="D1654" s="86" t="s">
        <v>56</v>
      </c>
      <c r="E1654" s="106">
        <f t="shared" si="66"/>
        <v>1</v>
      </c>
      <c r="F1654" s="86"/>
      <c r="G1654" s="86"/>
      <c r="H1654" s="86"/>
      <c r="I1654" s="317">
        <v>1</v>
      </c>
      <c r="J1654" s="86"/>
      <c r="K1654" s="86"/>
      <c r="L1654" s="86"/>
      <c r="M1654" s="86"/>
      <c r="N1654" s="86"/>
      <c r="O1654" s="25">
        <v>0.04</v>
      </c>
      <c r="P1654" s="25">
        <v>0.03</v>
      </c>
      <c r="Q1654" s="25">
        <v>2.5000000000000001E-2</v>
      </c>
      <c r="R1654" s="28">
        <v>4</v>
      </c>
      <c r="S1654" s="221">
        <f t="shared" si="69"/>
        <v>0.11199999999999999</v>
      </c>
      <c r="T1654" s="304"/>
    </row>
    <row r="1655" spans="1:20" ht="25.5" x14ac:dyDescent="0.2">
      <c r="A1655" s="146">
        <v>15</v>
      </c>
      <c r="B1655" s="154" t="s">
        <v>1379</v>
      </c>
      <c r="C1655" s="220" t="s">
        <v>2759</v>
      </c>
      <c r="D1655" s="86" t="s">
        <v>56</v>
      </c>
      <c r="E1655" s="106">
        <f t="shared" si="66"/>
        <v>1</v>
      </c>
      <c r="F1655" s="86"/>
      <c r="G1655" s="86"/>
      <c r="H1655" s="86"/>
      <c r="I1655" s="317">
        <v>1</v>
      </c>
      <c r="J1655" s="86"/>
      <c r="K1655" s="86"/>
      <c r="L1655" s="86"/>
      <c r="M1655" s="86"/>
      <c r="N1655" s="86"/>
      <c r="O1655" s="25">
        <v>0.04</v>
      </c>
      <c r="P1655" s="25">
        <v>0.03</v>
      </c>
      <c r="Q1655" s="25">
        <v>2.5000000000000001E-2</v>
      </c>
      <c r="R1655" s="28">
        <v>4</v>
      </c>
      <c r="S1655" s="221">
        <f t="shared" si="69"/>
        <v>0.11199999999999999</v>
      </c>
      <c r="T1655" s="304"/>
    </row>
    <row r="1656" spans="1:20" ht="25.5" x14ac:dyDescent="0.2">
      <c r="A1656" s="146">
        <v>16</v>
      </c>
      <c r="B1656" s="155" t="s">
        <v>1658</v>
      </c>
      <c r="C1656" s="220" t="s">
        <v>2759</v>
      </c>
      <c r="D1656" s="86" t="s">
        <v>56</v>
      </c>
      <c r="E1656" s="106">
        <f t="shared" si="66"/>
        <v>1</v>
      </c>
      <c r="F1656" s="86"/>
      <c r="G1656" s="86"/>
      <c r="H1656" s="86"/>
      <c r="I1656" s="317">
        <v>1</v>
      </c>
      <c r="J1656" s="86"/>
      <c r="K1656" s="86"/>
      <c r="L1656" s="86"/>
      <c r="M1656" s="86"/>
      <c r="N1656" s="86"/>
      <c r="O1656" s="25">
        <v>0.04</v>
      </c>
      <c r="P1656" s="25">
        <v>0.03</v>
      </c>
      <c r="Q1656" s="25">
        <v>2.5000000000000001E-2</v>
      </c>
      <c r="R1656" s="28">
        <v>4</v>
      </c>
      <c r="S1656" s="221">
        <f t="shared" si="69"/>
        <v>0.11199999999999999</v>
      </c>
      <c r="T1656" s="304"/>
    </row>
    <row r="1657" spans="1:20" ht="25.5" x14ac:dyDescent="0.2">
      <c r="A1657" s="146">
        <v>17</v>
      </c>
      <c r="B1657" s="155" t="s">
        <v>1659</v>
      </c>
      <c r="C1657" s="220" t="s">
        <v>2759</v>
      </c>
      <c r="D1657" s="86" t="s">
        <v>56</v>
      </c>
      <c r="E1657" s="106">
        <f t="shared" si="66"/>
        <v>1</v>
      </c>
      <c r="F1657" s="86"/>
      <c r="G1657" s="86"/>
      <c r="H1657" s="86"/>
      <c r="I1657" s="317">
        <v>1</v>
      </c>
      <c r="J1657" s="86"/>
      <c r="K1657" s="86"/>
      <c r="L1657" s="86"/>
      <c r="M1657" s="86"/>
      <c r="N1657" s="86"/>
      <c r="O1657" s="25">
        <v>0.04</v>
      </c>
      <c r="P1657" s="25">
        <v>0.03</v>
      </c>
      <c r="Q1657" s="25">
        <v>2.5000000000000001E-2</v>
      </c>
      <c r="R1657" s="28">
        <v>4</v>
      </c>
      <c r="S1657" s="221">
        <f t="shared" si="69"/>
        <v>0.11199999999999999</v>
      </c>
      <c r="T1657" s="304"/>
    </row>
    <row r="1658" spans="1:20" ht="25.5" x14ac:dyDescent="0.2">
      <c r="A1658" s="146">
        <v>18</v>
      </c>
      <c r="B1658" s="163" t="s">
        <v>1660</v>
      </c>
      <c r="C1658" s="146" t="s">
        <v>2760</v>
      </c>
      <c r="D1658" s="146" t="s">
        <v>1661</v>
      </c>
      <c r="E1658" s="106">
        <f t="shared" si="66"/>
        <v>1</v>
      </c>
      <c r="F1658" s="345">
        <v>1</v>
      </c>
      <c r="G1658" s="86"/>
      <c r="H1658" s="86"/>
      <c r="I1658" s="86"/>
      <c r="J1658" s="86"/>
      <c r="K1658" s="86"/>
      <c r="L1658" s="86"/>
      <c r="M1658" s="86"/>
      <c r="N1658" s="86"/>
      <c r="O1658" s="25">
        <v>0.04</v>
      </c>
      <c r="P1658" s="25">
        <v>0.03</v>
      </c>
      <c r="Q1658" s="25">
        <v>2.5000000000000001E-2</v>
      </c>
      <c r="R1658" s="28">
        <v>4</v>
      </c>
      <c r="S1658" s="221">
        <f t="shared" si="69"/>
        <v>0.16</v>
      </c>
      <c r="T1658" s="304"/>
    </row>
    <row r="1659" spans="1:20" ht="25.5" x14ac:dyDescent="0.2">
      <c r="A1659" s="146">
        <v>19</v>
      </c>
      <c r="B1659" s="163" t="s">
        <v>1662</v>
      </c>
      <c r="C1659" s="146" t="s">
        <v>2760</v>
      </c>
      <c r="D1659" s="146" t="s">
        <v>1661</v>
      </c>
      <c r="E1659" s="106">
        <f t="shared" si="66"/>
        <v>1</v>
      </c>
      <c r="F1659" s="345">
        <v>1</v>
      </c>
      <c r="G1659" s="86"/>
      <c r="H1659" s="86"/>
      <c r="I1659" s="86"/>
      <c r="J1659" s="86"/>
      <c r="K1659" s="86"/>
      <c r="L1659" s="86"/>
      <c r="M1659" s="86"/>
      <c r="N1659" s="86"/>
      <c r="O1659" s="25">
        <v>0.04</v>
      </c>
      <c r="P1659" s="25">
        <v>0.03</v>
      </c>
      <c r="Q1659" s="25">
        <v>2.5000000000000001E-2</v>
      </c>
      <c r="R1659" s="28">
        <v>4</v>
      </c>
      <c r="S1659" s="221">
        <f t="shared" si="69"/>
        <v>0.16</v>
      </c>
      <c r="T1659" s="304"/>
    </row>
    <row r="1660" spans="1:20" ht="25.5" x14ac:dyDescent="0.2">
      <c r="A1660" s="146">
        <v>20</v>
      </c>
      <c r="B1660" s="163" t="s">
        <v>1663</v>
      </c>
      <c r="C1660" s="146" t="s">
        <v>2760</v>
      </c>
      <c r="D1660" s="146" t="s">
        <v>1661</v>
      </c>
      <c r="E1660" s="106">
        <f t="shared" si="66"/>
        <v>1</v>
      </c>
      <c r="F1660" s="345">
        <v>1</v>
      </c>
      <c r="G1660" s="86"/>
      <c r="H1660" s="86"/>
      <c r="I1660" s="86"/>
      <c r="J1660" s="86"/>
      <c r="K1660" s="86"/>
      <c r="L1660" s="86"/>
      <c r="M1660" s="86"/>
      <c r="N1660" s="86"/>
      <c r="O1660" s="25">
        <v>0.04</v>
      </c>
      <c r="P1660" s="25">
        <v>0.03</v>
      </c>
      <c r="Q1660" s="25">
        <v>2.5000000000000001E-2</v>
      </c>
      <c r="R1660" s="28">
        <v>4</v>
      </c>
      <c r="S1660" s="221">
        <f t="shared" si="69"/>
        <v>0.16</v>
      </c>
      <c r="T1660" s="304"/>
    </row>
    <row r="1661" spans="1:20" ht="25.5" x14ac:dyDescent="0.2">
      <c r="A1661" s="146">
        <v>21</v>
      </c>
      <c r="B1661" s="163" t="s">
        <v>1664</v>
      </c>
      <c r="C1661" s="146" t="s">
        <v>2760</v>
      </c>
      <c r="D1661" s="146" t="s">
        <v>1661</v>
      </c>
      <c r="E1661" s="106">
        <f t="shared" si="66"/>
        <v>1</v>
      </c>
      <c r="F1661" s="345">
        <v>1</v>
      </c>
      <c r="G1661" s="86"/>
      <c r="H1661" s="86"/>
      <c r="I1661" s="86"/>
      <c r="J1661" s="86"/>
      <c r="K1661" s="86"/>
      <c r="L1661" s="86"/>
      <c r="M1661" s="86"/>
      <c r="N1661" s="86"/>
      <c r="O1661" s="25">
        <v>0.04</v>
      </c>
      <c r="P1661" s="25">
        <v>0.03</v>
      </c>
      <c r="Q1661" s="25">
        <v>2.5000000000000001E-2</v>
      </c>
      <c r="R1661" s="28">
        <v>4</v>
      </c>
      <c r="S1661" s="221">
        <f t="shared" si="69"/>
        <v>0.16</v>
      </c>
      <c r="T1661" s="304"/>
    </row>
    <row r="1662" spans="1:20" ht="25.5" x14ac:dyDescent="0.2">
      <c r="A1662" s="146">
        <v>22</v>
      </c>
      <c r="B1662" s="163" t="s">
        <v>1665</v>
      </c>
      <c r="C1662" s="146" t="s">
        <v>2760</v>
      </c>
      <c r="D1662" s="146" t="s">
        <v>1661</v>
      </c>
      <c r="E1662" s="106">
        <f t="shared" si="66"/>
        <v>1</v>
      </c>
      <c r="F1662" s="345">
        <v>1</v>
      </c>
      <c r="G1662" s="86"/>
      <c r="H1662" s="86"/>
      <c r="I1662" s="86"/>
      <c r="J1662" s="86"/>
      <c r="K1662" s="86"/>
      <c r="L1662" s="86"/>
      <c r="M1662" s="86"/>
      <c r="N1662" s="86"/>
      <c r="O1662" s="25">
        <v>0.04</v>
      </c>
      <c r="P1662" s="25">
        <v>0.03</v>
      </c>
      <c r="Q1662" s="25">
        <v>2.5000000000000001E-2</v>
      </c>
      <c r="R1662" s="28">
        <v>4</v>
      </c>
      <c r="S1662" s="221">
        <f t="shared" si="69"/>
        <v>0.16</v>
      </c>
      <c r="T1662" s="304"/>
    </row>
    <row r="1663" spans="1:20" ht="25.5" x14ac:dyDescent="0.2">
      <c r="A1663" s="146">
        <v>23</v>
      </c>
      <c r="B1663" s="163" t="s">
        <v>1235</v>
      </c>
      <c r="C1663" s="146" t="s">
        <v>2760</v>
      </c>
      <c r="D1663" s="146" t="s">
        <v>1661</v>
      </c>
      <c r="E1663" s="106">
        <f t="shared" si="66"/>
        <v>1</v>
      </c>
      <c r="F1663" s="345">
        <v>1</v>
      </c>
      <c r="G1663" s="86"/>
      <c r="H1663" s="86"/>
      <c r="I1663" s="86"/>
      <c r="J1663" s="86"/>
      <c r="K1663" s="86"/>
      <c r="L1663" s="86"/>
      <c r="M1663" s="86"/>
      <c r="N1663" s="86"/>
      <c r="O1663" s="25">
        <v>0.04</v>
      </c>
      <c r="P1663" s="25">
        <v>0.03</v>
      </c>
      <c r="Q1663" s="25">
        <v>2.5000000000000001E-2</v>
      </c>
      <c r="R1663" s="28">
        <v>4</v>
      </c>
      <c r="S1663" s="221">
        <f t="shared" si="69"/>
        <v>0.16</v>
      </c>
      <c r="T1663" s="304"/>
    </row>
    <row r="1664" spans="1:20" ht="25.5" x14ac:dyDescent="0.2">
      <c r="A1664" s="146">
        <v>24</v>
      </c>
      <c r="B1664" s="163" t="s">
        <v>1666</v>
      </c>
      <c r="C1664" s="146" t="s">
        <v>2760</v>
      </c>
      <c r="D1664" s="146" t="s">
        <v>1661</v>
      </c>
      <c r="E1664" s="106">
        <f t="shared" si="66"/>
        <v>1</v>
      </c>
      <c r="F1664" s="345">
        <v>1</v>
      </c>
      <c r="G1664" s="86"/>
      <c r="H1664" s="86"/>
      <c r="I1664" s="86"/>
      <c r="J1664" s="86"/>
      <c r="K1664" s="86"/>
      <c r="L1664" s="86"/>
      <c r="M1664" s="86"/>
      <c r="N1664" s="86"/>
      <c r="O1664" s="25">
        <v>0.04</v>
      </c>
      <c r="P1664" s="25">
        <v>0.03</v>
      </c>
      <c r="Q1664" s="25">
        <v>2.5000000000000001E-2</v>
      </c>
      <c r="R1664" s="28">
        <v>4</v>
      </c>
      <c r="S1664" s="221">
        <f t="shared" si="69"/>
        <v>0.16</v>
      </c>
      <c r="T1664" s="304"/>
    </row>
    <row r="1665" spans="1:20" ht="25.5" x14ac:dyDescent="0.2">
      <c r="A1665" s="146">
        <v>25</v>
      </c>
      <c r="B1665" s="163" t="s">
        <v>1667</v>
      </c>
      <c r="C1665" s="146" t="s">
        <v>2760</v>
      </c>
      <c r="D1665" s="146" t="s">
        <v>1661</v>
      </c>
      <c r="E1665" s="106">
        <f t="shared" si="66"/>
        <v>1</v>
      </c>
      <c r="F1665" s="345">
        <v>1</v>
      </c>
      <c r="G1665" s="86"/>
      <c r="H1665" s="86"/>
      <c r="I1665" s="86"/>
      <c r="J1665" s="86"/>
      <c r="K1665" s="86"/>
      <c r="L1665" s="86"/>
      <c r="M1665" s="86"/>
      <c r="N1665" s="86"/>
      <c r="O1665" s="25">
        <v>0.04</v>
      </c>
      <c r="P1665" s="25">
        <v>0.03</v>
      </c>
      <c r="Q1665" s="25">
        <v>2.5000000000000001E-2</v>
      </c>
      <c r="R1665" s="28">
        <v>4</v>
      </c>
      <c r="S1665" s="221">
        <f t="shared" si="69"/>
        <v>0.16</v>
      </c>
      <c r="T1665" s="304"/>
    </row>
    <row r="1666" spans="1:20" ht="25.5" x14ac:dyDescent="0.2">
      <c r="A1666" s="146">
        <v>26</v>
      </c>
      <c r="B1666" s="163" t="s">
        <v>1407</v>
      </c>
      <c r="C1666" s="146" t="s">
        <v>2760</v>
      </c>
      <c r="D1666" s="146" t="s">
        <v>1661</v>
      </c>
      <c r="E1666" s="106">
        <f t="shared" si="66"/>
        <v>1</v>
      </c>
      <c r="F1666" s="345">
        <v>1</v>
      </c>
      <c r="G1666" s="86"/>
      <c r="H1666" s="86"/>
      <c r="I1666" s="86"/>
      <c r="J1666" s="86"/>
      <c r="K1666" s="86"/>
      <c r="L1666" s="86"/>
      <c r="M1666" s="86"/>
      <c r="N1666" s="86"/>
      <c r="O1666" s="25">
        <v>0.04</v>
      </c>
      <c r="P1666" s="25">
        <v>0.03</v>
      </c>
      <c r="Q1666" s="25">
        <v>2.5000000000000001E-2</v>
      </c>
      <c r="R1666" s="28">
        <v>4</v>
      </c>
      <c r="S1666" s="221">
        <f t="shared" si="69"/>
        <v>0.16</v>
      </c>
      <c r="T1666" s="304"/>
    </row>
    <row r="1667" spans="1:20" ht="25.5" x14ac:dyDescent="0.2">
      <c r="A1667" s="146">
        <v>27</v>
      </c>
      <c r="B1667" s="163" t="s">
        <v>1668</v>
      </c>
      <c r="C1667" s="146" t="s">
        <v>2760</v>
      </c>
      <c r="D1667" s="146" t="s">
        <v>1661</v>
      </c>
      <c r="E1667" s="106">
        <f t="shared" si="66"/>
        <v>1</v>
      </c>
      <c r="F1667" s="345">
        <v>1</v>
      </c>
      <c r="G1667" s="86"/>
      <c r="H1667" s="86"/>
      <c r="I1667" s="86"/>
      <c r="J1667" s="86"/>
      <c r="K1667" s="86"/>
      <c r="L1667" s="86"/>
      <c r="M1667" s="86"/>
      <c r="N1667" s="86"/>
      <c r="O1667" s="25">
        <v>0.04</v>
      </c>
      <c r="P1667" s="25">
        <v>0.03</v>
      </c>
      <c r="Q1667" s="25">
        <v>2.5000000000000001E-2</v>
      </c>
      <c r="R1667" s="28">
        <v>4</v>
      </c>
      <c r="S1667" s="221">
        <f t="shared" si="69"/>
        <v>0.16</v>
      </c>
      <c r="T1667" s="304"/>
    </row>
    <row r="1668" spans="1:20" ht="25.5" x14ac:dyDescent="0.2">
      <c r="A1668" s="146">
        <v>28</v>
      </c>
      <c r="B1668" s="163" t="s">
        <v>1669</v>
      </c>
      <c r="C1668" s="146" t="s">
        <v>2760</v>
      </c>
      <c r="D1668" s="146" t="s">
        <v>1661</v>
      </c>
      <c r="E1668" s="106">
        <f t="shared" si="66"/>
        <v>1</v>
      </c>
      <c r="F1668" s="345">
        <v>1</v>
      </c>
      <c r="G1668" s="86"/>
      <c r="H1668" s="86"/>
      <c r="I1668" s="86"/>
      <c r="J1668" s="86"/>
      <c r="K1668" s="86"/>
      <c r="L1668" s="86"/>
      <c r="M1668" s="86"/>
      <c r="N1668" s="86"/>
      <c r="O1668" s="25">
        <v>0.04</v>
      </c>
      <c r="P1668" s="25">
        <v>0.03</v>
      </c>
      <c r="Q1668" s="25">
        <v>2.5000000000000001E-2</v>
      </c>
      <c r="R1668" s="28">
        <v>4</v>
      </c>
      <c r="S1668" s="221">
        <f t="shared" si="69"/>
        <v>0.16</v>
      </c>
      <c r="T1668" s="304"/>
    </row>
    <row r="1669" spans="1:20" ht="25.5" x14ac:dyDescent="0.2">
      <c r="A1669" s="146">
        <v>29</v>
      </c>
      <c r="B1669" s="163" t="s">
        <v>1670</v>
      </c>
      <c r="C1669" s="146" t="s">
        <v>2760</v>
      </c>
      <c r="D1669" s="146" t="s">
        <v>1661</v>
      </c>
      <c r="E1669" s="106">
        <f t="shared" si="66"/>
        <v>1</v>
      </c>
      <c r="F1669" s="345">
        <v>1</v>
      </c>
      <c r="G1669" s="86"/>
      <c r="H1669" s="86"/>
      <c r="I1669" s="86"/>
      <c r="J1669" s="86"/>
      <c r="K1669" s="86"/>
      <c r="L1669" s="86"/>
      <c r="M1669" s="86"/>
      <c r="N1669" s="86"/>
      <c r="O1669" s="25">
        <v>0.04</v>
      </c>
      <c r="P1669" s="25">
        <v>0.03</v>
      </c>
      <c r="Q1669" s="25">
        <v>2.5000000000000001E-2</v>
      </c>
      <c r="R1669" s="28">
        <v>4</v>
      </c>
      <c r="S1669" s="221">
        <f t="shared" si="69"/>
        <v>0.16</v>
      </c>
      <c r="T1669" s="304"/>
    </row>
    <row r="1670" spans="1:20" ht="25.5" x14ac:dyDescent="0.2">
      <c r="A1670" s="146">
        <v>30</v>
      </c>
      <c r="B1670" s="163" t="s">
        <v>1671</v>
      </c>
      <c r="C1670" s="146" t="s">
        <v>2760</v>
      </c>
      <c r="D1670" s="146" t="s">
        <v>1661</v>
      </c>
      <c r="E1670" s="106">
        <f t="shared" si="66"/>
        <v>1</v>
      </c>
      <c r="F1670" s="345">
        <v>1</v>
      </c>
      <c r="G1670" s="86"/>
      <c r="H1670" s="86"/>
      <c r="I1670" s="86"/>
      <c r="J1670" s="86"/>
      <c r="K1670" s="86"/>
      <c r="L1670" s="86"/>
      <c r="M1670" s="86"/>
      <c r="N1670" s="86"/>
      <c r="O1670" s="25">
        <v>0.04</v>
      </c>
      <c r="P1670" s="25">
        <v>0.03</v>
      </c>
      <c r="Q1670" s="25">
        <v>2.5000000000000001E-2</v>
      </c>
      <c r="R1670" s="28">
        <v>4</v>
      </c>
      <c r="S1670" s="221">
        <f t="shared" si="69"/>
        <v>0.16</v>
      </c>
      <c r="T1670" s="304"/>
    </row>
    <row r="1671" spans="1:20" ht="25.5" x14ac:dyDescent="0.2">
      <c r="A1671" s="146">
        <v>31</v>
      </c>
      <c r="B1671" s="163" t="s">
        <v>1672</v>
      </c>
      <c r="C1671" s="146" t="s">
        <v>2760</v>
      </c>
      <c r="D1671" s="146" t="s">
        <v>1661</v>
      </c>
      <c r="E1671" s="106">
        <f t="shared" si="66"/>
        <v>1</v>
      </c>
      <c r="F1671" s="345">
        <v>1</v>
      </c>
      <c r="G1671" s="86"/>
      <c r="H1671" s="86"/>
      <c r="I1671" s="86"/>
      <c r="J1671" s="86"/>
      <c r="K1671" s="86"/>
      <c r="L1671" s="86"/>
      <c r="M1671" s="86"/>
      <c r="N1671" s="86"/>
      <c r="O1671" s="25">
        <v>0.04</v>
      </c>
      <c r="P1671" s="25">
        <v>0.03</v>
      </c>
      <c r="Q1671" s="25">
        <v>2.5000000000000001E-2</v>
      </c>
      <c r="R1671" s="28">
        <v>4</v>
      </c>
      <c r="S1671" s="221">
        <f t="shared" si="69"/>
        <v>0.16</v>
      </c>
      <c r="T1671" s="304"/>
    </row>
    <row r="1672" spans="1:20" ht="25.5" x14ac:dyDescent="0.2">
      <c r="A1672" s="146">
        <v>32</v>
      </c>
      <c r="B1672" s="163" t="s">
        <v>1673</v>
      </c>
      <c r="C1672" s="146" t="s">
        <v>2760</v>
      </c>
      <c r="D1672" s="146" t="s">
        <v>1661</v>
      </c>
      <c r="E1672" s="106">
        <f t="shared" si="66"/>
        <v>1</v>
      </c>
      <c r="F1672" s="345">
        <v>1</v>
      </c>
      <c r="G1672" s="86"/>
      <c r="H1672" s="86"/>
      <c r="I1672" s="86"/>
      <c r="J1672" s="86"/>
      <c r="K1672" s="86"/>
      <c r="L1672" s="86"/>
      <c r="M1672" s="86"/>
      <c r="N1672" s="86"/>
      <c r="O1672" s="25">
        <v>0.04</v>
      </c>
      <c r="P1672" s="25">
        <v>0.03</v>
      </c>
      <c r="Q1672" s="25">
        <v>2.5000000000000001E-2</v>
      </c>
      <c r="R1672" s="28">
        <v>4</v>
      </c>
      <c r="S1672" s="221">
        <f t="shared" si="69"/>
        <v>0.16</v>
      </c>
      <c r="T1672" s="304"/>
    </row>
    <row r="1673" spans="1:20" ht="25.5" x14ac:dyDescent="0.2">
      <c r="A1673" s="146">
        <v>33</v>
      </c>
      <c r="B1673" s="163" t="s">
        <v>50</v>
      </c>
      <c r="C1673" s="146" t="s">
        <v>2760</v>
      </c>
      <c r="D1673" s="146" t="s">
        <v>1661</v>
      </c>
      <c r="E1673" s="106">
        <f t="shared" si="66"/>
        <v>1</v>
      </c>
      <c r="F1673" s="345">
        <v>1</v>
      </c>
      <c r="G1673" s="86"/>
      <c r="H1673" s="86"/>
      <c r="I1673" s="86"/>
      <c r="J1673" s="86"/>
      <c r="K1673" s="86"/>
      <c r="L1673" s="86"/>
      <c r="M1673" s="86"/>
      <c r="N1673" s="86"/>
      <c r="O1673" s="25">
        <v>0.04</v>
      </c>
      <c r="P1673" s="25">
        <v>0.03</v>
      </c>
      <c r="Q1673" s="25">
        <v>2.5000000000000001E-2</v>
      </c>
      <c r="R1673" s="28">
        <v>4</v>
      </c>
      <c r="S1673" s="221">
        <f t="shared" si="69"/>
        <v>0.16</v>
      </c>
      <c r="T1673" s="304"/>
    </row>
    <row r="1674" spans="1:20" ht="25.5" x14ac:dyDescent="0.2">
      <c r="A1674" s="146">
        <v>34</v>
      </c>
      <c r="B1674" s="163" t="s">
        <v>1674</v>
      </c>
      <c r="C1674" s="146" t="s">
        <v>2760</v>
      </c>
      <c r="D1674" s="146" t="s">
        <v>1661</v>
      </c>
      <c r="E1674" s="106">
        <f t="shared" ref="E1674:E1737" si="70">SUM(F1674:N1674)</f>
        <v>1</v>
      </c>
      <c r="F1674" s="345">
        <v>1</v>
      </c>
      <c r="G1674" s="86"/>
      <c r="H1674" s="86"/>
      <c r="I1674" s="86"/>
      <c r="J1674" s="86"/>
      <c r="K1674" s="86"/>
      <c r="L1674" s="86"/>
      <c r="M1674" s="86"/>
      <c r="N1674" s="86"/>
      <c r="O1674" s="25">
        <v>0.04</v>
      </c>
      <c r="P1674" s="25">
        <v>0.03</v>
      </c>
      <c r="Q1674" s="25">
        <v>2.5000000000000001E-2</v>
      </c>
      <c r="R1674" s="28">
        <v>4</v>
      </c>
      <c r="S1674" s="221">
        <f t="shared" si="69"/>
        <v>0.16</v>
      </c>
      <c r="T1674" s="304"/>
    </row>
    <row r="1675" spans="1:20" ht="25.5" x14ac:dyDescent="0.2">
      <c r="A1675" s="146">
        <v>35</v>
      </c>
      <c r="B1675" s="163" t="s">
        <v>261</v>
      </c>
      <c r="C1675" s="146" t="s">
        <v>2760</v>
      </c>
      <c r="D1675" s="146" t="s">
        <v>1661</v>
      </c>
      <c r="E1675" s="106">
        <f t="shared" si="70"/>
        <v>1</v>
      </c>
      <c r="F1675" s="345">
        <v>1</v>
      </c>
      <c r="G1675" s="86"/>
      <c r="H1675" s="86"/>
      <c r="I1675" s="86"/>
      <c r="J1675" s="86"/>
      <c r="K1675" s="86"/>
      <c r="L1675" s="86"/>
      <c r="M1675" s="86"/>
      <c r="N1675" s="86"/>
      <c r="O1675" s="25">
        <v>0.04</v>
      </c>
      <c r="P1675" s="25">
        <v>0.03</v>
      </c>
      <c r="Q1675" s="25">
        <v>2.5000000000000001E-2</v>
      </c>
      <c r="R1675" s="28">
        <v>4</v>
      </c>
      <c r="S1675" s="221">
        <f t="shared" si="69"/>
        <v>0.16</v>
      </c>
      <c r="T1675" s="304"/>
    </row>
    <row r="1676" spans="1:20" ht="25.5" x14ac:dyDescent="0.2">
      <c r="A1676" s="146">
        <v>36</v>
      </c>
      <c r="B1676" s="163" t="s">
        <v>1675</v>
      </c>
      <c r="C1676" s="146" t="s">
        <v>2760</v>
      </c>
      <c r="D1676" s="146" t="s">
        <v>1661</v>
      </c>
      <c r="E1676" s="106">
        <f t="shared" si="70"/>
        <v>1</v>
      </c>
      <c r="F1676" s="345">
        <v>1</v>
      </c>
      <c r="G1676" s="86"/>
      <c r="H1676" s="86"/>
      <c r="I1676" s="86"/>
      <c r="J1676" s="86"/>
      <c r="K1676" s="86"/>
      <c r="L1676" s="86"/>
      <c r="M1676" s="86"/>
      <c r="N1676" s="86"/>
      <c r="O1676" s="25">
        <v>0.04</v>
      </c>
      <c r="P1676" s="25">
        <v>0.03</v>
      </c>
      <c r="Q1676" s="25">
        <v>2.5000000000000001E-2</v>
      </c>
      <c r="R1676" s="28">
        <v>4</v>
      </c>
      <c r="S1676" s="221">
        <f t="shared" si="69"/>
        <v>0.16</v>
      </c>
      <c r="T1676" s="304"/>
    </row>
    <row r="1677" spans="1:20" ht="25.5" x14ac:dyDescent="0.2">
      <c r="A1677" s="146">
        <v>37</v>
      </c>
      <c r="B1677" s="163" t="s">
        <v>1676</v>
      </c>
      <c r="C1677" s="146" t="s">
        <v>2760</v>
      </c>
      <c r="D1677" s="146" t="s">
        <v>1661</v>
      </c>
      <c r="E1677" s="106">
        <f t="shared" si="70"/>
        <v>1</v>
      </c>
      <c r="F1677" s="345">
        <v>1</v>
      </c>
      <c r="G1677" s="86"/>
      <c r="H1677" s="86"/>
      <c r="I1677" s="86"/>
      <c r="J1677" s="86"/>
      <c r="K1677" s="86"/>
      <c r="L1677" s="86"/>
      <c r="M1677" s="86"/>
      <c r="N1677" s="86"/>
      <c r="O1677" s="25">
        <v>0.04</v>
      </c>
      <c r="P1677" s="25">
        <v>0.03</v>
      </c>
      <c r="Q1677" s="25">
        <v>2.5000000000000001E-2</v>
      </c>
      <c r="R1677" s="28">
        <v>4</v>
      </c>
      <c r="S1677" s="221">
        <f t="shared" si="69"/>
        <v>0.16</v>
      </c>
      <c r="T1677" s="304"/>
    </row>
    <row r="1678" spans="1:20" ht="25.5" x14ac:dyDescent="0.2">
      <c r="A1678" s="146">
        <v>38</v>
      </c>
      <c r="B1678" s="163" t="s">
        <v>1677</v>
      </c>
      <c r="C1678" s="146" t="s">
        <v>2760</v>
      </c>
      <c r="D1678" s="146" t="s">
        <v>1661</v>
      </c>
      <c r="E1678" s="106">
        <f t="shared" si="70"/>
        <v>1</v>
      </c>
      <c r="F1678" s="345">
        <v>1</v>
      </c>
      <c r="G1678" s="86"/>
      <c r="H1678" s="86"/>
      <c r="I1678" s="86"/>
      <c r="J1678" s="86"/>
      <c r="K1678" s="86"/>
      <c r="L1678" s="86"/>
      <c r="M1678" s="86"/>
      <c r="N1678" s="86"/>
      <c r="O1678" s="25">
        <v>0.04</v>
      </c>
      <c r="P1678" s="25">
        <v>0.03</v>
      </c>
      <c r="Q1678" s="25">
        <v>2.5000000000000001E-2</v>
      </c>
      <c r="R1678" s="28">
        <v>4</v>
      </c>
      <c r="S1678" s="221">
        <f t="shared" si="69"/>
        <v>0.16</v>
      </c>
      <c r="T1678" s="304"/>
    </row>
    <row r="1679" spans="1:20" ht="25.5" x14ac:dyDescent="0.2">
      <c r="A1679" s="146">
        <v>39</v>
      </c>
      <c r="B1679" s="163" t="s">
        <v>1678</v>
      </c>
      <c r="C1679" s="146" t="s">
        <v>2760</v>
      </c>
      <c r="D1679" s="146" t="s">
        <v>1661</v>
      </c>
      <c r="E1679" s="106">
        <f t="shared" si="70"/>
        <v>1</v>
      </c>
      <c r="F1679" s="345">
        <v>1</v>
      </c>
      <c r="G1679" s="86"/>
      <c r="H1679" s="86"/>
      <c r="I1679" s="86"/>
      <c r="J1679" s="86"/>
      <c r="K1679" s="86"/>
      <c r="L1679" s="86"/>
      <c r="M1679" s="86"/>
      <c r="N1679" s="86"/>
      <c r="O1679" s="25">
        <v>0.04</v>
      </c>
      <c r="P1679" s="25">
        <v>0.03</v>
      </c>
      <c r="Q1679" s="25">
        <v>2.5000000000000001E-2</v>
      </c>
      <c r="R1679" s="28">
        <v>4</v>
      </c>
      <c r="S1679" s="221">
        <f t="shared" si="69"/>
        <v>0.16</v>
      </c>
      <c r="T1679" s="304"/>
    </row>
    <row r="1680" spans="1:20" ht="25.5" x14ac:dyDescent="0.2">
      <c r="A1680" s="146">
        <v>40</v>
      </c>
      <c r="B1680" s="163" t="s">
        <v>1679</v>
      </c>
      <c r="C1680" s="146" t="s">
        <v>2760</v>
      </c>
      <c r="D1680" s="146" t="s">
        <v>1661</v>
      </c>
      <c r="E1680" s="106">
        <f t="shared" si="70"/>
        <v>1</v>
      </c>
      <c r="F1680" s="345">
        <v>1</v>
      </c>
      <c r="G1680" s="86"/>
      <c r="H1680" s="86"/>
      <c r="I1680" s="86"/>
      <c r="J1680" s="86"/>
      <c r="K1680" s="86"/>
      <c r="L1680" s="86"/>
      <c r="M1680" s="86"/>
      <c r="N1680" s="86"/>
      <c r="O1680" s="25">
        <v>0.04</v>
      </c>
      <c r="P1680" s="25">
        <v>0.03</v>
      </c>
      <c r="Q1680" s="25">
        <v>2.5000000000000001E-2</v>
      </c>
      <c r="R1680" s="28">
        <v>4</v>
      </c>
      <c r="S1680" s="221">
        <f t="shared" si="69"/>
        <v>0.16</v>
      </c>
      <c r="T1680" s="304"/>
    </row>
    <row r="1681" spans="1:20" ht="25.5" x14ac:dyDescent="0.2">
      <c r="A1681" s="146">
        <v>41</v>
      </c>
      <c r="B1681" s="163" t="s">
        <v>1680</v>
      </c>
      <c r="C1681" s="146" t="s">
        <v>2760</v>
      </c>
      <c r="D1681" s="146" t="s">
        <v>1661</v>
      </c>
      <c r="E1681" s="106">
        <f t="shared" si="70"/>
        <v>1</v>
      </c>
      <c r="F1681" s="345">
        <v>1</v>
      </c>
      <c r="G1681" s="86"/>
      <c r="H1681" s="86"/>
      <c r="I1681" s="86"/>
      <c r="J1681" s="86"/>
      <c r="K1681" s="86"/>
      <c r="L1681" s="86"/>
      <c r="M1681" s="86"/>
      <c r="N1681" s="86"/>
      <c r="O1681" s="25">
        <v>0.04</v>
      </c>
      <c r="P1681" s="25">
        <v>0.03</v>
      </c>
      <c r="Q1681" s="25">
        <v>2.5000000000000001E-2</v>
      </c>
      <c r="R1681" s="28">
        <v>4</v>
      </c>
      <c r="S1681" s="221">
        <f t="shared" si="69"/>
        <v>0.16</v>
      </c>
      <c r="T1681" s="304"/>
    </row>
    <row r="1682" spans="1:20" ht="25.5" x14ac:dyDescent="0.2">
      <c r="A1682" s="146">
        <v>42</v>
      </c>
      <c r="B1682" s="163" t="s">
        <v>1681</v>
      </c>
      <c r="C1682" s="146" t="s">
        <v>2760</v>
      </c>
      <c r="D1682" s="146" t="s">
        <v>1661</v>
      </c>
      <c r="E1682" s="106">
        <f t="shared" si="70"/>
        <v>1</v>
      </c>
      <c r="F1682" s="345">
        <v>1</v>
      </c>
      <c r="G1682" s="86"/>
      <c r="H1682" s="86"/>
      <c r="I1682" s="86"/>
      <c r="J1682" s="86"/>
      <c r="K1682" s="86"/>
      <c r="L1682" s="86"/>
      <c r="M1682" s="86"/>
      <c r="N1682" s="86"/>
      <c r="O1682" s="25">
        <v>0.04</v>
      </c>
      <c r="P1682" s="25">
        <v>0.03</v>
      </c>
      <c r="Q1682" s="25">
        <v>2.5000000000000001E-2</v>
      </c>
      <c r="R1682" s="28">
        <v>4</v>
      </c>
      <c r="S1682" s="221">
        <f t="shared" si="69"/>
        <v>0.16</v>
      </c>
      <c r="T1682" s="304"/>
    </row>
    <row r="1683" spans="1:20" ht="25.5" x14ac:dyDescent="0.2">
      <c r="A1683" s="146">
        <v>43</v>
      </c>
      <c r="B1683" s="163" t="s">
        <v>1682</v>
      </c>
      <c r="C1683" s="146" t="s">
        <v>2760</v>
      </c>
      <c r="D1683" s="146" t="s">
        <v>1661</v>
      </c>
      <c r="E1683" s="106">
        <f t="shared" si="70"/>
        <v>1</v>
      </c>
      <c r="F1683" s="345">
        <v>1</v>
      </c>
      <c r="G1683" s="86"/>
      <c r="H1683" s="86"/>
      <c r="I1683" s="86"/>
      <c r="J1683" s="86"/>
      <c r="K1683" s="86"/>
      <c r="L1683" s="86"/>
      <c r="M1683" s="86"/>
      <c r="N1683" s="86"/>
      <c r="O1683" s="25">
        <v>0.04</v>
      </c>
      <c r="P1683" s="25">
        <v>0.03</v>
      </c>
      <c r="Q1683" s="25">
        <v>2.5000000000000001E-2</v>
      </c>
      <c r="R1683" s="28">
        <v>4</v>
      </c>
      <c r="S1683" s="221">
        <f t="shared" si="69"/>
        <v>0.16</v>
      </c>
      <c r="T1683" s="304"/>
    </row>
    <row r="1684" spans="1:20" ht="25.5" x14ac:dyDescent="0.2">
      <c r="A1684" s="146">
        <v>44</v>
      </c>
      <c r="B1684" s="163" t="s">
        <v>1683</v>
      </c>
      <c r="C1684" s="146" t="s">
        <v>2760</v>
      </c>
      <c r="D1684" s="146" t="s">
        <v>1661</v>
      </c>
      <c r="E1684" s="106">
        <f t="shared" si="70"/>
        <v>1</v>
      </c>
      <c r="F1684" s="345">
        <v>1</v>
      </c>
      <c r="G1684" s="86"/>
      <c r="H1684" s="86"/>
      <c r="I1684" s="86"/>
      <c r="J1684" s="86"/>
      <c r="K1684" s="86"/>
      <c r="L1684" s="86"/>
      <c r="M1684" s="86"/>
      <c r="N1684" s="86"/>
      <c r="O1684" s="25">
        <v>0.04</v>
      </c>
      <c r="P1684" s="25">
        <v>0.03</v>
      </c>
      <c r="Q1684" s="25">
        <v>2.5000000000000001E-2</v>
      </c>
      <c r="R1684" s="28">
        <v>4</v>
      </c>
      <c r="S1684" s="221">
        <f t="shared" si="69"/>
        <v>0.16</v>
      </c>
      <c r="T1684" s="304"/>
    </row>
    <row r="1685" spans="1:20" ht="25.5" x14ac:dyDescent="0.2">
      <c r="A1685" s="146">
        <v>45</v>
      </c>
      <c r="B1685" s="163" t="s">
        <v>1684</v>
      </c>
      <c r="C1685" s="146" t="s">
        <v>2760</v>
      </c>
      <c r="D1685" s="146" t="s">
        <v>1661</v>
      </c>
      <c r="E1685" s="106">
        <f t="shared" si="70"/>
        <v>1</v>
      </c>
      <c r="F1685" s="345">
        <v>1</v>
      </c>
      <c r="G1685" s="86"/>
      <c r="H1685" s="86"/>
      <c r="I1685" s="86"/>
      <c r="J1685" s="86"/>
      <c r="K1685" s="86"/>
      <c r="L1685" s="86"/>
      <c r="M1685" s="86"/>
      <c r="N1685" s="86"/>
      <c r="O1685" s="25">
        <v>0.04</v>
      </c>
      <c r="P1685" s="25">
        <v>0.03</v>
      </c>
      <c r="Q1685" s="25">
        <v>2.5000000000000001E-2</v>
      </c>
      <c r="R1685" s="28">
        <v>4</v>
      </c>
      <c r="S1685" s="221">
        <f t="shared" si="69"/>
        <v>0.16</v>
      </c>
      <c r="T1685" s="304"/>
    </row>
    <row r="1686" spans="1:20" ht="25.5" x14ac:dyDescent="0.2">
      <c r="A1686" s="146">
        <v>46</v>
      </c>
      <c r="B1686" s="163" t="s">
        <v>1685</v>
      </c>
      <c r="C1686" s="146" t="s">
        <v>2760</v>
      </c>
      <c r="D1686" s="146" t="s">
        <v>1661</v>
      </c>
      <c r="E1686" s="106">
        <f t="shared" si="70"/>
        <v>1</v>
      </c>
      <c r="F1686" s="345">
        <v>1</v>
      </c>
      <c r="G1686" s="86"/>
      <c r="H1686" s="86"/>
      <c r="I1686" s="86"/>
      <c r="J1686" s="86"/>
      <c r="K1686" s="86"/>
      <c r="L1686" s="86"/>
      <c r="M1686" s="86"/>
      <c r="N1686" s="86"/>
      <c r="O1686" s="25">
        <v>0.04</v>
      </c>
      <c r="P1686" s="25">
        <v>0.03</v>
      </c>
      <c r="Q1686" s="25">
        <v>2.5000000000000001E-2</v>
      </c>
      <c r="R1686" s="28">
        <v>4</v>
      </c>
      <c r="S1686" s="221">
        <f t="shared" si="69"/>
        <v>0.16</v>
      </c>
      <c r="T1686" s="304"/>
    </row>
    <row r="1687" spans="1:20" ht="25.5" x14ac:dyDescent="0.2">
      <c r="A1687" s="146">
        <v>47</v>
      </c>
      <c r="B1687" s="163" t="s">
        <v>860</v>
      </c>
      <c r="C1687" s="146" t="s">
        <v>2760</v>
      </c>
      <c r="D1687" s="146" t="s">
        <v>1661</v>
      </c>
      <c r="E1687" s="106">
        <f t="shared" si="70"/>
        <v>1</v>
      </c>
      <c r="F1687" s="345">
        <v>1</v>
      </c>
      <c r="G1687" s="86"/>
      <c r="H1687" s="86"/>
      <c r="I1687" s="86"/>
      <c r="J1687" s="86"/>
      <c r="K1687" s="86"/>
      <c r="L1687" s="86"/>
      <c r="M1687" s="86"/>
      <c r="N1687" s="86"/>
      <c r="O1687" s="25">
        <v>0.04</v>
      </c>
      <c r="P1687" s="25">
        <v>0.03</v>
      </c>
      <c r="Q1687" s="25">
        <v>2.5000000000000001E-2</v>
      </c>
      <c r="R1687" s="28">
        <v>4</v>
      </c>
      <c r="S1687" s="221">
        <f t="shared" si="69"/>
        <v>0.16</v>
      </c>
      <c r="T1687" s="304"/>
    </row>
    <row r="1688" spans="1:20" ht="25.5" x14ac:dyDescent="0.2">
      <c r="A1688" s="146">
        <v>48</v>
      </c>
      <c r="B1688" s="163" t="s">
        <v>1686</v>
      </c>
      <c r="C1688" s="146" t="s">
        <v>2760</v>
      </c>
      <c r="D1688" s="146" t="s">
        <v>1661</v>
      </c>
      <c r="E1688" s="106">
        <f t="shared" si="70"/>
        <v>1</v>
      </c>
      <c r="F1688" s="345">
        <v>1</v>
      </c>
      <c r="G1688" s="86"/>
      <c r="H1688" s="86"/>
      <c r="I1688" s="86"/>
      <c r="J1688" s="86"/>
      <c r="K1688" s="86"/>
      <c r="L1688" s="86"/>
      <c r="M1688" s="86"/>
      <c r="N1688" s="86"/>
      <c r="O1688" s="25">
        <v>0.04</v>
      </c>
      <c r="P1688" s="25">
        <v>0.03</v>
      </c>
      <c r="Q1688" s="25">
        <v>2.5000000000000001E-2</v>
      </c>
      <c r="R1688" s="28">
        <v>4</v>
      </c>
      <c r="S1688" s="221">
        <f t="shared" si="69"/>
        <v>0.16</v>
      </c>
      <c r="T1688" s="304"/>
    </row>
    <row r="1689" spans="1:20" ht="25.5" x14ac:dyDescent="0.2">
      <c r="A1689" s="146">
        <v>49</v>
      </c>
      <c r="B1689" s="163" t="s">
        <v>1687</v>
      </c>
      <c r="C1689" s="146" t="s">
        <v>2760</v>
      </c>
      <c r="D1689" s="146" t="s">
        <v>1661</v>
      </c>
      <c r="E1689" s="106">
        <f t="shared" si="70"/>
        <v>1</v>
      </c>
      <c r="F1689" s="345">
        <v>1</v>
      </c>
      <c r="G1689" s="86"/>
      <c r="H1689" s="86"/>
      <c r="I1689" s="86"/>
      <c r="J1689" s="86"/>
      <c r="K1689" s="86"/>
      <c r="L1689" s="86"/>
      <c r="M1689" s="86"/>
      <c r="N1689" s="86"/>
      <c r="O1689" s="25">
        <v>0.04</v>
      </c>
      <c r="P1689" s="25">
        <v>0.03</v>
      </c>
      <c r="Q1689" s="25">
        <v>2.5000000000000001E-2</v>
      </c>
      <c r="R1689" s="28">
        <v>4</v>
      </c>
      <c r="S1689" s="221">
        <f t="shared" si="69"/>
        <v>0.16</v>
      </c>
      <c r="T1689" s="304"/>
    </row>
    <row r="1690" spans="1:20" ht="25.5" x14ac:dyDescent="0.2">
      <c r="A1690" s="146">
        <v>50</v>
      </c>
      <c r="B1690" s="163" t="s">
        <v>1688</v>
      </c>
      <c r="C1690" s="146" t="s">
        <v>2760</v>
      </c>
      <c r="D1690" s="146" t="s">
        <v>1661</v>
      </c>
      <c r="E1690" s="106">
        <f t="shared" si="70"/>
        <v>1</v>
      </c>
      <c r="F1690" s="345">
        <v>1</v>
      </c>
      <c r="G1690" s="86"/>
      <c r="H1690" s="86"/>
      <c r="I1690" s="86"/>
      <c r="J1690" s="86"/>
      <c r="K1690" s="86"/>
      <c r="L1690" s="86"/>
      <c r="M1690" s="86"/>
      <c r="N1690" s="86"/>
      <c r="O1690" s="25">
        <v>0.04</v>
      </c>
      <c r="P1690" s="25">
        <v>0.03</v>
      </c>
      <c r="Q1690" s="25">
        <v>2.5000000000000001E-2</v>
      </c>
      <c r="R1690" s="28">
        <v>4</v>
      </c>
      <c r="S1690" s="221">
        <f t="shared" si="69"/>
        <v>0.16</v>
      </c>
      <c r="T1690" s="304"/>
    </row>
    <row r="1691" spans="1:20" ht="25.5" x14ac:dyDescent="0.2">
      <c r="A1691" s="146">
        <v>51</v>
      </c>
      <c r="B1691" s="163" t="s">
        <v>1689</v>
      </c>
      <c r="C1691" s="146" t="s">
        <v>2760</v>
      </c>
      <c r="D1691" s="146" t="s">
        <v>1661</v>
      </c>
      <c r="E1691" s="106">
        <f t="shared" si="70"/>
        <v>1</v>
      </c>
      <c r="F1691" s="345">
        <v>1</v>
      </c>
      <c r="G1691" s="86"/>
      <c r="H1691" s="86"/>
      <c r="I1691" s="86"/>
      <c r="J1691" s="86"/>
      <c r="K1691" s="86"/>
      <c r="L1691" s="86"/>
      <c r="M1691" s="86"/>
      <c r="N1691" s="86"/>
      <c r="O1691" s="25">
        <v>0.04</v>
      </c>
      <c r="P1691" s="25">
        <v>0.03</v>
      </c>
      <c r="Q1691" s="25">
        <v>2.5000000000000001E-2</v>
      </c>
      <c r="R1691" s="28">
        <v>4</v>
      </c>
      <c r="S1691" s="221">
        <f t="shared" si="69"/>
        <v>0.16</v>
      </c>
      <c r="T1691" s="304"/>
    </row>
    <row r="1692" spans="1:20" ht="25.5" x14ac:dyDescent="0.2">
      <c r="A1692" s="146">
        <v>52</v>
      </c>
      <c r="B1692" s="163" t="s">
        <v>1690</v>
      </c>
      <c r="C1692" s="146" t="s">
        <v>2760</v>
      </c>
      <c r="D1692" s="146" t="s">
        <v>1661</v>
      </c>
      <c r="E1692" s="106">
        <f t="shared" si="70"/>
        <v>1</v>
      </c>
      <c r="F1692" s="345">
        <v>1</v>
      </c>
      <c r="G1692" s="86"/>
      <c r="H1692" s="86"/>
      <c r="I1692" s="86"/>
      <c r="J1692" s="86"/>
      <c r="K1692" s="86"/>
      <c r="L1692" s="86"/>
      <c r="M1692" s="86"/>
      <c r="N1692" s="86"/>
      <c r="O1692" s="25">
        <v>0.04</v>
      </c>
      <c r="P1692" s="25">
        <v>0.03</v>
      </c>
      <c r="Q1692" s="25">
        <v>2.5000000000000001E-2</v>
      </c>
      <c r="R1692" s="28">
        <v>4</v>
      </c>
      <c r="S1692" s="221">
        <f t="shared" si="69"/>
        <v>0.16</v>
      </c>
      <c r="T1692" s="304"/>
    </row>
    <row r="1693" spans="1:20" ht="25.5" x14ac:dyDescent="0.2">
      <c r="A1693" s="146">
        <v>53</v>
      </c>
      <c r="B1693" s="163" t="s">
        <v>1691</v>
      </c>
      <c r="C1693" s="146" t="s">
        <v>2760</v>
      </c>
      <c r="D1693" s="146" t="s">
        <v>57</v>
      </c>
      <c r="E1693" s="106">
        <f t="shared" si="70"/>
        <v>1</v>
      </c>
      <c r="F1693" s="345">
        <v>1</v>
      </c>
      <c r="G1693" s="86"/>
      <c r="H1693" s="86"/>
      <c r="I1693" s="86"/>
      <c r="J1693" s="86"/>
      <c r="K1693" s="86"/>
      <c r="L1693" s="86"/>
      <c r="M1693" s="86"/>
      <c r="N1693" s="86"/>
      <c r="O1693" s="25">
        <v>0.04</v>
      </c>
      <c r="P1693" s="25">
        <v>0.03</v>
      </c>
      <c r="Q1693" s="25">
        <v>2.5000000000000001E-2</v>
      </c>
      <c r="R1693" s="28">
        <v>4</v>
      </c>
      <c r="S1693" s="221">
        <f t="shared" si="69"/>
        <v>0.16</v>
      </c>
      <c r="T1693" s="304"/>
    </row>
    <row r="1694" spans="1:20" ht="25.5" x14ac:dyDescent="0.2">
      <c r="A1694" s="146">
        <v>54</v>
      </c>
      <c r="B1694" s="163" t="s">
        <v>1692</v>
      </c>
      <c r="C1694" s="146" t="s">
        <v>2760</v>
      </c>
      <c r="D1694" s="86" t="s">
        <v>1693</v>
      </c>
      <c r="E1694" s="106">
        <f t="shared" si="70"/>
        <v>1</v>
      </c>
      <c r="F1694" s="345"/>
      <c r="G1694" s="86"/>
      <c r="H1694" s="86">
        <v>1</v>
      </c>
      <c r="I1694" s="86"/>
      <c r="J1694" s="86"/>
      <c r="K1694" s="86"/>
      <c r="L1694" s="86"/>
      <c r="M1694" s="86"/>
      <c r="N1694" s="86"/>
      <c r="O1694" s="25">
        <v>0.04</v>
      </c>
      <c r="P1694" s="25">
        <v>0.03</v>
      </c>
      <c r="Q1694" s="25">
        <v>2.5000000000000001E-2</v>
      </c>
      <c r="R1694" s="28">
        <v>4</v>
      </c>
      <c r="S1694" s="221">
        <f t="shared" si="69"/>
        <v>0.1</v>
      </c>
      <c r="T1694" s="304"/>
    </row>
    <row r="1695" spans="1:20" ht="25.5" x14ac:dyDescent="0.2">
      <c r="A1695" s="146">
        <v>55</v>
      </c>
      <c r="B1695" s="163" t="s">
        <v>1694</v>
      </c>
      <c r="C1695" s="146" t="s">
        <v>2760</v>
      </c>
      <c r="D1695" s="146" t="s">
        <v>1661</v>
      </c>
      <c r="E1695" s="106">
        <f t="shared" si="70"/>
        <v>1</v>
      </c>
      <c r="F1695" s="345">
        <v>1</v>
      </c>
      <c r="G1695" s="86"/>
      <c r="H1695" s="86"/>
      <c r="I1695" s="86"/>
      <c r="J1695" s="86"/>
      <c r="K1695" s="86"/>
      <c r="L1695" s="86"/>
      <c r="M1695" s="86"/>
      <c r="N1695" s="86"/>
      <c r="O1695" s="25">
        <v>0.04</v>
      </c>
      <c r="P1695" s="25">
        <v>0.03</v>
      </c>
      <c r="Q1695" s="25">
        <v>2.5000000000000001E-2</v>
      </c>
      <c r="R1695" s="28">
        <v>4</v>
      </c>
      <c r="S1695" s="221">
        <f t="shared" si="69"/>
        <v>0.16</v>
      </c>
      <c r="T1695" s="304"/>
    </row>
    <row r="1696" spans="1:20" ht="25.5" x14ac:dyDescent="0.2">
      <c r="A1696" s="146">
        <v>56</v>
      </c>
      <c r="B1696" s="163" t="s">
        <v>1695</v>
      </c>
      <c r="C1696" s="146" t="s">
        <v>2760</v>
      </c>
      <c r="D1696" s="146" t="s">
        <v>1661</v>
      </c>
      <c r="E1696" s="106">
        <f t="shared" si="70"/>
        <v>1</v>
      </c>
      <c r="F1696" s="345">
        <v>1</v>
      </c>
      <c r="G1696" s="86"/>
      <c r="H1696" s="86"/>
      <c r="I1696" s="86"/>
      <c r="J1696" s="86"/>
      <c r="K1696" s="86"/>
      <c r="L1696" s="86"/>
      <c r="M1696" s="86"/>
      <c r="N1696" s="86"/>
      <c r="O1696" s="25">
        <v>0.04</v>
      </c>
      <c r="P1696" s="25">
        <v>0.03</v>
      </c>
      <c r="Q1696" s="25">
        <v>2.5000000000000001E-2</v>
      </c>
      <c r="R1696" s="28">
        <v>4</v>
      </c>
      <c r="S1696" s="221">
        <f t="shared" si="69"/>
        <v>0.16</v>
      </c>
      <c r="T1696" s="304"/>
    </row>
    <row r="1697" spans="1:20" ht="25.5" x14ac:dyDescent="0.2">
      <c r="A1697" s="146">
        <v>57</v>
      </c>
      <c r="B1697" s="163" t="s">
        <v>1696</v>
      </c>
      <c r="C1697" s="146" t="s">
        <v>2760</v>
      </c>
      <c r="D1697" s="146" t="s">
        <v>1661</v>
      </c>
      <c r="E1697" s="106">
        <f t="shared" si="70"/>
        <v>1</v>
      </c>
      <c r="F1697" s="345">
        <v>1</v>
      </c>
      <c r="G1697" s="86"/>
      <c r="H1697" s="86"/>
      <c r="I1697" s="86"/>
      <c r="J1697" s="86"/>
      <c r="K1697" s="86"/>
      <c r="L1697" s="86"/>
      <c r="M1697" s="86"/>
      <c r="N1697" s="86"/>
      <c r="O1697" s="25">
        <v>0.04</v>
      </c>
      <c r="P1697" s="25">
        <v>0.03</v>
      </c>
      <c r="Q1697" s="25">
        <v>2.5000000000000001E-2</v>
      </c>
      <c r="R1697" s="28">
        <v>4</v>
      </c>
      <c r="S1697" s="221">
        <f t="shared" si="69"/>
        <v>0.16</v>
      </c>
      <c r="T1697" s="304"/>
    </row>
    <row r="1698" spans="1:20" ht="25.5" x14ac:dyDescent="0.2">
      <c r="A1698" s="146">
        <v>58</v>
      </c>
      <c r="B1698" s="163" t="s">
        <v>1697</v>
      </c>
      <c r="C1698" s="220" t="s">
        <v>1698</v>
      </c>
      <c r="D1698" s="146" t="s">
        <v>1661</v>
      </c>
      <c r="E1698" s="106">
        <f t="shared" si="70"/>
        <v>1</v>
      </c>
      <c r="F1698" s="345">
        <v>1</v>
      </c>
      <c r="G1698" s="86"/>
      <c r="H1698" s="86"/>
      <c r="I1698" s="86"/>
      <c r="J1698" s="86"/>
      <c r="K1698" s="86"/>
      <c r="L1698" s="86"/>
      <c r="M1698" s="86"/>
      <c r="N1698" s="86"/>
      <c r="O1698" s="25">
        <v>0.04</v>
      </c>
      <c r="P1698" s="25">
        <v>0.03</v>
      </c>
      <c r="Q1698" s="25">
        <v>2.5000000000000001E-2</v>
      </c>
      <c r="R1698" s="28">
        <v>4</v>
      </c>
      <c r="S1698" s="221">
        <f t="shared" si="69"/>
        <v>0.16</v>
      </c>
      <c r="T1698" s="304"/>
    </row>
    <row r="1699" spans="1:20" ht="25.5" x14ac:dyDescent="0.2">
      <c r="A1699" s="146">
        <v>59</v>
      </c>
      <c r="B1699" s="163" t="s">
        <v>1699</v>
      </c>
      <c r="C1699" s="220" t="s">
        <v>1698</v>
      </c>
      <c r="D1699" s="146" t="s">
        <v>1661</v>
      </c>
      <c r="E1699" s="106">
        <f t="shared" si="70"/>
        <v>1</v>
      </c>
      <c r="F1699" s="345">
        <v>1</v>
      </c>
      <c r="G1699" s="86"/>
      <c r="H1699" s="86"/>
      <c r="I1699" s="86"/>
      <c r="J1699" s="86"/>
      <c r="K1699" s="86"/>
      <c r="L1699" s="86"/>
      <c r="M1699" s="86"/>
      <c r="N1699" s="86"/>
      <c r="O1699" s="25">
        <v>0.04</v>
      </c>
      <c r="P1699" s="25">
        <v>0.03</v>
      </c>
      <c r="Q1699" s="25">
        <v>2.5000000000000001E-2</v>
      </c>
      <c r="R1699" s="28">
        <v>4</v>
      </c>
      <c r="S1699" s="221">
        <f t="shared" si="69"/>
        <v>0.16</v>
      </c>
      <c r="T1699" s="304"/>
    </row>
    <row r="1700" spans="1:20" ht="25.5" x14ac:dyDescent="0.2">
      <c r="A1700" s="146">
        <v>60</v>
      </c>
      <c r="B1700" s="163" t="s">
        <v>1700</v>
      </c>
      <c r="C1700" s="220" t="s">
        <v>1698</v>
      </c>
      <c r="D1700" s="146" t="s">
        <v>1661</v>
      </c>
      <c r="E1700" s="106">
        <f t="shared" si="70"/>
        <v>1</v>
      </c>
      <c r="F1700" s="345">
        <v>1</v>
      </c>
      <c r="G1700" s="86"/>
      <c r="H1700" s="86"/>
      <c r="I1700" s="86"/>
      <c r="J1700" s="86"/>
      <c r="K1700" s="86"/>
      <c r="L1700" s="86"/>
      <c r="M1700" s="86"/>
      <c r="N1700" s="86"/>
      <c r="O1700" s="25">
        <v>0.04</v>
      </c>
      <c r="P1700" s="25">
        <v>0.03</v>
      </c>
      <c r="Q1700" s="25">
        <v>2.5000000000000001E-2</v>
      </c>
      <c r="R1700" s="28">
        <v>4</v>
      </c>
      <c r="S1700" s="221">
        <f t="shared" si="69"/>
        <v>0.16</v>
      </c>
      <c r="T1700" s="304"/>
    </row>
    <row r="1701" spans="1:20" ht="25.5" x14ac:dyDescent="0.2">
      <c r="A1701" s="146">
        <v>61</v>
      </c>
      <c r="B1701" s="163" t="s">
        <v>1390</v>
      </c>
      <c r="C1701" s="220" t="s">
        <v>1698</v>
      </c>
      <c r="D1701" s="146" t="s">
        <v>1661</v>
      </c>
      <c r="E1701" s="106">
        <f t="shared" si="70"/>
        <v>1</v>
      </c>
      <c r="F1701" s="345">
        <v>1</v>
      </c>
      <c r="G1701" s="86"/>
      <c r="H1701" s="86"/>
      <c r="I1701" s="86"/>
      <c r="J1701" s="86"/>
      <c r="K1701" s="86"/>
      <c r="L1701" s="86"/>
      <c r="M1701" s="86"/>
      <c r="N1701" s="86"/>
      <c r="O1701" s="25">
        <v>0.04</v>
      </c>
      <c r="P1701" s="25">
        <v>0.03</v>
      </c>
      <c r="Q1701" s="25">
        <v>2.5000000000000001E-2</v>
      </c>
      <c r="R1701" s="28">
        <v>4</v>
      </c>
      <c r="S1701" s="221">
        <f t="shared" si="69"/>
        <v>0.16</v>
      </c>
      <c r="T1701" s="304"/>
    </row>
    <row r="1702" spans="1:20" ht="25.5" x14ac:dyDescent="0.2">
      <c r="A1702" s="146">
        <v>62</v>
      </c>
      <c r="B1702" s="163" t="s">
        <v>1701</v>
      </c>
      <c r="C1702" s="220" t="s">
        <v>1698</v>
      </c>
      <c r="D1702" s="146" t="s">
        <v>1661</v>
      </c>
      <c r="E1702" s="106">
        <f t="shared" si="70"/>
        <v>1</v>
      </c>
      <c r="F1702" s="345">
        <v>1</v>
      </c>
      <c r="G1702" s="86"/>
      <c r="H1702" s="86"/>
      <c r="I1702" s="86"/>
      <c r="J1702" s="86"/>
      <c r="K1702" s="86"/>
      <c r="L1702" s="86"/>
      <c r="M1702" s="86"/>
      <c r="N1702" s="86"/>
      <c r="O1702" s="25">
        <v>0.04</v>
      </c>
      <c r="P1702" s="25">
        <v>0.03</v>
      </c>
      <c r="Q1702" s="25">
        <v>2.5000000000000001E-2</v>
      </c>
      <c r="R1702" s="28">
        <v>4</v>
      </c>
      <c r="S1702" s="221">
        <f t="shared" si="69"/>
        <v>0.16</v>
      </c>
      <c r="T1702" s="304"/>
    </row>
    <row r="1703" spans="1:20" ht="25.5" x14ac:dyDescent="0.2">
      <c r="A1703" s="146">
        <v>63</v>
      </c>
      <c r="B1703" s="163" t="s">
        <v>1702</v>
      </c>
      <c r="C1703" s="220" t="s">
        <v>1698</v>
      </c>
      <c r="D1703" s="146" t="s">
        <v>1661</v>
      </c>
      <c r="E1703" s="106">
        <f t="shared" si="70"/>
        <v>1</v>
      </c>
      <c r="F1703" s="345">
        <v>1</v>
      </c>
      <c r="G1703" s="86"/>
      <c r="H1703" s="86"/>
      <c r="I1703" s="86"/>
      <c r="J1703" s="86"/>
      <c r="K1703" s="86"/>
      <c r="L1703" s="86"/>
      <c r="M1703" s="86"/>
      <c r="N1703" s="86"/>
      <c r="O1703" s="25">
        <v>0.04</v>
      </c>
      <c r="P1703" s="25">
        <v>0.03</v>
      </c>
      <c r="Q1703" s="25">
        <v>2.5000000000000001E-2</v>
      </c>
      <c r="R1703" s="28">
        <v>4</v>
      </c>
      <c r="S1703" s="221">
        <f t="shared" si="69"/>
        <v>0.16</v>
      </c>
      <c r="T1703" s="304"/>
    </row>
    <row r="1704" spans="1:20" ht="25.5" x14ac:dyDescent="0.2">
      <c r="A1704" s="146">
        <v>64</v>
      </c>
      <c r="B1704" s="163" t="s">
        <v>1703</v>
      </c>
      <c r="C1704" s="220" t="s">
        <v>1698</v>
      </c>
      <c r="D1704" s="146" t="s">
        <v>1661</v>
      </c>
      <c r="E1704" s="106">
        <f t="shared" si="70"/>
        <v>1</v>
      </c>
      <c r="F1704" s="345">
        <v>1</v>
      </c>
      <c r="G1704" s="86"/>
      <c r="H1704" s="86"/>
      <c r="I1704" s="86"/>
      <c r="J1704" s="86"/>
      <c r="K1704" s="86"/>
      <c r="L1704" s="86"/>
      <c r="M1704" s="86"/>
      <c r="N1704" s="86"/>
      <c r="O1704" s="25">
        <v>0.04</v>
      </c>
      <c r="P1704" s="25">
        <v>0.03</v>
      </c>
      <c r="Q1704" s="25">
        <v>2.5000000000000001E-2</v>
      </c>
      <c r="R1704" s="28">
        <v>4</v>
      </c>
      <c r="S1704" s="221">
        <f t="shared" si="69"/>
        <v>0.16</v>
      </c>
      <c r="T1704" s="304"/>
    </row>
    <row r="1705" spans="1:20" ht="25.5" x14ac:dyDescent="0.2">
      <c r="A1705" s="146">
        <v>65</v>
      </c>
      <c r="B1705" s="163" t="s">
        <v>1704</v>
      </c>
      <c r="C1705" s="220" t="s">
        <v>1698</v>
      </c>
      <c r="D1705" s="146" t="s">
        <v>1661</v>
      </c>
      <c r="E1705" s="106">
        <f t="shared" si="70"/>
        <v>1</v>
      </c>
      <c r="F1705" s="345">
        <v>1</v>
      </c>
      <c r="G1705" s="86"/>
      <c r="H1705" s="86"/>
      <c r="I1705" s="86"/>
      <c r="J1705" s="86"/>
      <c r="K1705" s="86"/>
      <c r="L1705" s="86"/>
      <c r="M1705" s="86"/>
      <c r="N1705" s="86"/>
      <c r="O1705" s="25">
        <v>0.04</v>
      </c>
      <c r="P1705" s="25">
        <v>0.03</v>
      </c>
      <c r="Q1705" s="25">
        <v>2.5000000000000001E-2</v>
      </c>
      <c r="R1705" s="28">
        <v>4</v>
      </c>
      <c r="S1705" s="221">
        <f t="shared" si="69"/>
        <v>0.16</v>
      </c>
      <c r="T1705" s="304"/>
    </row>
    <row r="1706" spans="1:20" ht="25.5" x14ac:dyDescent="0.2">
      <c r="A1706" s="146">
        <v>66</v>
      </c>
      <c r="B1706" s="163" t="s">
        <v>1144</v>
      </c>
      <c r="C1706" s="220" t="s">
        <v>1698</v>
      </c>
      <c r="D1706" s="146" t="s">
        <v>1661</v>
      </c>
      <c r="E1706" s="106">
        <f t="shared" si="70"/>
        <v>1</v>
      </c>
      <c r="F1706" s="345">
        <v>1</v>
      </c>
      <c r="G1706" s="86"/>
      <c r="H1706" s="86"/>
      <c r="I1706" s="86"/>
      <c r="J1706" s="86"/>
      <c r="K1706" s="86"/>
      <c r="L1706" s="86"/>
      <c r="M1706" s="86"/>
      <c r="N1706" s="86"/>
      <c r="O1706" s="25">
        <v>0.04</v>
      </c>
      <c r="P1706" s="25">
        <v>0.03</v>
      </c>
      <c r="Q1706" s="25">
        <v>2.5000000000000001E-2</v>
      </c>
      <c r="R1706" s="28">
        <v>4</v>
      </c>
      <c r="S1706" s="221">
        <f t="shared" si="69"/>
        <v>0.16</v>
      </c>
      <c r="T1706" s="304"/>
    </row>
    <row r="1707" spans="1:20" ht="25.5" x14ac:dyDescent="0.2">
      <c r="A1707" s="146">
        <v>67</v>
      </c>
      <c r="B1707" s="163" t="s">
        <v>1705</v>
      </c>
      <c r="C1707" s="220" t="s">
        <v>1698</v>
      </c>
      <c r="D1707" s="146" t="s">
        <v>1661</v>
      </c>
      <c r="E1707" s="106">
        <f t="shared" si="70"/>
        <v>1</v>
      </c>
      <c r="F1707" s="345">
        <v>1</v>
      </c>
      <c r="G1707" s="86"/>
      <c r="H1707" s="86"/>
      <c r="I1707" s="86"/>
      <c r="J1707" s="86"/>
      <c r="K1707" s="86"/>
      <c r="L1707" s="86"/>
      <c r="M1707" s="86"/>
      <c r="N1707" s="86"/>
      <c r="O1707" s="25">
        <v>0.04</v>
      </c>
      <c r="P1707" s="25">
        <v>0.03</v>
      </c>
      <c r="Q1707" s="25">
        <v>2.5000000000000001E-2</v>
      </c>
      <c r="R1707" s="28">
        <v>4</v>
      </c>
      <c r="S1707" s="221">
        <f t="shared" si="69"/>
        <v>0.16</v>
      </c>
      <c r="T1707" s="304"/>
    </row>
    <row r="1708" spans="1:20" ht="25.5" x14ac:dyDescent="0.2">
      <c r="A1708" s="146">
        <v>68</v>
      </c>
      <c r="B1708" s="163" t="s">
        <v>1706</v>
      </c>
      <c r="C1708" s="220" t="s">
        <v>1698</v>
      </c>
      <c r="D1708" s="146" t="s">
        <v>1661</v>
      </c>
      <c r="E1708" s="106">
        <f t="shared" si="70"/>
        <v>1</v>
      </c>
      <c r="F1708" s="345">
        <v>1</v>
      </c>
      <c r="G1708" s="86"/>
      <c r="H1708" s="86"/>
      <c r="I1708" s="86"/>
      <c r="J1708" s="86"/>
      <c r="K1708" s="86"/>
      <c r="L1708" s="86"/>
      <c r="M1708" s="86"/>
      <c r="N1708" s="86"/>
      <c r="O1708" s="25">
        <v>0.04</v>
      </c>
      <c r="P1708" s="25">
        <v>0.03</v>
      </c>
      <c r="Q1708" s="25">
        <v>2.5000000000000001E-2</v>
      </c>
      <c r="R1708" s="28">
        <v>4</v>
      </c>
      <c r="S1708" s="221">
        <f t="shared" si="69"/>
        <v>0.16</v>
      </c>
      <c r="T1708" s="304"/>
    </row>
    <row r="1709" spans="1:20" ht="25.5" x14ac:dyDescent="0.2">
      <c r="A1709" s="146">
        <v>69</v>
      </c>
      <c r="B1709" s="163" t="s">
        <v>1707</v>
      </c>
      <c r="C1709" s="220" t="s">
        <v>1698</v>
      </c>
      <c r="D1709" s="146" t="s">
        <v>1661</v>
      </c>
      <c r="E1709" s="106">
        <f t="shared" si="70"/>
        <v>1</v>
      </c>
      <c r="F1709" s="345">
        <v>1</v>
      </c>
      <c r="G1709" s="86"/>
      <c r="H1709" s="86"/>
      <c r="I1709" s="86"/>
      <c r="J1709" s="86"/>
      <c r="K1709" s="86"/>
      <c r="L1709" s="86"/>
      <c r="M1709" s="86"/>
      <c r="N1709" s="86"/>
      <c r="O1709" s="25">
        <v>0.04</v>
      </c>
      <c r="P1709" s="25">
        <v>0.03</v>
      </c>
      <c r="Q1709" s="25">
        <v>2.5000000000000001E-2</v>
      </c>
      <c r="R1709" s="28">
        <v>4</v>
      </c>
      <c r="S1709" s="221">
        <f t="shared" si="69"/>
        <v>0.16</v>
      </c>
      <c r="T1709" s="304"/>
    </row>
    <row r="1710" spans="1:20" ht="25.5" x14ac:dyDescent="0.2">
      <c r="A1710" s="146">
        <v>70</v>
      </c>
      <c r="B1710" s="163" t="s">
        <v>1708</v>
      </c>
      <c r="C1710" s="220" t="s">
        <v>1698</v>
      </c>
      <c r="D1710" s="146" t="s">
        <v>1661</v>
      </c>
      <c r="E1710" s="106">
        <f t="shared" si="70"/>
        <v>1</v>
      </c>
      <c r="F1710" s="345">
        <v>1</v>
      </c>
      <c r="G1710" s="86"/>
      <c r="H1710" s="86"/>
      <c r="I1710" s="86"/>
      <c r="J1710" s="86"/>
      <c r="K1710" s="86"/>
      <c r="L1710" s="86"/>
      <c r="M1710" s="86"/>
      <c r="N1710" s="86"/>
      <c r="O1710" s="25">
        <v>0.04</v>
      </c>
      <c r="P1710" s="25">
        <v>0.03</v>
      </c>
      <c r="Q1710" s="25">
        <v>2.5000000000000001E-2</v>
      </c>
      <c r="R1710" s="28">
        <v>4</v>
      </c>
      <c r="S1710" s="221">
        <f t="shared" si="69"/>
        <v>0.16</v>
      </c>
      <c r="T1710" s="304"/>
    </row>
    <row r="1711" spans="1:20" ht="25.5" x14ac:dyDescent="0.2">
      <c r="A1711" s="146">
        <v>71</v>
      </c>
      <c r="B1711" s="163" t="s">
        <v>1709</v>
      </c>
      <c r="C1711" s="220" t="s">
        <v>1698</v>
      </c>
      <c r="D1711" s="146" t="s">
        <v>1661</v>
      </c>
      <c r="E1711" s="106">
        <f t="shared" si="70"/>
        <v>1</v>
      </c>
      <c r="F1711" s="345">
        <v>1</v>
      </c>
      <c r="G1711" s="86"/>
      <c r="H1711" s="86"/>
      <c r="I1711" s="86"/>
      <c r="J1711" s="86"/>
      <c r="K1711" s="86"/>
      <c r="L1711" s="86"/>
      <c r="M1711" s="86"/>
      <c r="N1711" s="86"/>
      <c r="O1711" s="25">
        <v>0.04</v>
      </c>
      <c r="P1711" s="25">
        <v>0.03</v>
      </c>
      <c r="Q1711" s="25">
        <v>2.5000000000000001E-2</v>
      </c>
      <c r="R1711" s="28">
        <v>4</v>
      </c>
      <c r="S1711" s="221">
        <f t="shared" ref="S1711:S1726" si="71">((F1711*O1711+G1711*P1711+H1711*Q1711)+(I1711*O1711+J1711*P1711+K1711*Q1711)*70%+(L1711*O1711+M1711*P1711+N1711*Q1711)*50%)*R1711</f>
        <v>0.16</v>
      </c>
      <c r="T1711" s="304"/>
    </row>
    <row r="1712" spans="1:20" ht="25.5" x14ac:dyDescent="0.2">
      <c r="A1712" s="146">
        <v>72</v>
      </c>
      <c r="B1712" s="163" t="s">
        <v>1616</v>
      </c>
      <c r="C1712" s="220" t="s">
        <v>1698</v>
      </c>
      <c r="D1712" s="146" t="s">
        <v>1661</v>
      </c>
      <c r="E1712" s="106">
        <f t="shared" si="70"/>
        <v>1</v>
      </c>
      <c r="F1712" s="345">
        <v>1</v>
      </c>
      <c r="G1712" s="86"/>
      <c r="H1712" s="86"/>
      <c r="I1712" s="86"/>
      <c r="J1712" s="86"/>
      <c r="K1712" s="86"/>
      <c r="L1712" s="86"/>
      <c r="M1712" s="86"/>
      <c r="N1712" s="86"/>
      <c r="O1712" s="25">
        <v>0.04</v>
      </c>
      <c r="P1712" s="25">
        <v>0.03</v>
      </c>
      <c r="Q1712" s="25">
        <v>2.5000000000000001E-2</v>
      </c>
      <c r="R1712" s="28">
        <v>4</v>
      </c>
      <c r="S1712" s="221">
        <f t="shared" si="71"/>
        <v>0.16</v>
      </c>
      <c r="T1712" s="304"/>
    </row>
    <row r="1713" spans="1:20" ht="25.5" x14ac:dyDescent="0.2">
      <c r="A1713" s="146">
        <v>73</v>
      </c>
      <c r="B1713" s="346" t="s">
        <v>1710</v>
      </c>
      <c r="C1713" s="220" t="s">
        <v>1711</v>
      </c>
      <c r="D1713" s="86" t="s">
        <v>56</v>
      </c>
      <c r="E1713" s="106">
        <f t="shared" si="70"/>
        <v>1</v>
      </c>
      <c r="F1713" s="345">
        <v>1</v>
      </c>
      <c r="G1713" s="86"/>
      <c r="H1713" s="86"/>
      <c r="I1713" s="86"/>
      <c r="J1713" s="86"/>
      <c r="K1713" s="86"/>
      <c r="L1713" s="86"/>
      <c r="M1713" s="86"/>
      <c r="N1713" s="86"/>
      <c r="O1713" s="25">
        <v>0.04</v>
      </c>
      <c r="P1713" s="25">
        <v>0.03</v>
      </c>
      <c r="Q1713" s="25">
        <v>2.5000000000000001E-2</v>
      </c>
      <c r="R1713" s="28">
        <v>4</v>
      </c>
      <c r="S1713" s="221">
        <f t="shared" si="71"/>
        <v>0.16</v>
      </c>
      <c r="T1713" s="304"/>
    </row>
    <row r="1714" spans="1:20" ht="25.5" x14ac:dyDescent="0.2">
      <c r="A1714" s="146">
        <v>74</v>
      </c>
      <c r="B1714" s="346" t="s">
        <v>1712</v>
      </c>
      <c r="C1714" s="220" t="s">
        <v>1711</v>
      </c>
      <c r="D1714" s="86" t="s">
        <v>56</v>
      </c>
      <c r="E1714" s="106">
        <f t="shared" si="70"/>
        <v>1</v>
      </c>
      <c r="F1714" s="345">
        <v>1</v>
      </c>
      <c r="G1714" s="86"/>
      <c r="H1714" s="86"/>
      <c r="I1714" s="86"/>
      <c r="J1714" s="86"/>
      <c r="K1714" s="86"/>
      <c r="L1714" s="86"/>
      <c r="M1714" s="86"/>
      <c r="N1714" s="86"/>
      <c r="O1714" s="25">
        <v>0.04</v>
      </c>
      <c r="P1714" s="25">
        <v>0.03</v>
      </c>
      <c r="Q1714" s="25">
        <v>2.5000000000000001E-2</v>
      </c>
      <c r="R1714" s="28">
        <v>4</v>
      </c>
      <c r="S1714" s="221">
        <f t="shared" si="71"/>
        <v>0.16</v>
      </c>
      <c r="T1714" s="304"/>
    </row>
    <row r="1715" spans="1:20" ht="25.5" x14ac:dyDescent="0.2">
      <c r="A1715" s="146">
        <v>75</v>
      </c>
      <c r="B1715" s="346" t="s">
        <v>1411</v>
      </c>
      <c r="C1715" s="220" t="s">
        <v>1711</v>
      </c>
      <c r="D1715" s="86" t="s">
        <v>56</v>
      </c>
      <c r="E1715" s="106">
        <f t="shared" si="70"/>
        <v>1</v>
      </c>
      <c r="F1715" s="345">
        <v>1</v>
      </c>
      <c r="G1715" s="86"/>
      <c r="H1715" s="86"/>
      <c r="I1715" s="86"/>
      <c r="J1715" s="86"/>
      <c r="K1715" s="86"/>
      <c r="L1715" s="86"/>
      <c r="M1715" s="86"/>
      <c r="N1715" s="86"/>
      <c r="O1715" s="25">
        <v>0.04</v>
      </c>
      <c r="P1715" s="25">
        <v>0.03</v>
      </c>
      <c r="Q1715" s="25">
        <v>2.5000000000000001E-2</v>
      </c>
      <c r="R1715" s="28">
        <v>4</v>
      </c>
      <c r="S1715" s="221">
        <f t="shared" si="71"/>
        <v>0.16</v>
      </c>
      <c r="T1715" s="304"/>
    </row>
    <row r="1716" spans="1:20" ht="25.5" x14ac:dyDescent="0.2">
      <c r="A1716" s="146">
        <v>76</v>
      </c>
      <c r="B1716" s="346" t="s">
        <v>1713</v>
      </c>
      <c r="C1716" s="220" t="s">
        <v>1711</v>
      </c>
      <c r="D1716" s="86" t="s">
        <v>56</v>
      </c>
      <c r="E1716" s="106">
        <f t="shared" si="70"/>
        <v>1</v>
      </c>
      <c r="F1716" s="345">
        <v>1</v>
      </c>
      <c r="G1716" s="86"/>
      <c r="H1716" s="86"/>
      <c r="I1716" s="86"/>
      <c r="J1716" s="86"/>
      <c r="K1716" s="86"/>
      <c r="L1716" s="86"/>
      <c r="M1716" s="86"/>
      <c r="N1716" s="86"/>
      <c r="O1716" s="25">
        <v>0.04</v>
      </c>
      <c r="P1716" s="25">
        <v>0.03</v>
      </c>
      <c r="Q1716" s="25">
        <v>2.5000000000000001E-2</v>
      </c>
      <c r="R1716" s="28">
        <v>4</v>
      </c>
      <c r="S1716" s="221">
        <f t="shared" si="71"/>
        <v>0.16</v>
      </c>
      <c r="T1716" s="304"/>
    </row>
    <row r="1717" spans="1:20" ht="25.5" x14ac:dyDescent="0.2">
      <c r="A1717" s="146">
        <v>77</v>
      </c>
      <c r="B1717" s="347" t="s">
        <v>5</v>
      </c>
      <c r="C1717" s="220" t="s">
        <v>1711</v>
      </c>
      <c r="D1717" s="146" t="s">
        <v>1661</v>
      </c>
      <c r="E1717" s="106">
        <f t="shared" si="70"/>
        <v>1</v>
      </c>
      <c r="F1717" s="345">
        <v>1</v>
      </c>
      <c r="G1717" s="86"/>
      <c r="H1717" s="86"/>
      <c r="I1717" s="86"/>
      <c r="J1717" s="86"/>
      <c r="K1717" s="86"/>
      <c r="L1717" s="86"/>
      <c r="M1717" s="86"/>
      <c r="N1717" s="86"/>
      <c r="O1717" s="25">
        <v>0.04</v>
      </c>
      <c r="P1717" s="25">
        <v>0.03</v>
      </c>
      <c r="Q1717" s="25">
        <v>2.5000000000000001E-2</v>
      </c>
      <c r="R1717" s="28">
        <v>4</v>
      </c>
      <c r="S1717" s="221">
        <f t="shared" si="71"/>
        <v>0.16</v>
      </c>
      <c r="T1717" s="304"/>
    </row>
    <row r="1718" spans="1:20" ht="25.5" x14ac:dyDescent="0.2">
      <c r="A1718" s="146">
        <v>78</v>
      </c>
      <c r="B1718" s="347" t="s">
        <v>1714</v>
      </c>
      <c r="C1718" s="220" t="s">
        <v>1711</v>
      </c>
      <c r="D1718" s="146" t="s">
        <v>1661</v>
      </c>
      <c r="E1718" s="106">
        <f t="shared" si="70"/>
        <v>1</v>
      </c>
      <c r="F1718" s="345">
        <v>1</v>
      </c>
      <c r="G1718" s="86"/>
      <c r="H1718" s="86"/>
      <c r="I1718" s="86"/>
      <c r="J1718" s="86"/>
      <c r="K1718" s="86"/>
      <c r="L1718" s="86"/>
      <c r="M1718" s="86"/>
      <c r="N1718" s="86"/>
      <c r="O1718" s="25">
        <v>0.04</v>
      </c>
      <c r="P1718" s="25">
        <v>0.03</v>
      </c>
      <c r="Q1718" s="25">
        <v>2.5000000000000001E-2</v>
      </c>
      <c r="R1718" s="28">
        <v>4</v>
      </c>
      <c r="S1718" s="221">
        <f t="shared" si="71"/>
        <v>0.16</v>
      </c>
      <c r="T1718" s="304"/>
    </row>
    <row r="1719" spans="1:20" ht="25.5" x14ac:dyDescent="0.2">
      <c r="A1719" s="146">
        <v>79</v>
      </c>
      <c r="B1719" s="347" t="s">
        <v>1715</v>
      </c>
      <c r="C1719" s="220" t="s">
        <v>1711</v>
      </c>
      <c r="D1719" s="146" t="s">
        <v>1661</v>
      </c>
      <c r="E1719" s="106">
        <f t="shared" si="70"/>
        <v>1</v>
      </c>
      <c r="F1719" s="345">
        <v>1</v>
      </c>
      <c r="G1719" s="86"/>
      <c r="H1719" s="86"/>
      <c r="I1719" s="86"/>
      <c r="J1719" s="86"/>
      <c r="K1719" s="86"/>
      <c r="L1719" s="86"/>
      <c r="M1719" s="86"/>
      <c r="N1719" s="86"/>
      <c r="O1719" s="25">
        <v>0.04</v>
      </c>
      <c r="P1719" s="25">
        <v>0.03</v>
      </c>
      <c r="Q1719" s="25">
        <v>2.5000000000000001E-2</v>
      </c>
      <c r="R1719" s="28">
        <v>4</v>
      </c>
      <c r="S1719" s="221">
        <f t="shared" si="71"/>
        <v>0.16</v>
      </c>
      <c r="T1719" s="304"/>
    </row>
    <row r="1720" spans="1:20" ht="25.5" x14ac:dyDescent="0.2">
      <c r="A1720" s="146">
        <v>80</v>
      </c>
      <c r="B1720" s="346" t="s">
        <v>1716</v>
      </c>
      <c r="C1720" s="220" t="s">
        <v>1711</v>
      </c>
      <c r="D1720" s="146" t="s">
        <v>1661</v>
      </c>
      <c r="E1720" s="106">
        <f t="shared" si="70"/>
        <v>1</v>
      </c>
      <c r="F1720" s="345">
        <v>1</v>
      </c>
      <c r="G1720" s="86"/>
      <c r="H1720" s="86"/>
      <c r="I1720" s="86"/>
      <c r="J1720" s="86"/>
      <c r="K1720" s="86"/>
      <c r="L1720" s="86"/>
      <c r="M1720" s="86"/>
      <c r="N1720" s="86"/>
      <c r="O1720" s="25">
        <v>0.04</v>
      </c>
      <c r="P1720" s="25">
        <v>0.03</v>
      </c>
      <c r="Q1720" s="25">
        <v>2.5000000000000001E-2</v>
      </c>
      <c r="R1720" s="28">
        <v>4</v>
      </c>
      <c r="S1720" s="221">
        <f t="shared" si="71"/>
        <v>0.16</v>
      </c>
      <c r="T1720" s="304"/>
    </row>
    <row r="1721" spans="1:20" ht="25.5" x14ac:dyDescent="0.2">
      <c r="A1721" s="146">
        <v>81</v>
      </c>
      <c r="B1721" s="346" t="s">
        <v>1717</v>
      </c>
      <c r="C1721" s="220" t="s">
        <v>1711</v>
      </c>
      <c r="D1721" s="146" t="s">
        <v>1661</v>
      </c>
      <c r="E1721" s="106">
        <f t="shared" si="70"/>
        <v>1</v>
      </c>
      <c r="F1721" s="345">
        <v>1</v>
      </c>
      <c r="G1721" s="86"/>
      <c r="H1721" s="86"/>
      <c r="I1721" s="86"/>
      <c r="J1721" s="86"/>
      <c r="K1721" s="86"/>
      <c r="L1721" s="86"/>
      <c r="M1721" s="86"/>
      <c r="N1721" s="86"/>
      <c r="O1721" s="25">
        <v>0.04</v>
      </c>
      <c r="P1721" s="25">
        <v>0.03</v>
      </c>
      <c r="Q1721" s="25">
        <v>2.5000000000000001E-2</v>
      </c>
      <c r="R1721" s="28">
        <v>4</v>
      </c>
      <c r="S1721" s="221">
        <f t="shared" si="71"/>
        <v>0.16</v>
      </c>
      <c r="T1721" s="304"/>
    </row>
    <row r="1722" spans="1:20" ht="25.5" x14ac:dyDescent="0.2">
      <c r="A1722" s="146">
        <v>82</v>
      </c>
      <c r="B1722" s="346" t="s">
        <v>1718</v>
      </c>
      <c r="C1722" s="220" t="s">
        <v>1711</v>
      </c>
      <c r="D1722" s="146" t="s">
        <v>1661</v>
      </c>
      <c r="E1722" s="106">
        <f t="shared" si="70"/>
        <v>1</v>
      </c>
      <c r="F1722" s="345">
        <v>1</v>
      </c>
      <c r="G1722" s="86"/>
      <c r="H1722" s="86"/>
      <c r="I1722" s="86"/>
      <c r="J1722" s="86"/>
      <c r="K1722" s="86"/>
      <c r="L1722" s="86"/>
      <c r="M1722" s="86"/>
      <c r="N1722" s="86"/>
      <c r="O1722" s="25">
        <v>0.04</v>
      </c>
      <c r="P1722" s="25">
        <v>0.03</v>
      </c>
      <c r="Q1722" s="25">
        <v>2.5000000000000001E-2</v>
      </c>
      <c r="R1722" s="28">
        <v>4</v>
      </c>
      <c r="S1722" s="221">
        <f t="shared" si="71"/>
        <v>0.16</v>
      </c>
      <c r="T1722" s="304"/>
    </row>
    <row r="1723" spans="1:20" ht="25.5" x14ac:dyDescent="0.2">
      <c r="A1723" s="146">
        <v>83</v>
      </c>
      <c r="B1723" s="348" t="s">
        <v>1719</v>
      </c>
      <c r="C1723" s="220" t="s">
        <v>1711</v>
      </c>
      <c r="D1723" s="146" t="s">
        <v>1661</v>
      </c>
      <c r="E1723" s="106">
        <f t="shared" si="70"/>
        <v>1</v>
      </c>
      <c r="F1723" s="345">
        <v>1</v>
      </c>
      <c r="G1723" s="86"/>
      <c r="H1723" s="86"/>
      <c r="I1723" s="86"/>
      <c r="J1723" s="86"/>
      <c r="K1723" s="86"/>
      <c r="L1723" s="86"/>
      <c r="M1723" s="86"/>
      <c r="N1723" s="86"/>
      <c r="O1723" s="25">
        <v>0.04</v>
      </c>
      <c r="P1723" s="25">
        <v>0.03</v>
      </c>
      <c r="Q1723" s="25">
        <v>2.5000000000000001E-2</v>
      </c>
      <c r="R1723" s="28">
        <v>4</v>
      </c>
      <c r="S1723" s="221">
        <f t="shared" si="71"/>
        <v>0.16</v>
      </c>
      <c r="T1723" s="304"/>
    </row>
    <row r="1724" spans="1:20" ht="25.5" x14ac:dyDescent="0.2">
      <c r="A1724" s="146">
        <v>84</v>
      </c>
      <c r="B1724" s="346" t="s">
        <v>1720</v>
      </c>
      <c r="C1724" s="220" t="s">
        <v>1711</v>
      </c>
      <c r="D1724" s="86" t="s">
        <v>56</v>
      </c>
      <c r="E1724" s="106">
        <f t="shared" si="70"/>
        <v>1</v>
      </c>
      <c r="F1724" s="345">
        <v>1</v>
      </c>
      <c r="G1724" s="86"/>
      <c r="H1724" s="86"/>
      <c r="I1724" s="86"/>
      <c r="J1724" s="86"/>
      <c r="K1724" s="86"/>
      <c r="L1724" s="86"/>
      <c r="M1724" s="86"/>
      <c r="N1724" s="86"/>
      <c r="O1724" s="25">
        <v>0.04</v>
      </c>
      <c r="P1724" s="25">
        <v>0.03</v>
      </c>
      <c r="Q1724" s="25">
        <v>2.5000000000000001E-2</v>
      </c>
      <c r="R1724" s="28">
        <v>4</v>
      </c>
      <c r="S1724" s="221">
        <f t="shared" si="71"/>
        <v>0.16</v>
      </c>
      <c r="T1724" s="304"/>
    </row>
    <row r="1725" spans="1:20" ht="25.5" x14ac:dyDescent="0.2">
      <c r="A1725" s="146">
        <v>85</v>
      </c>
      <c r="B1725" s="349" t="s">
        <v>1721</v>
      </c>
      <c r="C1725" s="220" t="s">
        <v>1711</v>
      </c>
      <c r="D1725" s="146" t="s">
        <v>1661</v>
      </c>
      <c r="E1725" s="106">
        <f t="shared" si="70"/>
        <v>1</v>
      </c>
      <c r="F1725" s="345">
        <v>1</v>
      </c>
      <c r="G1725" s="86"/>
      <c r="H1725" s="86"/>
      <c r="I1725" s="86"/>
      <c r="J1725" s="86"/>
      <c r="K1725" s="86"/>
      <c r="L1725" s="86"/>
      <c r="M1725" s="86"/>
      <c r="N1725" s="86"/>
      <c r="O1725" s="25">
        <v>0.04</v>
      </c>
      <c r="P1725" s="25">
        <v>0.03</v>
      </c>
      <c r="Q1725" s="25">
        <v>2.5000000000000001E-2</v>
      </c>
      <c r="R1725" s="28">
        <v>4</v>
      </c>
      <c r="S1725" s="221">
        <f t="shared" si="71"/>
        <v>0.16</v>
      </c>
      <c r="T1725" s="304"/>
    </row>
    <row r="1726" spans="1:20" ht="25.5" x14ac:dyDescent="0.2">
      <c r="A1726" s="146">
        <v>86</v>
      </c>
      <c r="B1726" s="350" t="s">
        <v>1722</v>
      </c>
      <c r="C1726" s="220" t="s">
        <v>1711</v>
      </c>
      <c r="D1726" s="146" t="s">
        <v>1661</v>
      </c>
      <c r="E1726" s="106">
        <f t="shared" si="70"/>
        <v>1</v>
      </c>
      <c r="F1726" s="345">
        <v>1</v>
      </c>
      <c r="G1726" s="86"/>
      <c r="H1726" s="86"/>
      <c r="I1726" s="86"/>
      <c r="J1726" s="86"/>
      <c r="K1726" s="86"/>
      <c r="L1726" s="86"/>
      <c r="M1726" s="86"/>
      <c r="N1726" s="86"/>
      <c r="O1726" s="25">
        <v>0.04</v>
      </c>
      <c r="P1726" s="25">
        <v>0.03</v>
      </c>
      <c r="Q1726" s="25">
        <v>2.5000000000000001E-2</v>
      </c>
      <c r="R1726" s="28">
        <v>4</v>
      </c>
      <c r="S1726" s="221">
        <f t="shared" si="71"/>
        <v>0.16</v>
      </c>
      <c r="T1726" s="304"/>
    </row>
    <row r="1727" spans="1:20" x14ac:dyDescent="0.2">
      <c r="A1727" s="146"/>
      <c r="B1727" s="155"/>
      <c r="C1727" s="157"/>
      <c r="D1727" s="86"/>
      <c r="E1727" s="106">
        <f t="shared" si="70"/>
        <v>0</v>
      </c>
      <c r="F1727" s="86"/>
      <c r="G1727" s="86"/>
      <c r="H1727" s="86"/>
      <c r="I1727" s="86"/>
      <c r="J1727" s="86"/>
      <c r="K1727" s="86"/>
      <c r="L1727" s="86"/>
      <c r="M1727" s="86"/>
      <c r="N1727" s="86"/>
      <c r="O1727" s="25"/>
      <c r="P1727" s="25"/>
      <c r="Q1727" s="25"/>
      <c r="R1727" s="28"/>
      <c r="S1727" s="221"/>
    </row>
    <row r="1728" spans="1:20" s="212" customFormat="1" x14ac:dyDescent="0.2">
      <c r="A1728" s="149"/>
      <c r="B1728" s="217" t="s">
        <v>1160</v>
      </c>
      <c r="C1728" s="351"/>
      <c r="D1728" s="314"/>
      <c r="E1728" s="314">
        <f t="shared" ref="E1728:N1728" si="72">SUM(E1729:E1783)</f>
        <v>54</v>
      </c>
      <c r="F1728" s="314">
        <f t="shared" si="72"/>
        <v>49</v>
      </c>
      <c r="G1728" s="314">
        <f t="shared" si="72"/>
        <v>0</v>
      </c>
      <c r="H1728" s="314">
        <f t="shared" si="72"/>
        <v>1</v>
      </c>
      <c r="I1728" s="314">
        <f t="shared" si="72"/>
        <v>0</v>
      </c>
      <c r="J1728" s="314">
        <f t="shared" si="72"/>
        <v>0</v>
      </c>
      <c r="K1728" s="314">
        <f t="shared" si="72"/>
        <v>4</v>
      </c>
      <c r="L1728" s="314">
        <f t="shared" si="72"/>
        <v>0</v>
      </c>
      <c r="M1728" s="314">
        <f t="shared" si="72"/>
        <v>0</v>
      </c>
      <c r="N1728" s="314">
        <f t="shared" si="72"/>
        <v>0</v>
      </c>
      <c r="O1728" s="314"/>
      <c r="P1728" s="314"/>
      <c r="Q1728" s="314"/>
      <c r="R1728" s="314"/>
      <c r="S1728" s="314">
        <f>SUM(S1729:S1783)</f>
        <v>8.2200000000000042</v>
      </c>
    </row>
    <row r="1729" spans="1:19" x14ac:dyDescent="0.2">
      <c r="A1729" s="146">
        <v>1</v>
      </c>
      <c r="B1729" s="152" t="s">
        <v>1723</v>
      </c>
      <c r="C1729" s="220" t="s">
        <v>1724</v>
      </c>
      <c r="D1729" s="106" t="s">
        <v>1725</v>
      </c>
      <c r="E1729" s="106">
        <f t="shared" si="70"/>
        <v>1</v>
      </c>
      <c r="F1729" s="86"/>
      <c r="G1729" s="86"/>
      <c r="H1729" s="86"/>
      <c r="I1729" s="86"/>
      <c r="J1729" s="86"/>
      <c r="K1729" s="104">
        <v>1</v>
      </c>
      <c r="L1729" s="86"/>
      <c r="M1729" s="86"/>
      <c r="N1729" s="86"/>
      <c r="O1729" s="25">
        <v>0.04</v>
      </c>
      <c r="P1729" s="25">
        <v>0.03</v>
      </c>
      <c r="Q1729" s="25">
        <v>2.5000000000000001E-2</v>
      </c>
      <c r="R1729" s="28">
        <v>4</v>
      </c>
      <c r="S1729" s="221">
        <f t="shared" si="59"/>
        <v>6.9999999999999993E-2</v>
      </c>
    </row>
    <row r="1730" spans="1:19" x14ac:dyDescent="0.2">
      <c r="A1730" s="146">
        <v>2</v>
      </c>
      <c r="B1730" s="235" t="s">
        <v>1726</v>
      </c>
      <c r="C1730" s="220" t="s">
        <v>1724</v>
      </c>
      <c r="D1730" s="106" t="s">
        <v>1725</v>
      </c>
      <c r="E1730" s="106">
        <f t="shared" si="70"/>
        <v>1</v>
      </c>
      <c r="F1730" s="86"/>
      <c r="G1730" s="86"/>
      <c r="H1730" s="86"/>
      <c r="I1730" s="86"/>
      <c r="J1730" s="86"/>
      <c r="K1730" s="104">
        <v>1</v>
      </c>
      <c r="L1730" s="86"/>
      <c r="M1730" s="86"/>
      <c r="N1730" s="86"/>
      <c r="O1730" s="25">
        <v>0.04</v>
      </c>
      <c r="P1730" s="25">
        <v>0.03</v>
      </c>
      <c r="Q1730" s="25">
        <v>2.5000000000000001E-2</v>
      </c>
      <c r="R1730" s="28">
        <v>4</v>
      </c>
      <c r="S1730" s="221">
        <f t="shared" si="59"/>
        <v>6.9999999999999993E-2</v>
      </c>
    </row>
    <row r="1731" spans="1:19" x14ac:dyDescent="0.2">
      <c r="A1731" s="146">
        <v>3</v>
      </c>
      <c r="B1731" s="235" t="s">
        <v>1727</v>
      </c>
      <c r="C1731" s="220" t="s">
        <v>1728</v>
      </c>
      <c r="D1731" s="106" t="s">
        <v>1725</v>
      </c>
      <c r="E1731" s="106">
        <f t="shared" si="70"/>
        <v>1</v>
      </c>
      <c r="F1731" s="86"/>
      <c r="G1731" s="86"/>
      <c r="H1731" s="86"/>
      <c r="I1731" s="86"/>
      <c r="J1731" s="86"/>
      <c r="K1731" s="104">
        <v>1</v>
      </c>
      <c r="L1731" s="86"/>
      <c r="M1731" s="86"/>
      <c r="N1731" s="86"/>
      <c r="O1731" s="25">
        <v>0.04</v>
      </c>
      <c r="P1731" s="25">
        <v>0.03</v>
      </c>
      <c r="Q1731" s="25">
        <v>2.5000000000000001E-2</v>
      </c>
      <c r="R1731" s="28">
        <v>4</v>
      </c>
      <c r="S1731" s="221">
        <f t="shared" si="59"/>
        <v>6.9999999999999993E-2</v>
      </c>
    </row>
    <row r="1732" spans="1:19" x14ac:dyDescent="0.2">
      <c r="A1732" s="146">
        <v>4</v>
      </c>
      <c r="B1732" s="235" t="s">
        <v>1729</v>
      </c>
      <c r="C1732" s="220" t="s">
        <v>1730</v>
      </c>
      <c r="D1732" s="106" t="s">
        <v>1725</v>
      </c>
      <c r="E1732" s="106">
        <f t="shared" si="70"/>
        <v>1</v>
      </c>
      <c r="F1732" s="86"/>
      <c r="G1732" s="86"/>
      <c r="H1732" s="86"/>
      <c r="I1732" s="86"/>
      <c r="J1732" s="86"/>
      <c r="K1732" s="104">
        <v>1</v>
      </c>
      <c r="L1732" s="86"/>
      <c r="M1732" s="86"/>
      <c r="N1732" s="86"/>
      <c r="O1732" s="25">
        <v>0.04</v>
      </c>
      <c r="P1732" s="25">
        <v>0.03</v>
      </c>
      <c r="Q1732" s="25">
        <v>2.5000000000000001E-2</v>
      </c>
      <c r="R1732" s="28">
        <v>4</v>
      </c>
      <c r="S1732" s="221">
        <f t="shared" si="59"/>
        <v>6.9999999999999993E-2</v>
      </c>
    </row>
    <row r="1733" spans="1:19" x14ac:dyDescent="0.2">
      <c r="A1733" s="146">
        <v>5</v>
      </c>
      <c r="B1733" s="235" t="s">
        <v>1731</v>
      </c>
      <c r="C1733" s="220" t="s">
        <v>1732</v>
      </c>
      <c r="D1733" s="106" t="s">
        <v>1725</v>
      </c>
      <c r="E1733" s="106">
        <f t="shared" si="70"/>
        <v>1</v>
      </c>
      <c r="F1733" s="86"/>
      <c r="G1733" s="86"/>
      <c r="H1733" s="86">
        <v>1</v>
      </c>
      <c r="I1733" s="86"/>
      <c r="J1733" s="86"/>
      <c r="K1733" s="86"/>
      <c r="L1733" s="86"/>
      <c r="M1733" s="86"/>
      <c r="N1733" s="86"/>
      <c r="O1733" s="25">
        <v>0.04</v>
      </c>
      <c r="P1733" s="25">
        <v>0.03</v>
      </c>
      <c r="Q1733" s="25">
        <v>2.5000000000000001E-2</v>
      </c>
      <c r="R1733" s="28">
        <v>4</v>
      </c>
      <c r="S1733" s="221">
        <f t="shared" ref="S1733:S1782" si="73">((F1733*O1733+G1733*P1733+H1733*Q1733)+(I1733*O1733+J1733*P1733+K1733*Q1733)*70%+(L1733*O1733+M1733*P1733+N1733*Q1733)*50%)*R1733</f>
        <v>0.1</v>
      </c>
    </row>
    <row r="1734" spans="1:19" x14ac:dyDescent="0.2">
      <c r="A1734" s="146">
        <v>6</v>
      </c>
      <c r="B1734" s="235" t="s">
        <v>10</v>
      </c>
      <c r="C1734" s="220" t="s">
        <v>1732</v>
      </c>
      <c r="D1734" s="106" t="s">
        <v>1733</v>
      </c>
      <c r="E1734" s="106">
        <f t="shared" si="70"/>
        <v>1</v>
      </c>
      <c r="F1734" s="86">
        <v>1</v>
      </c>
      <c r="G1734" s="86"/>
      <c r="H1734" s="86"/>
      <c r="I1734" s="86"/>
      <c r="J1734" s="86"/>
      <c r="K1734" s="86"/>
      <c r="L1734" s="86"/>
      <c r="M1734" s="86"/>
      <c r="N1734" s="86"/>
      <c r="O1734" s="25">
        <v>0.04</v>
      </c>
      <c r="P1734" s="25">
        <v>0.03</v>
      </c>
      <c r="Q1734" s="25">
        <v>2.5000000000000001E-2</v>
      </c>
      <c r="R1734" s="28">
        <v>4</v>
      </c>
      <c r="S1734" s="221">
        <f t="shared" si="73"/>
        <v>0.16</v>
      </c>
    </row>
    <row r="1735" spans="1:19" x14ac:dyDescent="0.2">
      <c r="A1735" s="146">
        <v>7</v>
      </c>
      <c r="B1735" s="235" t="s">
        <v>1734</v>
      </c>
      <c r="C1735" s="220" t="s">
        <v>1732</v>
      </c>
      <c r="D1735" s="106" t="s">
        <v>1733</v>
      </c>
      <c r="E1735" s="106">
        <f t="shared" si="70"/>
        <v>1</v>
      </c>
      <c r="F1735" s="86">
        <v>1</v>
      </c>
      <c r="G1735" s="86"/>
      <c r="H1735" s="86"/>
      <c r="I1735" s="86"/>
      <c r="J1735" s="86"/>
      <c r="K1735" s="86"/>
      <c r="L1735" s="86"/>
      <c r="M1735" s="86"/>
      <c r="N1735" s="86"/>
      <c r="O1735" s="25">
        <v>0.04</v>
      </c>
      <c r="P1735" s="25">
        <v>0.03</v>
      </c>
      <c r="Q1735" s="25">
        <v>2.5000000000000001E-2</v>
      </c>
      <c r="R1735" s="28">
        <v>4</v>
      </c>
      <c r="S1735" s="221">
        <f t="shared" si="73"/>
        <v>0.16</v>
      </c>
    </row>
    <row r="1736" spans="1:19" x14ac:dyDescent="0.2">
      <c r="A1736" s="146">
        <v>8</v>
      </c>
      <c r="B1736" s="235" t="s">
        <v>1735</v>
      </c>
      <c r="C1736" s="220" t="s">
        <v>1732</v>
      </c>
      <c r="D1736" s="106" t="s">
        <v>1733</v>
      </c>
      <c r="E1736" s="106">
        <f t="shared" si="70"/>
        <v>1</v>
      </c>
      <c r="F1736" s="86">
        <v>1</v>
      </c>
      <c r="G1736" s="86"/>
      <c r="H1736" s="86"/>
      <c r="I1736" s="86"/>
      <c r="J1736" s="86"/>
      <c r="K1736" s="86"/>
      <c r="L1736" s="86"/>
      <c r="M1736" s="86"/>
      <c r="N1736" s="86"/>
      <c r="O1736" s="25">
        <v>0.04</v>
      </c>
      <c r="P1736" s="25">
        <v>0.03</v>
      </c>
      <c r="Q1736" s="25">
        <v>2.5000000000000001E-2</v>
      </c>
      <c r="R1736" s="28">
        <v>4</v>
      </c>
      <c r="S1736" s="221">
        <f t="shared" si="73"/>
        <v>0.16</v>
      </c>
    </row>
    <row r="1737" spans="1:19" x14ac:dyDescent="0.2">
      <c r="A1737" s="146">
        <v>9</v>
      </c>
      <c r="B1737" s="235" t="s">
        <v>1736</v>
      </c>
      <c r="C1737" s="220" t="s">
        <v>1732</v>
      </c>
      <c r="D1737" s="106" t="s">
        <v>1733</v>
      </c>
      <c r="E1737" s="106">
        <f t="shared" si="70"/>
        <v>1</v>
      </c>
      <c r="F1737" s="86">
        <v>1</v>
      </c>
      <c r="G1737" s="86"/>
      <c r="H1737" s="86"/>
      <c r="I1737" s="86"/>
      <c r="J1737" s="86"/>
      <c r="K1737" s="86"/>
      <c r="L1737" s="86"/>
      <c r="M1737" s="86"/>
      <c r="N1737" s="86"/>
      <c r="O1737" s="25">
        <v>0.04</v>
      </c>
      <c r="P1737" s="25">
        <v>0.03</v>
      </c>
      <c r="Q1737" s="25">
        <v>2.5000000000000001E-2</v>
      </c>
      <c r="R1737" s="28">
        <v>4</v>
      </c>
      <c r="S1737" s="221">
        <f t="shared" si="73"/>
        <v>0.16</v>
      </c>
    </row>
    <row r="1738" spans="1:19" x14ac:dyDescent="0.2">
      <c r="A1738" s="146">
        <v>10</v>
      </c>
      <c r="B1738" s="235" t="s">
        <v>1737</v>
      </c>
      <c r="C1738" s="220" t="s">
        <v>1732</v>
      </c>
      <c r="D1738" s="106" t="s">
        <v>1733</v>
      </c>
      <c r="E1738" s="106">
        <f t="shared" ref="E1738:E1801" si="74">SUM(F1738:N1738)</f>
        <v>1</v>
      </c>
      <c r="F1738" s="86">
        <v>1</v>
      </c>
      <c r="G1738" s="86"/>
      <c r="H1738" s="86"/>
      <c r="I1738" s="86"/>
      <c r="J1738" s="86"/>
      <c r="K1738" s="86"/>
      <c r="L1738" s="86"/>
      <c r="M1738" s="86"/>
      <c r="N1738" s="86"/>
      <c r="O1738" s="25">
        <v>0.04</v>
      </c>
      <c r="P1738" s="25">
        <v>0.03</v>
      </c>
      <c r="Q1738" s="25">
        <v>2.5000000000000001E-2</v>
      </c>
      <c r="R1738" s="28">
        <v>4</v>
      </c>
      <c r="S1738" s="221">
        <f t="shared" si="73"/>
        <v>0.16</v>
      </c>
    </row>
    <row r="1739" spans="1:19" x14ac:dyDescent="0.2">
      <c r="A1739" s="146">
        <v>11</v>
      </c>
      <c r="B1739" s="235" t="s">
        <v>1738</v>
      </c>
      <c r="C1739" s="220" t="s">
        <v>1732</v>
      </c>
      <c r="D1739" s="106" t="s">
        <v>1733</v>
      </c>
      <c r="E1739" s="106">
        <f t="shared" si="74"/>
        <v>1</v>
      </c>
      <c r="F1739" s="86">
        <v>1</v>
      </c>
      <c r="G1739" s="86"/>
      <c r="H1739" s="86"/>
      <c r="I1739" s="86"/>
      <c r="J1739" s="86"/>
      <c r="K1739" s="86"/>
      <c r="L1739" s="86"/>
      <c r="M1739" s="86"/>
      <c r="N1739" s="86"/>
      <c r="O1739" s="25">
        <v>0.04</v>
      </c>
      <c r="P1739" s="25">
        <v>0.03</v>
      </c>
      <c r="Q1739" s="25">
        <v>2.5000000000000001E-2</v>
      </c>
      <c r="R1739" s="28">
        <v>4</v>
      </c>
      <c r="S1739" s="221">
        <f t="shared" si="73"/>
        <v>0.16</v>
      </c>
    </row>
    <row r="1740" spans="1:19" x14ac:dyDescent="0.2">
      <c r="A1740" s="146">
        <v>12</v>
      </c>
      <c r="B1740" s="235" t="s">
        <v>1739</v>
      </c>
      <c r="C1740" s="220" t="s">
        <v>1732</v>
      </c>
      <c r="D1740" s="106" t="s">
        <v>1733</v>
      </c>
      <c r="E1740" s="106">
        <f t="shared" si="74"/>
        <v>1</v>
      </c>
      <c r="F1740" s="86">
        <v>1</v>
      </c>
      <c r="G1740" s="86"/>
      <c r="H1740" s="86"/>
      <c r="I1740" s="86"/>
      <c r="J1740" s="86"/>
      <c r="K1740" s="86"/>
      <c r="L1740" s="86"/>
      <c r="M1740" s="86"/>
      <c r="N1740" s="86"/>
      <c r="O1740" s="25">
        <v>0.04</v>
      </c>
      <c r="P1740" s="25">
        <v>0.03</v>
      </c>
      <c r="Q1740" s="25">
        <v>2.5000000000000001E-2</v>
      </c>
      <c r="R1740" s="28">
        <v>4</v>
      </c>
      <c r="S1740" s="221">
        <f t="shared" si="73"/>
        <v>0.16</v>
      </c>
    </row>
    <row r="1741" spans="1:19" x14ac:dyDescent="0.2">
      <c r="A1741" s="146">
        <v>13</v>
      </c>
      <c r="B1741" s="235" t="s">
        <v>1740</v>
      </c>
      <c r="C1741" s="220" t="s">
        <v>1732</v>
      </c>
      <c r="D1741" s="106" t="s">
        <v>1733</v>
      </c>
      <c r="E1741" s="106">
        <f t="shared" si="74"/>
        <v>1</v>
      </c>
      <c r="F1741" s="86">
        <v>1</v>
      </c>
      <c r="G1741" s="86"/>
      <c r="H1741" s="86"/>
      <c r="I1741" s="86"/>
      <c r="J1741" s="86"/>
      <c r="K1741" s="86"/>
      <c r="L1741" s="86"/>
      <c r="M1741" s="86"/>
      <c r="N1741" s="86"/>
      <c r="O1741" s="25">
        <v>0.04</v>
      </c>
      <c r="P1741" s="25">
        <v>0.03</v>
      </c>
      <c r="Q1741" s="25">
        <v>2.5000000000000001E-2</v>
      </c>
      <c r="R1741" s="28">
        <v>4</v>
      </c>
      <c r="S1741" s="221">
        <f t="shared" si="73"/>
        <v>0.16</v>
      </c>
    </row>
    <row r="1742" spans="1:19" x14ac:dyDescent="0.2">
      <c r="A1742" s="146">
        <v>14</v>
      </c>
      <c r="B1742" s="235" t="s">
        <v>18</v>
      </c>
      <c r="C1742" s="220" t="s">
        <v>1732</v>
      </c>
      <c r="D1742" s="106" t="s">
        <v>1733</v>
      </c>
      <c r="E1742" s="106">
        <f t="shared" si="74"/>
        <v>1</v>
      </c>
      <c r="F1742" s="86">
        <v>1</v>
      </c>
      <c r="G1742" s="86"/>
      <c r="H1742" s="86"/>
      <c r="I1742" s="86"/>
      <c r="J1742" s="86"/>
      <c r="K1742" s="86"/>
      <c r="L1742" s="86"/>
      <c r="M1742" s="86"/>
      <c r="N1742" s="86"/>
      <c r="O1742" s="25">
        <v>0.04</v>
      </c>
      <c r="P1742" s="25">
        <v>0.03</v>
      </c>
      <c r="Q1742" s="25">
        <v>2.5000000000000001E-2</v>
      </c>
      <c r="R1742" s="28">
        <v>4</v>
      </c>
      <c r="S1742" s="221">
        <f t="shared" si="73"/>
        <v>0.16</v>
      </c>
    </row>
    <row r="1743" spans="1:19" x14ac:dyDescent="0.2">
      <c r="A1743" s="146">
        <v>15</v>
      </c>
      <c r="B1743" s="235" t="s">
        <v>1741</v>
      </c>
      <c r="C1743" s="220" t="s">
        <v>1732</v>
      </c>
      <c r="D1743" s="106" t="s">
        <v>1733</v>
      </c>
      <c r="E1743" s="106">
        <f t="shared" si="74"/>
        <v>1</v>
      </c>
      <c r="F1743" s="86">
        <v>1</v>
      </c>
      <c r="G1743" s="86"/>
      <c r="H1743" s="86"/>
      <c r="I1743" s="86"/>
      <c r="J1743" s="86"/>
      <c r="K1743" s="86"/>
      <c r="L1743" s="86"/>
      <c r="M1743" s="86"/>
      <c r="N1743" s="86"/>
      <c r="O1743" s="25">
        <v>0.04</v>
      </c>
      <c r="P1743" s="25">
        <v>0.03</v>
      </c>
      <c r="Q1743" s="25">
        <v>2.5000000000000001E-2</v>
      </c>
      <c r="R1743" s="28">
        <v>4</v>
      </c>
      <c r="S1743" s="221">
        <f t="shared" si="73"/>
        <v>0.16</v>
      </c>
    </row>
    <row r="1744" spans="1:19" x14ac:dyDescent="0.2">
      <c r="A1744" s="146">
        <v>16</v>
      </c>
      <c r="B1744" s="235" t="s">
        <v>706</v>
      </c>
      <c r="C1744" s="220" t="s">
        <v>1732</v>
      </c>
      <c r="D1744" s="106" t="s">
        <v>1733</v>
      </c>
      <c r="E1744" s="106">
        <f t="shared" si="74"/>
        <v>1</v>
      </c>
      <c r="F1744" s="86">
        <v>1</v>
      </c>
      <c r="G1744" s="86"/>
      <c r="H1744" s="86"/>
      <c r="I1744" s="86"/>
      <c r="J1744" s="86"/>
      <c r="K1744" s="86"/>
      <c r="L1744" s="86"/>
      <c r="M1744" s="86"/>
      <c r="N1744" s="86"/>
      <c r="O1744" s="25">
        <v>0.04</v>
      </c>
      <c r="P1744" s="25">
        <v>0.03</v>
      </c>
      <c r="Q1744" s="25">
        <v>2.5000000000000001E-2</v>
      </c>
      <c r="R1744" s="28">
        <v>4</v>
      </c>
      <c r="S1744" s="221">
        <f t="shared" si="73"/>
        <v>0.16</v>
      </c>
    </row>
    <row r="1745" spans="1:19" x14ac:dyDescent="0.2">
      <c r="A1745" s="146">
        <v>17</v>
      </c>
      <c r="B1745" s="235" t="s">
        <v>1742</v>
      </c>
      <c r="C1745" s="220" t="s">
        <v>1732</v>
      </c>
      <c r="D1745" s="106" t="s">
        <v>1733</v>
      </c>
      <c r="E1745" s="106">
        <f t="shared" si="74"/>
        <v>1</v>
      </c>
      <c r="F1745" s="86">
        <v>1</v>
      </c>
      <c r="G1745" s="86"/>
      <c r="H1745" s="86"/>
      <c r="I1745" s="86"/>
      <c r="J1745" s="86"/>
      <c r="K1745" s="86"/>
      <c r="L1745" s="86"/>
      <c r="M1745" s="86"/>
      <c r="N1745" s="86"/>
      <c r="O1745" s="25">
        <v>0.04</v>
      </c>
      <c r="P1745" s="25">
        <v>0.03</v>
      </c>
      <c r="Q1745" s="25">
        <v>2.5000000000000001E-2</v>
      </c>
      <c r="R1745" s="28">
        <v>4</v>
      </c>
      <c r="S1745" s="221">
        <f t="shared" si="73"/>
        <v>0.16</v>
      </c>
    </row>
    <row r="1746" spans="1:19" x14ac:dyDescent="0.2">
      <c r="A1746" s="146">
        <v>18</v>
      </c>
      <c r="B1746" s="235" t="s">
        <v>1066</v>
      </c>
      <c r="C1746" s="220" t="s">
        <v>1732</v>
      </c>
      <c r="D1746" s="106" t="s">
        <v>1733</v>
      </c>
      <c r="E1746" s="106">
        <f t="shared" si="74"/>
        <v>1</v>
      </c>
      <c r="F1746" s="86">
        <v>1</v>
      </c>
      <c r="G1746" s="86"/>
      <c r="H1746" s="86"/>
      <c r="I1746" s="86"/>
      <c r="J1746" s="86"/>
      <c r="K1746" s="86"/>
      <c r="L1746" s="86"/>
      <c r="M1746" s="86"/>
      <c r="N1746" s="86"/>
      <c r="O1746" s="25">
        <v>0.04</v>
      </c>
      <c r="P1746" s="25">
        <v>0.03</v>
      </c>
      <c r="Q1746" s="25">
        <v>2.5000000000000001E-2</v>
      </c>
      <c r="R1746" s="28">
        <v>4</v>
      </c>
      <c r="S1746" s="221">
        <f t="shared" si="73"/>
        <v>0.16</v>
      </c>
    </row>
    <row r="1747" spans="1:19" x14ac:dyDescent="0.2">
      <c r="A1747" s="146">
        <v>19</v>
      </c>
      <c r="B1747" s="235" t="s">
        <v>1743</v>
      </c>
      <c r="C1747" s="220" t="s">
        <v>1732</v>
      </c>
      <c r="D1747" s="106" t="s">
        <v>1733</v>
      </c>
      <c r="E1747" s="106">
        <f t="shared" si="74"/>
        <v>1</v>
      </c>
      <c r="F1747" s="86">
        <v>1</v>
      </c>
      <c r="G1747" s="86"/>
      <c r="H1747" s="86"/>
      <c r="I1747" s="86"/>
      <c r="J1747" s="86"/>
      <c r="K1747" s="86"/>
      <c r="L1747" s="86"/>
      <c r="M1747" s="86"/>
      <c r="N1747" s="86"/>
      <c r="O1747" s="25">
        <v>0.04</v>
      </c>
      <c r="P1747" s="25">
        <v>0.03</v>
      </c>
      <c r="Q1747" s="25">
        <v>2.5000000000000001E-2</v>
      </c>
      <c r="R1747" s="28">
        <v>4</v>
      </c>
      <c r="S1747" s="221">
        <f t="shared" si="73"/>
        <v>0.16</v>
      </c>
    </row>
    <row r="1748" spans="1:19" x14ac:dyDescent="0.2">
      <c r="A1748" s="146">
        <v>20</v>
      </c>
      <c r="B1748" s="235" t="s">
        <v>1744</v>
      </c>
      <c r="C1748" s="220" t="s">
        <v>1732</v>
      </c>
      <c r="D1748" s="106" t="s">
        <v>1733</v>
      </c>
      <c r="E1748" s="106">
        <f t="shared" si="74"/>
        <v>1</v>
      </c>
      <c r="F1748" s="86">
        <v>1</v>
      </c>
      <c r="G1748" s="86"/>
      <c r="H1748" s="86"/>
      <c r="I1748" s="86"/>
      <c r="J1748" s="86"/>
      <c r="K1748" s="86"/>
      <c r="L1748" s="86"/>
      <c r="M1748" s="86"/>
      <c r="N1748" s="86"/>
      <c r="O1748" s="25">
        <v>0.04</v>
      </c>
      <c r="P1748" s="25">
        <v>0.03</v>
      </c>
      <c r="Q1748" s="25">
        <v>2.5000000000000001E-2</v>
      </c>
      <c r="R1748" s="28">
        <v>4</v>
      </c>
      <c r="S1748" s="221">
        <f t="shared" si="73"/>
        <v>0.16</v>
      </c>
    </row>
    <row r="1749" spans="1:19" x14ac:dyDescent="0.2">
      <c r="A1749" s="146">
        <v>21</v>
      </c>
      <c r="B1749" s="235" t="s">
        <v>1745</v>
      </c>
      <c r="C1749" s="220" t="s">
        <v>1732</v>
      </c>
      <c r="D1749" s="106" t="s">
        <v>1733</v>
      </c>
      <c r="E1749" s="106">
        <f t="shared" si="74"/>
        <v>1</v>
      </c>
      <c r="F1749" s="86">
        <v>1</v>
      </c>
      <c r="G1749" s="86"/>
      <c r="H1749" s="86"/>
      <c r="I1749" s="86"/>
      <c r="J1749" s="86"/>
      <c r="K1749" s="86"/>
      <c r="L1749" s="86"/>
      <c r="M1749" s="86"/>
      <c r="N1749" s="86"/>
      <c r="O1749" s="25">
        <v>0.04</v>
      </c>
      <c r="P1749" s="25">
        <v>0.03</v>
      </c>
      <c r="Q1749" s="25">
        <v>2.5000000000000001E-2</v>
      </c>
      <c r="R1749" s="28">
        <v>4</v>
      </c>
      <c r="S1749" s="221">
        <f t="shared" si="73"/>
        <v>0.16</v>
      </c>
    </row>
    <row r="1750" spans="1:19" x14ac:dyDescent="0.2">
      <c r="A1750" s="146">
        <v>22</v>
      </c>
      <c r="B1750" s="235" t="s">
        <v>1746</v>
      </c>
      <c r="C1750" s="220" t="s">
        <v>1732</v>
      </c>
      <c r="D1750" s="106" t="s">
        <v>1733</v>
      </c>
      <c r="E1750" s="106">
        <f t="shared" si="74"/>
        <v>1</v>
      </c>
      <c r="F1750" s="86">
        <v>1</v>
      </c>
      <c r="G1750" s="86"/>
      <c r="H1750" s="86"/>
      <c r="I1750" s="86"/>
      <c r="J1750" s="86"/>
      <c r="K1750" s="86"/>
      <c r="L1750" s="86"/>
      <c r="M1750" s="86"/>
      <c r="N1750" s="86"/>
      <c r="O1750" s="25">
        <v>0.04</v>
      </c>
      <c r="P1750" s="25">
        <v>0.03</v>
      </c>
      <c r="Q1750" s="25">
        <v>2.5000000000000001E-2</v>
      </c>
      <c r="R1750" s="28">
        <v>4</v>
      </c>
      <c r="S1750" s="221">
        <f t="shared" si="73"/>
        <v>0.16</v>
      </c>
    </row>
    <row r="1751" spans="1:19" x14ac:dyDescent="0.2">
      <c r="A1751" s="146">
        <v>23</v>
      </c>
      <c r="B1751" s="235" t="s">
        <v>1747</v>
      </c>
      <c r="C1751" s="220" t="s">
        <v>1732</v>
      </c>
      <c r="D1751" s="106" t="s">
        <v>1733</v>
      </c>
      <c r="E1751" s="106">
        <f t="shared" si="74"/>
        <v>1</v>
      </c>
      <c r="F1751" s="86">
        <v>1</v>
      </c>
      <c r="G1751" s="86"/>
      <c r="H1751" s="86"/>
      <c r="I1751" s="86"/>
      <c r="J1751" s="86"/>
      <c r="K1751" s="86"/>
      <c r="L1751" s="86"/>
      <c r="M1751" s="86"/>
      <c r="N1751" s="86"/>
      <c r="O1751" s="25">
        <v>0.04</v>
      </c>
      <c r="P1751" s="25">
        <v>0.03</v>
      </c>
      <c r="Q1751" s="25">
        <v>2.5000000000000001E-2</v>
      </c>
      <c r="R1751" s="28">
        <v>4</v>
      </c>
      <c r="S1751" s="221">
        <f t="shared" si="73"/>
        <v>0.16</v>
      </c>
    </row>
    <row r="1752" spans="1:19" x14ac:dyDescent="0.2">
      <c r="A1752" s="146">
        <v>24</v>
      </c>
      <c r="B1752" s="235" t="s">
        <v>1748</v>
      </c>
      <c r="C1752" s="220" t="s">
        <v>1732</v>
      </c>
      <c r="D1752" s="106" t="s">
        <v>1733</v>
      </c>
      <c r="E1752" s="106">
        <f t="shared" si="74"/>
        <v>1</v>
      </c>
      <c r="F1752" s="86">
        <v>1</v>
      </c>
      <c r="G1752" s="86"/>
      <c r="H1752" s="86"/>
      <c r="I1752" s="86"/>
      <c r="J1752" s="86"/>
      <c r="K1752" s="86"/>
      <c r="L1752" s="86"/>
      <c r="M1752" s="86"/>
      <c r="N1752" s="86"/>
      <c r="O1752" s="25">
        <v>0.04</v>
      </c>
      <c r="P1752" s="25">
        <v>0.03</v>
      </c>
      <c r="Q1752" s="25">
        <v>2.5000000000000001E-2</v>
      </c>
      <c r="R1752" s="28">
        <v>4</v>
      </c>
      <c r="S1752" s="221">
        <f t="shared" si="73"/>
        <v>0.16</v>
      </c>
    </row>
    <row r="1753" spans="1:19" x14ac:dyDescent="0.2">
      <c r="A1753" s="146">
        <v>25</v>
      </c>
      <c r="B1753" s="235" t="s">
        <v>1749</v>
      </c>
      <c r="C1753" s="220" t="s">
        <v>1732</v>
      </c>
      <c r="D1753" s="106" t="s">
        <v>1733</v>
      </c>
      <c r="E1753" s="106">
        <f t="shared" si="74"/>
        <v>1</v>
      </c>
      <c r="F1753" s="86">
        <v>1</v>
      </c>
      <c r="G1753" s="86"/>
      <c r="H1753" s="86"/>
      <c r="I1753" s="86"/>
      <c r="J1753" s="86"/>
      <c r="K1753" s="86"/>
      <c r="L1753" s="86"/>
      <c r="M1753" s="86"/>
      <c r="N1753" s="86"/>
      <c r="O1753" s="25">
        <v>0.04</v>
      </c>
      <c r="P1753" s="25">
        <v>0.03</v>
      </c>
      <c r="Q1753" s="25">
        <v>2.5000000000000001E-2</v>
      </c>
      <c r="R1753" s="28">
        <v>4</v>
      </c>
      <c r="S1753" s="221">
        <f t="shared" si="73"/>
        <v>0.16</v>
      </c>
    </row>
    <row r="1754" spans="1:19" x14ac:dyDescent="0.2">
      <c r="A1754" s="146">
        <v>26</v>
      </c>
      <c r="B1754" s="235" t="s">
        <v>1750</v>
      </c>
      <c r="C1754" s="220" t="s">
        <v>1732</v>
      </c>
      <c r="D1754" s="106" t="s">
        <v>1733</v>
      </c>
      <c r="E1754" s="106">
        <f t="shared" si="74"/>
        <v>1</v>
      </c>
      <c r="F1754" s="86">
        <v>1</v>
      </c>
      <c r="G1754" s="86"/>
      <c r="H1754" s="86"/>
      <c r="I1754" s="86"/>
      <c r="J1754" s="86"/>
      <c r="K1754" s="86"/>
      <c r="L1754" s="86"/>
      <c r="M1754" s="86"/>
      <c r="N1754" s="86"/>
      <c r="O1754" s="25">
        <v>0.04</v>
      </c>
      <c r="P1754" s="25">
        <v>0.03</v>
      </c>
      <c r="Q1754" s="25">
        <v>2.5000000000000001E-2</v>
      </c>
      <c r="R1754" s="28">
        <v>4</v>
      </c>
      <c r="S1754" s="221">
        <f t="shared" si="73"/>
        <v>0.16</v>
      </c>
    </row>
    <row r="1755" spans="1:19" x14ac:dyDescent="0.2">
      <c r="A1755" s="146">
        <v>27</v>
      </c>
      <c r="B1755" s="235" t="s">
        <v>1751</v>
      </c>
      <c r="C1755" s="220" t="s">
        <v>1732</v>
      </c>
      <c r="D1755" s="106" t="s">
        <v>1733</v>
      </c>
      <c r="E1755" s="106">
        <f t="shared" si="74"/>
        <v>1</v>
      </c>
      <c r="F1755" s="86">
        <v>1</v>
      </c>
      <c r="G1755" s="86"/>
      <c r="H1755" s="86"/>
      <c r="I1755" s="86"/>
      <c r="J1755" s="86"/>
      <c r="K1755" s="86"/>
      <c r="L1755" s="86"/>
      <c r="M1755" s="86"/>
      <c r="N1755" s="86"/>
      <c r="O1755" s="25">
        <v>0.04</v>
      </c>
      <c r="P1755" s="25">
        <v>0.03</v>
      </c>
      <c r="Q1755" s="25">
        <v>2.5000000000000001E-2</v>
      </c>
      <c r="R1755" s="28">
        <v>4</v>
      </c>
      <c r="S1755" s="221">
        <f t="shared" si="73"/>
        <v>0.16</v>
      </c>
    </row>
    <row r="1756" spans="1:19" x14ac:dyDescent="0.2">
      <c r="A1756" s="146">
        <v>28</v>
      </c>
      <c r="B1756" s="235" t="s">
        <v>1752</v>
      </c>
      <c r="C1756" s="220" t="s">
        <v>1732</v>
      </c>
      <c r="D1756" s="106" t="s">
        <v>1733</v>
      </c>
      <c r="E1756" s="106">
        <f t="shared" si="74"/>
        <v>1</v>
      </c>
      <c r="F1756" s="86">
        <v>1</v>
      </c>
      <c r="G1756" s="86"/>
      <c r="H1756" s="86"/>
      <c r="I1756" s="86"/>
      <c r="J1756" s="86"/>
      <c r="K1756" s="86"/>
      <c r="L1756" s="86"/>
      <c r="M1756" s="86"/>
      <c r="N1756" s="86"/>
      <c r="O1756" s="25">
        <v>0.04</v>
      </c>
      <c r="P1756" s="25">
        <v>0.03</v>
      </c>
      <c r="Q1756" s="25">
        <v>2.5000000000000001E-2</v>
      </c>
      <c r="R1756" s="28">
        <v>4</v>
      </c>
      <c r="S1756" s="221">
        <f t="shared" si="73"/>
        <v>0.16</v>
      </c>
    </row>
    <row r="1757" spans="1:19" x14ac:dyDescent="0.2">
      <c r="A1757" s="146">
        <v>29</v>
      </c>
      <c r="B1757" s="235" t="s">
        <v>1753</v>
      </c>
      <c r="C1757" s="220" t="s">
        <v>1754</v>
      </c>
      <c r="D1757" s="106" t="s">
        <v>1733</v>
      </c>
      <c r="E1757" s="106">
        <f t="shared" si="74"/>
        <v>1</v>
      </c>
      <c r="F1757" s="86">
        <v>1</v>
      </c>
      <c r="G1757" s="86"/>
      <c r="H1757" s="86"/>
      <c r="I1757" s="86"/>
      <c r="J1757" s="86"/>
      <c r="K1757" s="86"/>
      <c r="L1757" s="86"/>
      <c r="M1757" s="86"/>
      <c r="N1757" s="86"/>
      <c r="O1757" s="25">
        <v>0.04</v>
      </c>
      <c r="P1757" s="25">
        <v>0.03</v>
      </c>
      <c r="Q1757" s="25">
        <v>2.5000000000000001E-2</v>
      </c>
      <c r="R1757" s="28">
        <v>4</v>
      </c>
      <c r="S1757" s="221">
        <f t="shared" si="73"/>
        <v>0.16</v>
      </c>
    </row>
    <row r="1758" spans="1:19" x14ac:dyDescent="0.2">
      <c r="A1758" s="146">
        <v>30</v>
      </c>
      <c r="B1758" s="235" t="s">
        <v>1755</v>
      </c>
      <c r="C1758" s="220" t="s">
        <v>1754</v>
      </c>
      <c r="D1758" s="106" t="s">
        <v>1733</v>
      </c>
      <c r="E1758" s="106">
        <f t="shared" si="74"/>
        <v>1</v>
      </c>
      <c r="F1758" s="86">
        <v>1</v>
      </c>
      <c r="G1758" s="86"/>
      <c r="H1758" s="86"/>
      <c r="I1758" s="86"/>
      <c r="J1758" s="86"/>
      <c r="K1758" s="86"/>
      <c r="L1758" s="86"/>
      <c r="M1758" s="86"/>
      <c r="N1758" s="86"/>
      <c r="O1758" s="25">
        <v>0.04</v>
      </c>
      <c r="P1758" s="25">
        <v>0.03</v>
      </c>
      <c r="Q1758" s="25">
        <v>2.5000000000000001E-2</v>
      </c>
      <c r="R1758" s="28">
        <v>4</v>
      </c>
      <c r="S1758" s="221">
        <f t="shared" si="73"/>
        <v>0.16</v>
      </c>
    </row>
    <row r="1759" spans="1:19" x14ac:dyDescent="0.2">
      <c r="A1759" s="146">
        <v>31</v>
      </c>
      <c r="B1759" s="235" t="s">
        <v>1756</v>
      </c>
      <c r="C1759" s="220" t="s">
        <v>1754</v>
      </c>
      <c r="D1759" s="106" t="s">
        <v>1733</v>
      </c>
      <c r="E1759" s="106">
        <f t="shared" si="74"/>
        <v>1</v>
      </c>
      <c r="F1759" s="86">
        <v>1</v>
      </c>
      <c r="G1759" s="86"/>
      <c r="H1759" s="86"/>
      <c r="I1759" s="86"/>
      <c r="J1759" s="86"/>
      <c r="K1759" s="86"/>
      <c r="L1759" s="86"/>
      <c r="M1759" s="86"/>
      <c r="N1759" s="86"/>
      <c r="O1759" s="25">
        <v>0.04</v>
      </c>
      <c r="P1759" s="25">
        <v>0.03</v>
      </c>
      <c r="Q1759" s="25">
        <v>2.5000000000000001E-2</v>
      </c>
      <c r="R1759" s="28">
        <v>4</v>
      </c>
      <c r="S1759" s="221">
        <f t="shared" si="73"/>
        <v>0.16</v>
      </c>
    </row>
    <row r="1760" spans="1:19" x14ac:dyDescent="0.2">
      <c r="A1760" s="146">
        <v>32</v>
      </c>
      <c r="B1760" s="235" t="s">
        <v>1757</v>
      </c>
      <c r="C1760" s="220" t="s">
        <v>1754</v>
      </c>
      <c r="D1760" s="106" t="s">
        <v>1733</v>
      </c>
      <c r="E1760" s="106">
        <f t="shared" si="74"/>
        <v>1</v>
      </c>
      <c r="F1760" s="86">
        <v>1</v>
      </c>
      <c r="G1760" s="86"/>
      <c r="H1760" s="86"/>
      <c r="I1760" s="86"/>
      <c r="J1760" s="86"/>
      <c r="K1760" s="86"/>
      <c r="L1760" s="86"/>
      <c r="M1760" s="86"/>
      <c r="N1760" s="86"/>
      <c r="O1760" s="25">
        <v>0.04</v>
      </c>
      <c r="P1760" s="25">
        <v>0.03</v>
      </c>
      <c r="Q1760" s="25">
        <v>2.5000000000000001E-2</v>
      </c>
      <c r="R1760" s="28">
        <v>4</v>
      </c>
      <c r="S1760" s="221">
        <f t="shared" si="73"/>
        <v>0.16</v>
      </c>
    </row>
    <row r="1761" spans="1:19" x14ac:dyDescent="0.2">
      <c r="A1761" s="146">
        <v>33</v>
      </c>
      <c r="B1761" s="235" t="s">
        <v>1758</v>
      </c>
      <c r="C1761" s="220" t="s">
        <v>1754</v>
      </c>
      <c r="D1761" s="106" t="s">
        <v>1733</v>
      </c>
      <c r="E1761" s="106">
        <f t="shared" si="74"/>
        <v>1</v>
      </c>
      <c r="F1761" s="86">
        <v>1</v>
      </c>
      <c r="G1761" s="86"/>
      <c r="H1761" s="86"/>
      <c r="I1761" s="86"/>
      <c r="J1761" s="86"/>
      <c r="K1761" s="86"/>
      <c r="L1761" s="86"/>
      <c r="M1761" s="86"/>
      <c r="N1761" s="86"/>
      <c r="O1761" s="25">
        <v>0.04</v>
      </c>
      <c r="P1761" s="25">
        <v>0.03</v>
      </c>
      <c r="Q1761" s="25">
        <v>2.5000000000000001E-2</v>
      </c>
      <c r="R1761" s="28">
        <v>4</v>
      </c>
      <c r="S1761" s="221">
        <f t="shared" si="73"/>
        <v>0.16</v>
      </c>
    </row>
    <row r="1762" spans="1:19" x14ac:dyDescent="0.2">
      <c r="A1762" s="146">
        <v>34</v>
      </c>
      <c r="B1762" s="235" t="s">
        <v>1759</v>
      </c>
      <c r="C1762" s="220" t="s">
        <v>1754</v>
      </c>
      <c r="D1762" s="106" t="s">
        <v>1733</v>
      </c>
      <c r="E1762" s="106">
        <f t="shared" si="74"/>
        <v>1</v>
      </c>
      <c r="F1762" s="86">
        <v>1</v>
      </c>
      <c r="G1762" s="86"/>
      <c r="H1762" s="86"/>
      <c r="I1762" s="86"/>
      <c r="J1762" s="86"/>
      <c r="K1762" s="86"/>
      <c r="L1762" s="86"/>
      <c r="M1762" s="86"/>
      <c r="N1762" s="86"/>
      <c r="O1762" s="25">
        <v>0.04</v>
      </c>
      <c r="P1762" s="25">
        <v>0.03</v>
      </c>
      <c r="Q1762" s="25">
        <v>2.5000000000000001E-2</v>
      </c>
      <c r="R1762" s="28">
        <v>4</v>
      </c>
      <c r="S1762" s="221">
        <f t="shared" si="73"/>
        <v>0.16</v>
      </c>
    </row>
    <row r="1763" spans="1:19" x14ac:dyDescent="0.2">
      <c r="A1763" s="146">
        <v>35</v>
      </c>
      <c r="B1763" s="235" t="s">
        <v>7</v>
      </c>
      <c r="C1763" s="220" t="s">
        <v>1754</v>
      </c>
      <c r="D1763" s="106" t="s">
        <v>1733</v>
      </c>
      <c r="E1763" s="106">
        <f t="shared" si="74"/>
        <v>1</v>
      </c>
      <c r="F1763" s="86">
        <v>1</v>
      </c>
      <c r="G1763" s="86"/>
      <c r="H1763" s="86"/>
      <c r="I1763" s="86"/>
      <c r="J1763" s="86"/>
      <c r="K1763" s="86"/>
      <c r="L1763" s="86"/>
      <c r="M1763" s="86"/>
      <c r="N1763" s="86"/>
      <c r="O1763" s="25">
        <v>0.04</v>
      </c>
      <c r="P1763" s="25">
        <v>0.03</v>
      </c>
      <c r="Q1763" s="25">
        <v>2.5000000000000001E-2</v>
      </c>
      <c r="R1763" s="28">
        <v>4</v>
      </c>
      <c r="S1763" s="221">
        <f t="shared" si="73"/>
        <v>0.16</v>
      </c>
    </row>
    <row r="1764" spans="1:19" x14ac:dyDescent="0.2">
      <c r="A1764" s="146">
        <v>36</v>
      </c>
      <c r="B1764" s="235" t="s">
        <v>1760</v>
      </c>
      <c r="C1764" s="220" t="s">
        <v>1754</v>
      </c>
      <c r="D1764" s="106" t="s">
        <v>1733</v>
      </c>
      <c r="E1764" s="106">
        <f t="shared" si="74"/>
        <v>1</v>
      </c>
      <c r="F1764" s="86">
        <v>1</v>
      </c>
      <c r="G1764" s="86"/>
      <c r="H1764" s="86"/>
      <c r="I1764" s="86"/>
      <c r="J1764" s="86"/>
      <c r="K1764" s="86"/>
      <c r="L1764" s="86"/>
      <c r="M1764" s="86"/>
      <c r="N1764" s="86"/>
      <c r="O1764" s="25">
        <v>0.04</v>
      </c>
      <c r="P1764" s="25">
        <v>0.03</v>
      </c>
      <c r="Q1764" s="25">
        <v>2.5000000000000001E-2</v>
      </c>
      <c r="R1764" s="28">
        <v>4</v>
      </c>
      <c r="S1764" s="221">
        <f t="shared" si="73"/>
        <v>0.16</v>
      </c>
    </row>
    <row r="1765" spans="1:19" x14ac:dyDescent="0.2">
      <c r="A1765" s="146">
        <v>37</v>
      </c>
      <c r="B1765" s="235" t="s">
        <v>1761</v>
      </c>
      <c r="C1765" s="220" t="s">
        <v>1754</v>
      </c>
      <c r="D1765" s="106" t="s">
        <v>1733</v>
      </c>
      <c r="E1765" s="106">
        <f t="shared" si="74"/>
        <v>1</v>
      </c>
      <c r="F1765" s="86">
        <v>1</v>
      </c>
      <c r="G1765" s="86"/>
      <c r="H1765" s="86"/>
      <c r="I1765" s="86"/>
      <c r="J1765" s="86"/>
      <c r="K1765" s="86"/>
      <c r="L1765" s="86"/>
      <c r="M1765" s="86"/>
      <c r="N1765" s="86"/>
      <c r="O1765" s="25">
        <v>0.04</v>
      </c>
      <c r="P1765" s="25">
        <v>0.03</v>
      </c>
      <c r="Q1765" s="25">
        <v>2.5000000000000001E-2</v>
      </c>
      <c r="R1765" s="28">
        <v>4</v>
      </c>
      <c r="S1765" s="221">
        <f t="shared" si="73"/>
        <v>0.16</v>
      </c>
    </row>
    <row r="1766" spans="1:19" x14ac:dyDescent="0.2">
      <c r="A1766" s="146">
        <v>38</v>
      </c>
      <c r="B1766" s="235" t="s">
        <v>1762</v>
      </c>
      <c r="C1766" s="220" t="s">
        <v>1754</v>
      </c>
      <c r="D1766" s="106" t="s">
        <v>1733</v>
      </c>
      <c r="E1766" s="106">
        <f t="shared" si="74"/>
        <v>1</v>
      </c>
      <c r="F1766" s="86">
        <v>1</v>
      </c>
      <c r="G1766" s="86"/>
      <c r="H1766" s="86"/>
      <c r="I1766" s="86"/>
      <c r="J1766" s="86"/>
      <c r="K1766" s="86"/>
      <c r="L1766" s="86"/>
      <c r="M1766" s="86"/>
      <c r="N1766" s="86"/>
      <c r="O1766" s="25">
        <v>0.04</v>
      </c>
      <c r="P1766" s="25">
        <v>0.03</v>
      </c>
      <c r="Q1766" s="25">
        <v>2.5000000000000001E-2</v>
      </c>
      <c r="R1766" s="28">
        <v>4</v>
      </c>
      <c r="S1766" s="221">
        <f t="shared" si="73"/>
        <v>0.16</v>
      </c>
    </row>
    <row r="1767" spans="1:19" x14ac:dyDescent="0.2">
      <c r="A1767" s="146">
        <v>39</v>
      </c>
      <c r="B1767" s="235" t="s">
        <v>1763</v>
      </c>
      <c r="C1767" s="220" t="s">
        <v>1754</v>
      </c>
      <c r="D1767" s="106" t="s">
        <v>1733</v>
      </c>
      <c r="E1767" s="106">
        <f t="shared" si="74"/>
        <v>1</v>
      </c>
      <c r="F1767" s="86">
        <v>1</v>
      </c>
      <c r="G1767" s="86"/>
      <c r="H1767" s="86"/>
      <c r="I1767" s="86"/>
      <c r="J1767" s="86"/>
      <c r="K1767" s="86"/>
      <c r="L1767" s="86"/>
      <c r="M1767" s="86"/>
      <c r="N1767" s="86"/>
      <c r="O1767" s="25">
        <v>0.04</v>
      </c>
      <c r="P1767" s="25">
        <v>0.03</v>
      </c>
      <c r="Q1767" s="25">
        <v>2.5000000000000001E-2</v>
      </c>
      <c r="R1767" s="28">
        <v>4</v>
      </c>
      <c r="S1767" s="221">
        <f t="shared" si="73"/>
        <v>0.16</v>
      </c>
    </row>
    <row r="1768" spans="1:19" x14ac:dyDescent="0.2">
      <c r="A1768" s="146">
        <v>40</v>
      </c>
      <c r="B1768" s="235" t="s">
        <v>1117</v>
      </c>
      <c r="C1768" s="220" t="s">
        <v>1754</v>
      </c>
      <c r="D1768" s="106" t="s">
        <v>1733</v>
      </c>
      <c r="E1768" s="106">
        <f t="shared" si="74"/>
        <v>1</v>
      </c>
      <c r="F1768" s="86">
        <v>1</v>
      </c>
      <c r="G1768" s="86"/>
      <c r="H1768" s="86"/>
      <c r="I1768" s="86"/>
      <c r="J1768" s="86"/>
      <c r="K1768" s="86"/>
      <c r="L1768" s="86"/>
      <c r="M1768" s="86"/>
      <c r="N1768" s="86"/>
      <c r="O1768" s="25">
        <v>0.04</v>
      </c>
      <c r="P1768" s="25">
        <v>0.03</v>
      </c>
      <c r="Q1768" s="25">
        <v>2.5000000000000001E-2</v>
      </c>
      <c r="R1768" s="28">
        <v>4</v>
      </c>
      <c r="S1768" s="221">
        <f t="shared" si="73"/>
        <v>0.16</v>
      </c>
    </row>
    <row r="1769" spans="1:19" x14ac:dyDescent="0.2">
      <c r="A1769" s="146">
        <v>41</v>
      </c>
      <c r="B1769" s="235" t="s">
        <v>1764</v>
      </c>
      <c r="C1769" s="220" t="s">
        <v>1754</v>
      </c>
      <c r="D1769" s="106" t="s">
        <v>1733</v>
      </c>
      <c r="E1769" s="106">
        <f t="shared" si="74"/>
        <v>1</v>
      </c>
      <c r="F1769" s="86">
        <v>1</v>
      </c>
      <c r="G1769" s="86"/>
      <c r="H1769" s="86"/>
      <c r="I1769" s="86"/>
      <c r="J1769" s="86"/>
      <c r="K1769" s="86"/>
      <c r="L1769" s="86"/>
      <c r="M1769" s="86"/>
      <c r="N1769" s="86"/>
      <c r="O1769" s="25">
        <v>0.04</v>
      </c>
      <c r="P1769" s="25">
        <v>0.03</v>
      </c>
      <c r="Q1769" s="25">
        <v>2.5000000000000001E-2</v>
      </c>
      <c r="R1769" s="28">
        <v>4</v>
      </c>
      <c r="S1769" s="221">
        <f t="shared" si="73"/>
        <v>0.16</v>
      </c>
    </row>
    <row r="1770" spans="1:19" x14ac:dyDescent="0.2">
      <c r="A1770" s="146">
        <v>42</v>
      </c>
      <c r="B1770" s="235" t="s">
        <v>1765</v>
      </c>
      <c r="C1770" s="220" t="s">
        <v>1754</v>
      </c>
      <c r="D1770" s="106" t="s">
        <v>1733</v>
      </c>
      <c r="E1770" s="106">
        <f t="shared" si="74"/>
        <v>1</v>
      </c>
      <c r="F1770" s="86">
        <v>1</v>
      </c>
      <c r="G1770" s="86"/>
      <c r="H1770" s="86"/>
      <c r="I1770" s="86"/>
      <c r="J1770" s="86"/>
      <c r="K1770" s="86"/>
      <c r="L1770" s="86"/>
      <c r="M1770" s="86"/>
      <c r="N1770" s="86"/>
      <c r="O1770" s="25">
        <v>0.04</v>
      </c>
      <c r="P1770" s="25">
        <v>0.03</v>
      </c>
      <c r="Q1770" s="25">
        <v>2.5000000000000001E-2</v>
      </c>
      <c r="R1770" s="28">
        <v>4</v>
      </c>
      <c r="S1770" s="221">
        <f t="shared" si="73"/>
        <v>0.16</v>
      </c>
    </row>
    <row r="1771" spans="1:19" x14ac:dyDescent="0.2">
      <c r="A1771" s="146">
        <v>43</v>
      </c>
      <c r="B1771" s="235" t="s">
        <v>1766</v>
      </c>
      <c r="C1771" s="220" t="s">
        <v>1754</v>
      </c>
      <c r="D1771" s="106" t="s">
        <v>1733</v>
      </c>
      <c r="E1771" s="106">
        <f t="shared" si="74"/>
        <v>1</v>
      </c>
      <c r="F1771" s="86">
        <v>1</v>
      </c>
      <c r="G1771" s="86"/>
      <c r="H1771" s="86"/>
      <c r="I1771" s="86"/>
      <c r="J1771" s="86"/>
      <c r="K1771" s="86"/>
      <c r="L1771" s="86"/>
      <c r="M1771" s="86"/>
      <c r="N1771" s="86"/>
      <c r="O1771" s="25">
        <v>0.04</v>
      </c>
      <c r="P1771" s="25">
        <v>0.03</v>
      </c>
      <c r="Q1771" s="25">
        <v>2.5000000000000001E-2</v>
      </c>
      <c r="R1771" s="28">
        <v>4</v>
      </c>
      <c r="S1771" s="221">
        <f t="shared" si="73"/>
        <v>0.16</v>
      </c>
    </row>
    <row r="1772" spans="1:19" x14ac:dyDescent="0.2">
      <c r="A1772" s="146">
        <v>44</v>
      </c>
      <c r="B1772" s="235" t="s">
        <v>4</v>
      </c>
      <c r="C1772" s="220" t="s">
        <v>1754</v>
      </c>
      <c r="D1772" s="106" t="s">
        <v>1733</v>
      </c>
      <c r="E1772" s="106">
        <f t="shared" si="74"/>
        <v>1</v>
      </c>
      <c r="F1772" s="86">
        <v>1</v>
      </c>
      <c r="G1772" s="86"/>
      <c r="H1772" s="86"/>
      <c r="I1772" s="86"/>
      <c r="J1772" s="86"/>
      <c r="K1772" s="86"/>
      <c r="L1772" s="86"/>
      <c r="M1772" s="86"/>
      <c r="N1772" s="86"/>
      <c r="O1772" s="25">
        <v>0.04</v>
      </c>
      <c r="P1772" s="25">
        <v>0.03</v>
      </c>
      <c r="Q1772" s="25">
        <v>2.5000000000000001E-2</v>
      </c>
      <c r="R1772" s="28">
        <v>4</v>
      </c>
      <c r="S1772" s="221">
        <f t="shared" si="73"/>
        <v>0.16</v>
      </c>
    </row>
    <row r="1773" spans="1:19" x14ac:dyDescent="0.2">
      <c r="A1773" s="146">
        <v>45</v>
      </c>
      <c r="B1773" s="235" t="s">
        <v>1767</v>
      </c>
      <c r="C1773" s="220" t="s">
        <v>1754</v>
      </c>
      <c r="D1773" s="106" t="s">
        <v>1733</v>
      </c>
      <c r="E1773" s="106">
        <f t="shared" si="74"/>
        <v>1</v>
      </c>
      <c r="F1773" s="86">
        <v>1</v>
      </c>
      <c r="G1773" s="86"/>
      <c r="H1773" s="86"/>
      <c r="I1773" s="86"/>
      <c r="J1773" s="86"/>
      <c r="K1773" s="86"/>
      <c r="L1773" s="86"/>
      <c r="M1773" s="86"/>
      <c r="N1773" s="86"/>
      <c r="O1773" s="25">
        <v>0.04</v>
      </c>
      <c r="P1773" s="25">
        <v>0.03</v>
      </c>
      <c r="Q1773" s="25">
        <v>2.5000000000000001E-2</v>
      </c>
      <c r="R1773" s="28">
        <v>4</v>
      </c>
      <c r="S1773" s="221">
        <f t="shared" si="73"/>
        <v>0.16</v>
      </c>
    </row>
    <row r="1774" spans="1:19" x14ac:dyDescent="0.2">
      <c r="A1774" s="146">
        <v>46</v>
      </c>
      <c r="B1774" s="235" t="s">
        <v>1768</v>
      </c>
      <c r="C1774" s="220" t="s">
        <v>1754</v>
      </c>
      <c r="D1774" s="106" t="s">
        <v>1733</v>
      </c>
      <c r="E1774" s="106">
        <f t="shared" si="74"/>
        <v>1</v>
      </c>
      <c r="F1774" s="86">
        <v>1</v>
      </c>
      <c r="G1774" s="86"/>
      <c r="H1774" s="86"/>
      <c r="I1774" s="86"/>
      <c r="J1774" s="86"/>
      <c r="K1774" s="86"/>
      <c r="L1774" s="86"/>
      <c r="M1774" s="86"/>
      <c r="N1774" s="86"/>
      <c r="O1774" s="25">
        <v>0.04</v>
      </c>
      <c r="P1774" s="25">
        <v>0.03</v>
      </c>
      <c r="Q1774" s="25">
        <v>2.5000000000000001E-2</v>
      </c>
      <c r="R1774" s="28">
        <v>4</v>
      </c>
      <c r="S1774" s="221">
        <f t="shared" si="73"/>
        <v>0.16</v>
      </c>
    </row>
    <row r="1775" spans="1:19" x14ac:dyDescent="0.2">
      <c r="A1775" s="146">
        <v>47</v>
      </c>
      <c r="B1775" s="235" t="s">
        <v>1769</v>
      </c>
      <c r="C1775" s="220" t="s">
        <v>1754</v>
      </c>
      <c r="D1775" s="106" t="s">
        <v>1733</v>
      </c>
      <c r="E1775" s="106">
        <f t="shared" si="74"/>
        <v>1</v>
      </c>
      <c r="F1775" s="86">
        <v>1</v>
      </c>
      <c r="G1775" s="86"/>
      <c r="H1775" s="86"/>
      <c r="I1775" s="86"/>
      <c r="J1775" s="86"/>
      <c r="K1775" s="86"/>
      <c r="L1775" s="86"/>
      <c r="M1775" s="86"/>
      <c r="N1775" s="86"/>
      <c r="O1775" s="25">
        <v>0.04</v>
      </c>
      <c r="P1775" s="25">
        <v>0.03</v>
      </c>
      <c r="Q1775" s="25">
        <v>2.5000000000000001E-2</v>
      </c>
      <c r="R1775" s="28">
        <v>4</v>
      </c>
      <c r="S1775" s="221">
        <f t="shared" si="73"/>
        <v>0.16</v>
      </c>
    </row>
    <row r="1776" spans="1:19" x14ac:dyDescent="0.2">
      <c r="A1776" s="146">
        <v>48</v>
      </c>
      <c r="B1776" s="235" t="s">
        <v>1770</v>
      </c>
      <c r="C1776" s="220" t="s">
        <v>1754</v>
      </c>
      <c r="D1776" s="106" t="s">
        <v>1733</v>
      </c>
      <c r="E1776" s="106">
        <f t="shared" si="74"/>
        <v>1</v>
      </c>
      <c r="F1776" s="86">
        <v>1</v>
      </c>
      <c r="G1776" s="86"/>
      <c r="H1776" s="86"/>
      <c r="I1776" s="86"/>
      <c r="J1776" s="86"/>
      <c r="K1776" s="86"/>
      <c r="L1776" s="86"/>
      <c r="M1776" s="86"/>
      <c r="N1776" s="86"/>
      <c r="O1776" s="25">
        <v>0.04</v>
      </c>
      <c r="P1776" s="25">
        <v>0.03</v>
      </c>
      <c r="Q1776" s="25">
        <v>2.5000000000000001E-2</v>
      </c>
      <c r="R1776" s="28">
        <v>4</v>
      </c>
      <c r="S1776" s="221">
        <f t="shared" si="73"/>
        <v>0.16</v>
      </c>
    </row>
    <row r="1777" spans="1:20" x14ac:dyDescent="0.2">
      <c r="A1777" s="146">
        <v>49</v>
      </c>
      <c r="B1777" s="235" t="s">
        <v>1771</v>
      </c>
      <c r="C1777" s="220" t="s">
        <v>1754</v>
      </c>
      <c r="D1777" s="106" t="s">
        <v>1733</v>
      </c>
      <c r="E1777" s="106">
        <f t="shared" si="74"/>
        <v>1</v>
      </c>
      <c r="F1777" s="86">
        <v>1</v>
      </c>
      <c r="G1777" s="86"/>
      <c r="H1777" s="86"/>
      <c r="I1777" s="86"/>
      <c r="J1777" s="86"/>
      <c r="K1777" s="86"/>
      <c r="L1777" s="86"/>
      <c r="M1777" s="86"/>
      <c r="N1777" s="86"/>
      <c r="O1777" s="25">
        <v>0.04</v>
      </c>
      <c r="P1777" s="25">
        <v>0.03</v>
      </c>
      <c r="Q1777" s="25">
        <v>2.5000000000000001E-2</v>
      </c>
      <c r="R1777" s="28">
        <v>4</v>
      </c>
      <c r="S1777" s="221">
        <f t="shared" si="73"/>
        <v>0.16</v>
      </c>
    </row>
    <row r="1778" spans="1:20" x14ac:dyDescent="0.2">
      <c r="A1778" s="146">
        <v>50</v>
      </c>
      <c r="B1778" s="235" t="s">
        <v>1772</v>
      </c>
      <c r="C1778" s="220" t="s">
        <v>1754</v>
      </c>
      <c r="D1778" s="106" t="s">
        <v>1733</v>
      </c>
      <c r="E1778" s="106">
        <f t="shared" si="74"/>
        <v>1</v>
      </c>
      <c r="F1778" s="86">
        <v>1</v>
      </c>
      <c r="G1778" s="86"/>
      <c r="H1778" s="86"/>
      <c r="I1778" s="86"/>
      <c r="J1778" s="86"/>
      <c r="K1778" s="86"/>
      <c r="L1778" s="86"/>
      <c r="M1778" s="86"/>
      <c r="N1778" s="86"/>
      <c r="O1778" s="25">
        <v>0.04</v>
      </c>
      <c r="P1778" s="25">
        <v>0.03</v>
      </c>
      <c r="Q1778" s="25">
        <v>2.5000000000000001E-2</v>
      </c>
      <c r="R1778" s="28">
        <v>4</v>
      </c>
      <c r="S1778" s="221">
        <f t="shared" si="73"/>
        <v>0.16</v>
      </c>
    </row>
    <row r="1779" spans="1:20" x14ac:dyDescent="0.2">
      <c r="A1779" s="146">
        <v>51</v>
      </c>
      <c r="B1779" s="235" t="s">
        <v>1773</v>
      </c>
      <c r="C1779" s="220" t="s">
        <v>1754</v>
      </c>
      <c r="D1779" s="106" t="s">
        <v>1733</v>
      </c>
      <c r="E1779" s="106">
        <f t="shared" si="74"/>
        <v>1</v>
      </c>
      <c r="F1779" s="86">
        <v>1</v>
      </c>
      <c r="G1779" s="86"/>
      <c r="H1779" s="86"/>
      <c r="I1779" s="86"/>
      <c r="J1779" s="86"/>
      <c r="K1779" s="86"/>
      <c r="L1779" s="86"/>
      <c r="M1779" s="86"/>
      <c r="N1779" s="86"/>
      <c r="O1779" s="25">
        <v>0.04</v>
      </c>
      <c r="P1779" s="25">
        <v>0.03</v>
      </c>
      <c r="Q1779" s="25">
        <v>2.5000000000000001E-2</v>
      </c>
      <c r="R1779" s="28">
        <v>4</v>
      </c>
      <c r="S1779" s="221">
        <f t="shared" si="73"/>
        <v>0.16</v>
      </c>
    </row>
    <row r="1780" spans="1:20" x14ac:dyDescent="0.2">
      <c r="A1780" s="146">
        <v>52</v>
      </c>
      <c r="B1780" s="235" t="s">
        <v>1774</v>
      </c>
      <c r="C1780" s="220" t="s">
        <v>1754</v>
      </c>
      <c r="D1780" s="106" t="s">
        <v>1733</v>
      </c>
      <c r="E1780" s="106">
        <f t="shared" si="74"/>
        <v>1</v>
      </c>
      <c r="F1780" s="86">
        <v>1</v>
      </c>
      <c r="G1780" s="86"/>
      <c r="H1780" s="86"/>
      <c r="I1780" s="86"/>
      <c r="J1780" s="86"/>
      <c r="K1780" s="86"/>
      <c r="L1780" s="86"/>
      <c r="M1780" s="86"/>
      <c r="N1780" s="86"/>
      <c r="O1780" s="25">
        <v>0.04</v>
      </c>
      <c r="P1780" s="25">
        <v>0.03</v>
      </c>
      <c r="Q1780" s="25">
        <v>2.5000000000000001E-2</v>
      </c>
      <c r="R1780" s="28">
        <v>4</v>
      </c>
      <c r="S1780" s="221">
        <f t="shared" si="73"/>
        <v>0.16</v>
      </c>
    </row>
    <row r="1781" spans="1:20" x14ac:dyDescent="0.2">
      <c r="A1781" s="146">
        <v>53</v>
      </c>
      <c r="B1781" s="235" t="s">
        <v>1775</v>
      </c>
      <c r="C1781" s="220" t="s">
        <v>1754</v>
      </c>
      <c r="D1781" s="106" t="s">
        <v>1733</v>
      </c>
      <c r="E1781" s="106">
        <f t="shared" si="74"/>
        <v>1</v>
      </c>
      <c r="F1781" s="86">
        <v>1</v>
      </c>
      <c r="G1781" s="86"/>
      <c r="H1781" s="86"/>
      <c r="I1781" s="86"/>
      <c r="J1781" s="86"/>
      <c r="K1781" s="86"/>
      <c r="L1781" s="86"/>
      <c r="M1781" s="86"/>
      <c r="N1781" s="86"/>
      <c r="O1781" s="25">
        <v>0.04</v>
      </c>
      <c r="P1781" s="25">
        <v>0.03</v>
      </c>
      <c r="Q1781" s="25">
        <v>2.5000000000000001E-2</v>
      </c>
      <c r="R1781" s="28">
        <v>4</v>
      </c>
      <c r="S1781" s="221">
        <f t="shared" si="73"/>
        <v>0.16</v>
      </c>
    </row>
    <row r="1782" spans="1:20" x14ac:dyDescent="0.2">
      <c r="A1782" s="146">
        <v>54</v>
      </c>
      <c r="B1782" s="235" t="s">
        <v>1776</v>
      </c>
      <c r="C1782" s="220" t="s">
        <v>1754</v>
      </c>
      <c r="D1782" s="106" t="s">
        <v>1733</v>
      </c>
      <c r="E1782" s="106">
        <f t="shared" si="74"/>
        <v>1</v>
      </c>
      <c r="F1782" s="86">
        <v>1</v>
      </c>
      <c r="G1782" s="86"/>
      <c r="H1782" s="86"/>
      <c r="I1782" s="86"/>
      <c r="J1782" s="86"/>
      <c r="K1782" s="86"/>
      <c r="L1782" s="86"/>
      <c r="M1782" s="86"/>
      <c r="N1782" s="86"/>
      <c r="O1782" s="25">
        <v>0.04</v>
      </c>
      <c r="P1782" s="25">
        <v>0.03</v>
      </c>
      <c r="Q1782" s="25">
        <v>2.5000000000000001E-2</v>
      </c>
      <c r="R1782" s="28">
        <v>4</v>
      </c>
      <c r="S1782" s="221">
        <f t="shared" si="73"/>
        <v>0.16</v>
      </c>
    </row>
    <row r="1783" spans="1:20" x14ac:dyDescent="0.2">
      <c r="A1783" s="146"/>
      <c r="B1783" s="165"/>
      <c r="C1783" s="157"/>
      <c r="D1783" s="86"/>
      <c r="E1783" s="106">
        <f t="shared" si="74"/>
        <v>0</v>
      </c>
      <c r="F1783" s="86"/>
      <c r="G1783" s="86"/>
      <c r="H1783" s="86"/>
      <c r="I1783" s="86"/>
      <c r="J1783" s="86"/>
      <c r="K1783" s="86"/>
      <c r="L1783" s="86"/>
      <c r="M1783" s="86"/>
      <c r="N1783" s="86"/>
      <c r="O1783" s="25"/>
      <c r="P1783" s="25"/>
      <c r="Q1783" s="25"/>
      <c r="R1783" s="28"/>
      <c r="S1783" s="221"/>
    </row>
    <row r="1784" spans="1:20" x14ac:dyDescent="0.2">
      <c r="A1784" s="146"/>
      <c r="B1784" s="217" t="s">
        <v>1161</v>
      </c>
      <c r="C1784" s="220"/>
      <c r="D1784" s="86"/>
      <c r="E1784" s="314">
        <f>SUM(E1785:E1816)</f>
        <v>31</v>
      </c>
      <c r="F1784" s="314">
        <f>SUM(F1785:F1816)</f>
        <v>23</v>
      </c>
      <c r="G1784" s="314">
        <f t="shared" ref="G1784:S1784" si="75">SUM(G1785:G1816)</f>
        <v>0</v>
      </c>
      <c r="H1784" s="314">
        <f t="shared" si="75"/>
        <v>5</v>
      </c>
      <c r="I1784" s="314">
        <f t="shared" si="75"/>
        <v>0</v>
      </c>
      <c r="J1784" s="314">
        <f t="shared" si="75"/>
        <v>0</v>
      </c>
      <c r="K1784" s="314">
        <f t="shared" si="75"/>
        <v>1</v>
      </c>
      <c r="L1784" s="314">
        <f t="shared" si="75"/>
        <v>2</v>
      </c>
      <c r="M1784" s="314">
        <f t="shared" si="75"/>
        <v>0</v>
      </c>
      <c r="N1784" s="314">
        <f t="shared" si="75"/>
        <v>0</v>
      </c>
      <c r="O1784" s="314"/>
      <c r="P1784" s="314"/>
      <c r="Q1784" s="314"/>
      <c r="R1784" s="314"/>
      <c r="S1784" s="314">
        <f t="shared" si="75"/>
        <v>4.410000000000001</v>
      </c>
    </row>
    <row r="1785" spans="1:20" ht="25.5" x14ac:dyDescent="0.2">
      <c r="A1785" s="146">
        <v>1</v>
      </c>
      <c r="B1785" s="152" t="s">
        <v>1777</v>
      </c>
      <c r="C1785" s="220" t="s">
        <v>1778</v>
      </c>
      <c r="D1785" s="342" t="s">
        <v>65</v>
      </c>
      <c r="E1785" s="106">
        <f t="shared" si="74"/>
        <v>1</v>
      </c>
      <c r="F1785" s="86">
        <v>1</v>
      </c>
      <c r="G1785" s="86"/>
      <c r="H1785" s="86"/>
      <c r="I1785" s="149"/>
      <c r="J1785" s="149"/>
      <c r="K1785" s="149"/>
      <c r="L1785" s="149"/>
      <c r="M1785" s="149"/>
      <c r="N1785" s="149"/>
      <c r="O1785" s="25">
        <v>0.04</v>
      </c>
      <c r="P1785" s="25">
        <v>0.03</v>
      </c>
      <c r="Q1785" s="25">
        <v>2.5000000000000001E-2</v>
      </c>
      <c r="R1785" s="28">
        <v>4</v>
      </c>
      <c r="S1785" s="221">
        <f t="shared" ref="S1785:S1815" si="76">((F1785*O1785+G1785*P1785+H1785*Q1785)+(I1785*O1785+J1785*P1785+K1785*Q1785)*70%+(L1785*O1785+M1785*P1785+N1785*Q1785)*50%)*R1785</f>
        <v>0.16</v>
      </c>
      <c r="T1785" s="304"/>
    </row>
    <row r="1786" spans="1:20" ht="25.5" x14ac:dyDescent="0.2">
      <c r="A1786" s="146">
        <v>2</v>
      </c>
      <c r="B1786" s="235" t="s">
        <v>1779</v>
      </c>
      <c r="C1786" s="220" t="s">
        <v>1778</v>
      </c>
      <c r="D1786" s="342" t="s">
        <v>65</v>
      </c>
      <c r="E1786" s="106">
        <f t="shared" si="74"/>
        <v>1</v>
      </c>
      <c r="F1786" s="86">
        <v>1</v>
      </c>
      <c r="G1786" s="86"/>
      <c r="H1786" s="86"/>
      <c r="I1786" s="149"/>
      <c r="J1786" s="149"/>
      <c r="K1786" s="149"/>
      <c r="L1786" s="149"/>
      <c r="M1786" s="149"/>
      <c r="N1786" s="149"/>
      <c r="O1786" s="25">
        <v>0.04</v>
      </c>
      <c r="P1786" s="25">
        <v>0.03</v>
      </c>
      <c r="Q1786" s="25">
        <v>2.5000000000000001E-2</v>
      </c>
      <c r="R1786" s="28">
        <v>4</v>
      </c>
      <c r="S1786" s="221">
        <f t="shared" si="76"/>
        <v>0.16</v>
      </c>
      <c r="T1786" s="304"/>
    </row>
    <row r="1787" spans="1:20" ht="25.5" x14ac:dyDescent="0.2">
      <c r="A1787" s="146">
        <v>3</v>
      </c>
      <c r="B1787" s="235" t="s">
        <v>1304</v>
      </c>
      <c r="C1787" s="220" t="s">
        <v>1778</v>
      </c>
      <c r="D1787" s="342" t="s">
        <v>65</v>
      </c>
      <c r="E1787" s="106">
        <f t="shared" si="74"/>
        <v>1</v>
      </c>
      <c r="F1787" s="86">
        <v>1</v>
      </c>
      <c r="G1787" s="86"/>
      <c r="H1787" s="86"/>
      <c r="I1787" s="149"/>
      <c r="J1787" s="149"/>
      <c r="K1787" s="149"/>
      <c r="L1787" s="149"/>
      <c r="M1787" s="149"/>
      <c r="N1787" s="149"/>
      <c r="O1787" s="25">
        <v>0.04</v>
      </c>
      <c r="P1787" s="25">
        <v>0.03</v>
      </c>
      <c r="Q1787" s="25">
        <v>2.5000000000000001E-2</v>
      </c>
      <c r="R1787" s="28">
        <v>4</v>
      </c>
      <c r="S1787" s="221">
        <f t="shared" si="76"/>
        <v>0.16</v>
      </c>
      <c r="T1787" s="304"/>
    </row>
    <row r="1788" spans="1:20" ht="25.5" x14ac:dyDescent="0.2">
      <c r="A1788" s="146">
        <v>4</v>
      </c>
      <c r="B1788" s="152" t="s">
        <v>1780</v>
      </c>
      <c r="C1788" s="220" t="s">
        <v>1778</v>
      </c>
      <c r="D1788" s="342" t="s">
        <v>65</v>
      </c>
      <c r="E1788" s="106">
        <f t="shared" si="74"/>
        <v>1</v>
      </c>
      <c r="F1788" s="86">
        <v>1</v>
      </c>
      <c r="G1788" s="86"/>
      <c r="H1788" s="86"/>
      <c r="I1788" s="86"/>
      <c r="J1788" s="86"/>
      <c r="K1788" s="86"/>
      <c r="L1788" s="86"/>
      <c r="M1788" s="86"/>
      <c r="N1788" s="86"/>
      <c r="O1788" s="25">
        <v>0.04</v>
      </c>
      <c r="P1788" s="25">
        <v>0.03</v>
      </c>
      <c r="Q1788" s="25">
        <v>2.5000000000000001E-2</v>
      </c>
      <c r="R1788" s="28">
        <v>4</v>
      </c>
      <c r="S1788" s="221">
        <f t="shared" si="76"/>
        <v>0.16</v>
      </c>
      <c r="T1788" s="304"/>
    </row>
    <row r="1789" spans="1:20" ht="25.5" x14ac:dyDescent="0.2">
      <c r="A1789" s="146">
        <v>5</v>
      </c>
      <c r="B1789" s="152" t="s">
        <v>1177</v>
      </c>
      <c r="C1789" s="220" t="s">
        <v>1778</v>
      </c>
      <c r="D1789" s="342" t="s">
        <v>65</v>
      </c>
      <c r="E1789" s="106">
        <f t="shared" si="74"/>
        <v>1</v>
      </c>
      <c r="F1789" s="86">
        <v>1</v>
      </c>
      <c r="G1789" s="86"/>
      <c r="H1789" s="86"/>
      <c r="I1789" s="86"/>
      <c r="J1789" s="86"/>
      <c r="K1789" s="86"/>
      <c r="L1789" s="86"/>
      <c r="M1789" s="86"/>
      <c r="N1789" s="86"/>
      <c r="O1789" s="25">
        <v>0.04</v>
      </c>
      <c r="P1789" s="25">
        <v>0.03</v>
      </c>
      <c r="Q1789" s="25">
        <v>2.5000000000000001E-2</v>
      </c>
      <c r="R1789" s="28">
        <v>4</v>
      </c>
      <c r="S1789" s="221">
        <f t="shared" si="76"/>
        <v>0.16</v>
      </c>
      <c r="T1789" s="304"/>
    </row>
    <row r="1790" spans="1:20" ht="25.5" x14ac:dyDescent="0.2">
      <c r="A1790" s="146">
        <v>6</v>
      </c>
      <c r="B1790" s="152" t="s">
        <v>1781</v>
      </c>
      <c r="C1790" s="220" t="s">
        <v>1778</v>
      </c>
      <c r="D1790" s="342" t="s">
        <v>65</v>
      </c>
      <c r="E1790" s="106">
        <f t="shared" si="74"/>
        <v>1</v>
      </c>
      <c r="F1790" s="86">
        <v>1</v>
      </c>
      <c r="G1790" s="86"/>
      <c r="H1790" s="86"/>
      <c r="I1790" s="86"/>
      <c r="J1790" s="86"/>
      <c r="K1790" s="86"/>
      <c r="L1790" s="86"/>
      <c r="M1790" s="86"/>
      <c r="N1790" s="86"/>
      <c r="O1790" s="25">
        <v>0.04</v>
      </c>
      <c r="P1790" s="25">
        <v>0.03</v>
      </c>
      <c r="Q1790" s="25">
        <v>2.5000000000000001E-2</v>
      </c>
      <c r="R1790" s="28">
        <v>4</v>
      </c>
      <c r="S1790" s="221">
        <f t="shared" si="76"/>
        <v>0.16</v>
      </c>
      <c r="T1790" s="304"/>
    </row>
    <row r="1791" spans="1:20" ht="25.5" x14ac:dyDescent="0.2">
      <c r="A1791" s="146">
        <v>7</v>
      </c>
      <c r="B1791" s="152" t="s">
        <v>1782</v>
      </c>
      <c r="C1791" s="220" t="s">
        <v>1778</v>
      </c>
      <c r="D1791" s="342" t="s">
        <v>65</v>
      </c>
      <c r="E1791" s="106">
        <f t="shared" si="74"/>
        <v>1</v>
      </c>
      <c r="F1791" s="86">
        <v>1</v>
      </c>
      <c r="G1791" s="86"/>
      <c r="H1791" s="86"/>
      <c r="I1791" s="86"/>
      <c r="J1791" s="86"/>
      <c r="K1791" s="86"/>
      <c r="L1791" s="86"/>
      <c r="M1791" s="86"/>
      <c r="N1791" s="86"/>
      <c r="O1791" s="25">
        <v>0.04</v>
      </c>
      <c r="P1791" s="25">
        <v>0.03</v>
      </c>
      <c r="Q1791" s="25">
        <v>2.5000000000000001E-2</v>
      </c>
      <c r="R1791" s="28">
        <v>4</v>
      </c>
      <c r="S1791" s="221">
        <f t="shared" si="76"/>
        <v>0.16</v>
      </c>
      <c r="T1791" s="304"/>
    </row>
    <row r="1792" spans="1:20" ht="25.5" x14ac:dyDescent="0.2">
      <c r="A1792" s="146">
        <v>8</v>
      </c>
      <c r="B1792" s="152" t="s">
        <v>1783</v>
      </c>
      <c r="C1792" s="220" t="s">
        <v>1778</v>
      </c>
      <c r="D1792" s="342" t="s">
        <v>65</v>
      </c>
      <c r="E1792" s="106">
        <f t="shared" si="74"/>
        <v>1</v>
      </c>
      <c r="F1792" s="86">
        <v>1</v>
      </c>
      <c r="G1792" s="86"/>
      <c r="H1792" s="86"/>
      <c r="I1792" s="86"/>
      <c r="J1792" s="86"/>
      <c r="K1792" s="86"/>
      <c r="L1792" s="86"/>
      <c r="M1792" s="86"/>
      <c r="N1792" s="86"/>
      <c r="O1792" s="25">
        <v>0.04</v>
      </c>
      <c r="P1792" s="25">
        <v>0.03</v>
      </c>
      <c r="Q1792" s="25">
        <v>2.5000000000000001E-2</v>
      </c>
      <c r="R1792" s="28">
        <v>4</v>
      </c>
      <c r="S1792" s="221">
        <f t="shared" si="76"/>
        <v>0.16</v>
      </c>
      <c r="T1792" s="304"/>
    </row>
    <row r="1793" spans="1:20" ht="25.5" x14ac:dyDescent="0.2">
      <c r="A1793" s="146">
        <v>9</v>
      </c>
      <c r="B1793" s="152" t="s">
        <v>46</v>
      </c>
      <c r="C1793" s="220" t="s">
        <v>1778</v>
      </c>
      <c r="D1793" s="342" t="s">
        <v>65</v>
      </c>
      <c r="E1793" s="106">
        <f t="shared" si="74"/>
        <v>1</v>
      </c>
      <c r="F1793" s="86">
        <v>1</v>
      </c>
      <c r="G1793" s="86"/>
      <c r="H1793" s="86"/>
      <c r="I1793" s="86"/>
      <c r="J1793" s="86"/>
      <c r="K1793" s="86"/>
      <c r="L1793" s="86"/>
      <c r="M1793" s="86"/>
      <c r="N1793" s="86"/>
      <c r="O1793" s="25">
        <v>0.04</v>
      </c>
      <c r="P1793" s="25">
        <v>0.03</v>
      </c>
      <c r="Q1793" s="25">
        <v>2.5000000000000001E-2</v>
      </c>
      <c r="R1793" s="28">
        <v>4</v>
      </c>
      <c r="S1793" s="221">
        <f t="shared" si="76"/>
        <v>0.16</v>
      </c>
      <c r="T1793" s="304"/>
    </row>
    <row r="1794" spans="1:20" ht="25.5" x14ac:dyDescent="0.2">
      <c r="A1794" s="146">
        <v>10</v>
      </c>
      <c r="B1794" s="152" t="s">
        <v>1784</v>
      </c>
      <c r="C1794" s="220" t="s">
        <v>1778</v>
      </c>
      <c r="D1794" s="342" t="s">
        <v>65</v>
      </c>
      <c r="E1794" s="106">
        <f t="shared" si="74"/>
        <v>1</v>
      </c>
      <c r="F1794" s="86">
        <v>1</v>
      </c>
      <c r="G1794" s="86"/>
      <c r="H1794" s="86"/>
      <c r="I1794" s="86"/>
      <c r="J1794" s="86"/>
      <c r="K1794" s="86"/>
      <c r="L1794" s="86"/>
      <c r="M1794" s="86"/>
      <c r="N1794" s="86"/>
      <c r="O1794" s="25">
        <v>0.04</v>
      </c>
      <c r="P1794" s="25">
        <v>0.03</v>
      </c>
      <c r="Q1794" s="25">
        <v>2.5000000000000001E-2</v>
      </c>
      <c r="R1794" s="28">
        <v>4</v>
      </c>
      <c r="S1794" s="221">
        <f t="shared" si="76"/>
        <v>0.16</v>
      </c>
      <c r="T1794" s="304"/>
    </row>
    <row r="1795" spans="1:20" ht="25.5" x14ac:dyDescent="0.2">
      <c r="A1795" s="146">
        <v>11</v>
      </c>
      <c r="B1795" s="152" t="s">
        <v>1785</v>
      </c>
      <c r="C1795" s="220" t="s">
        <v>1778</v>
      </c>
      <c r="D1795" s="342" t="s">
        <v>65</v>
      </c>
      <c r="E1795" s="106">
        <f t="shared" si="74"/>
        <v>1</v>
      </c>
      <c r="F1795" s="86">
        <v>1</v>
      </c>
      <c r="G1795" s="86"/>
      <c r="H1795" s="86"/>
      <c r="I1795" s="86"/>
      <c r="J1795" s="86"/>
      <c r="K1795" s="86"/>
      <c r="L1795" s="86"/>
      <c r="M1795" s="86"/>
      <c r="N1795" s="86"/>
      <c r="O1795" s="25">
        <v>0.04</v>
      </c>
      <c r="P1795" s="25">
        <v>0.03</v>
      </c>
      <c r="Q1795" s="25">
        <v>2.5000000000000001E-2</v>
      </c>
      <c r="R1795" s="28">
        <v>4</v>
      </c>
      <c r="S1795" s="221">
        <f t="shared" si="76"/>
        <v>0.16</v>
      </c>
      <c r="T1795" s="304"/>
    </row>
    <row r="1796" spans="1:20" ht="25.5" x14ac:dyDescent="0.2">
      <c r="A1796" s="146">
        <v>12</v>
      </c>
      <c r="B1796" s="152" t="s">
        <v>1786</v>
      </c>
      <c r="C1796" s="220" t="s">
        <v>1778</v>
      </c>
      <c r="D1796" s="342" t="s">
        <v>65</v>
      </c>
      <c r="E1796" s="106">
        <f t="shared" si="74"/>
        <v>1</v>
      </c>
      <c r="F1796" s="86">
        <v>1</v>
      </c>
      <c r="G1796" s="86"/>
      <c r="H1796" s="86"/>
      <c r="I1796" s="86"/>
      <c r="J1796" s="86"/>
      <c r="K1796" s="86"/>
      <c r="L1796" s="86"/>
      <c r="M1796" s="86"/>
      <c r="N1796" s="86"/>
      <c r="O1796" s="25">
        <v>0.04</v>
      </c>
      <c r="P1796" s="25">
        <v>0.03</v>
      </c>
      <c r="Q1796" s="25">
        <v>2.5000000000000001E-2</v>
      </c>
      <c r="R1796" s="28">
        <v>4</v>
      </c>
      <c r="S1796" s="221">
        <f t="shared" si="76"/>
        <v>0.16</v>
      </c>
      <c r="T1796" s="304"/>
    </row>
    <row r="1797" spans="1:20" ht="25.5" x14ac:dyDescent="0.2">
      <c r="A1797" s="146">
        <v>13</v>
      </c>
      <c r="B1797" s="152" t="s">
        <v>1787</v>
      </c>
      <c r="C1797" s="220" t="s">
        <v>1778</v>
      </c>
      <c r="D1797" s="342" t="s">
        <v>65</v>
      </c>
      <c r="E1797" s="106">
        <f t="shared" si="74"/>
        <v>1</v>
      </c>
      <c r="F1797" s="86">
        <v>1</v>
      </c>
      <c r="G1797" s="86"/>
      <c r="H1797" s="86"/>
      <c r="I1797" s="86"/>
      <c r="J1797" s="86"/>
      <c r="K1797" s="86"/>
      <c r="L1797" s="86"/>
      <c r="M1797" s="86"/>
      <c r="N1797" s="86"/>
      <c r="O1797" s="25">
        <v>0.04</v>
      </c>
      <c r="P1797" s="25">
        <v>0.03</v>
      </c>
      <c r="Q1797" s="25">
        <v>2.5000000000000001E-2</v>
      </c>
      <c r="R1797" s="28">
        <v>4</v>
      </c>
      <c r="S1797" s="221">
        <f t="shared" si="76"/>
        <v>0.16</v>
      </c>
      <c r="T1797" s="304"/>
    </row>
    <row r="1798" spans="1:20" ht="25.5" x14ac:dyDescent="0.2">
      <c r="A1798" s="146">
        <v>14</v>
      </c>
      <c r="B1798" s="152" t="s">
        <v>52</v>
      </c>
      <c r="C1798" s="220" t="s">
        <v>1778</v>
      </c>
      <c r="D1798" s="342" t="s">
        <v>65</v>
      </c>
      <c r="E1798" s="106">
        <f t="shared" si="74"/>
        <v>1</v>
      </c>
      <c r="F1798" s="86"/>
      <c r="G1798" s="86"/>
      <c r="H1798" s="86">
        <v>1</v>
      </c>
      <c r="I1798" s="86"/>
      <c r="J1798" s="86"/>
      <c r="K1798" s="86"/>
      <c r="L1798" s="86"/>
      <c r="M1798" s="86"/>
      <c r="N1798" s="86"/>
      <c r="O1798" s="25">
        <v>0.04</v>
      </c>
      <c r="P1798" s="25">
        <v>0.03</v>
      </c>
      <c r="Q1798" s="25">
        <v>2.5000000000000001E-2</v>
      </c>
      <c r="R1798" s="28">
        <v>4</v>
      </c>
      <c r="S1798" s="221">
        <f t="shared" si="76"/>
        <v>0.1</v>
      </c>
      <c r="T1798" s="304"/>
    </row>
    <row r="1799" spans="1:20" ht="25.5" x14ac:dyDescent="0.2">
      <c r="A1799" s="146">
        <v>15</v>
      </c>
      <c r="B1799" s="152" t="s">
        <v>1788</v>
      </c>
      <c r="C1799" s="220" t="s">
        <v>1778</v>
      </c>
      <c r="D1799" s="342" t="s">
        <v>65</v>
      </c>
      <c r="E1799" s="106">
        <f t="shared" si="74"/>
        <v>1</v>
      </c>
      <c r="F1799" s="86">
        <v>1</v>
      </c>
      <c r="G1799" s="86"/>
      <c r="H1799" s="86"/>
      <c r="I1799" s="86"/>
      <c r="J1799" s="86"/>
      <c r="K1799" s="86"/>
      <c r="L1799" s="86"/>
      <c r="M1799" s="86"/>
      <c r="N1799" s="86"/>
      <c r="O1799" s="25">
        <v>0.04</v>
      </c>
      <c r="P1799" s="25">
        <v>0.03</v>
      </c>
      <c r="Q1799" s="25">
        <v>2.5000000000000001E-2</v>
      </c>
      <c r="R1799" s="28">
        <v>4</v>
      </c>
      <c r="S1799" s="221">
        <f t="shared" si="76"/>
        <v>0.16</v>
      </c>
      <c r="T1799" s="304"/>
    </row>
    <row r="1800" spans="1:20" ht="25.5" x14ac:dyDescent="0.2">
      <c r="A1800" s="146">
        <v>16</v>
      </c>
      <c r="B1800" s="152" t="s">
        <v>1789</v>
      </c>
      <c r="C1800" s="220" t="s">
        <v>1778</v>
      </c>
      <c r="D1800" s="342" t="s">
        <v>65</v>
      </c>
      <c r="E1800" s="106">
        <f t="shared" si="74"/>
        <v>1</v>
      </c>
      <c r="F1800" s="86">
        <v>1</v>
      </c>
      <c r="G1800" s="86"/>
      <c r="H1800" s="86"/>
      <c r="I1800" s="149"/>
      <c r="J1800" s="149"/>
      <c r="K1800" s="149"/>
      <c r="L1800" s="149"/>
      <c r="M1800" s="149"/>
      <c r="N1800" s="149"/>
      <c r="O1800" s="25">
        <v>0.04</v>
      </c>
      <c r="P1800" s="25">
        <v>0.03</v>
      </c>
      <c r="Q1800" s="25">
        <v>2.5000000000000001E-2</v>
      </c>
      <c r="R1800" s="28">
        <v>4</v>
      </c>
      <c r="S1800" s="221">
        <f t="shared" si="76"/>
        <v>0.16</v>
      </c>
      <c r="T1800" s="304"/>
    </row>
    <row r="1801" spans="1:20" ht="25.5" x14ac:dyDescent="0.2">
      <c r="A1801" s="146">
        <v>17</v>
      </c>
      <c r="B1801" s="152" t="s">
        <v>1790</v>
      </c>
      <c r="C1801" s="220" t="s">
        <v>1778</v>
      </c>
      <c r="D1801" s="342" t="s">
        <v>65</v>
      </c>
      <c r="E1801" s="106">
        <f t="shared" si="74"/>
        <v>1</v>
      </c>
      <c r="F1801" s="86"/>
      <c r="G1801" s="86"/>
      <c r="H1801" s="86">
        <v>1</v>
      </c>
      <c r="I1801" s="86"/>
      <c r="J1801" s="86"/>
      <c r="K1801" s="86"/>
      <c r="L1801" s="86"/>
      <c r="M1801" s="86"/>
      <c r="N1801" s="86"/>
      <c r="O1801" s="25">
        <v>0.04</v>
      </c>
      <c r="P1801" s="25">
        <v>0.03</v>
      </c>
      <c r="Q1801" s="25">
        <v>2.5000000000000001E-2</v>
      </c>
      <c r="R1801" s="28">
        <v>4</v>
      </c>
      <c r="S1801" s="221">
        <f t="shared" si="76"/>
        <v>0.1</v>
      </c>
      <c r="T1801" s="304"/>
    </row>
    <row r="1802" spans="1:20" ht="25.5" x14ac:dyDescent="0.2">
      <c r="A1802" s="146">
        <v>18</v>
      </c>
      <c r="B1802" s="152" t="s">
        <v>1791</v>
      </c>
      <c r="C1802" s="220" t="s">
        <v>1792</v>
      </c>
      <c r="D1802" s="342" t="s">
        <v>65</v>
      </c>
      <c r="E1802" s="106">
        <f t="shared" ref="E1802:E1815" si="77">SUM(F1802:N1802)</f>
        <v>1</v>
      </c>
      <c r="F1802" s="86">
        <v>1</v>
      </c>
      <c r="G1802" s="86"/>
      <c r="H1802" s="86"/>
      <c r="I1802" s="86"/>
      <c r="J1802" s="86"/>
      <c r="K1802" s="86"/>
      <c r="L1802" s="86"/>
      <c r="M1802" s="86"/>
      <c r="N1802" s="86"/>
      <c r="O1802" s="25">
        <v>0.04</v>
      </c>
      <c r="P1802" s="25">
        <v>0.03</v>
      </c>
      <c r="Q1802" s="25">
        <v>2.5000000000000001E-2</v>
      </c>
      <c r="R1802" s="28">
        <v>4</v>
      </c>
      <c r="S1802" s="221">
        <f t="shared" si="76"/>
        <v>0.16</v>
      </c>
      <c r="T1802" s="304"/>
    </row>
    <row r="1803" spans="1:20" ht="25.5" x14ac:dyDescent="0.2">
      <c r="A1803" s="146">
        <v>19</v>
      </c>
      <c r="B1803" s="152" t="s">
        <v>1793</v>
      </c>
      <c r="C1803" s="220" t="s">
        <v>1792</v>
      </c>
      <c r="D1803" s="342" t="s">
        <v>65</v>
      </c>
      <c r="E1803" s="106">
        <f t="shared" si="77"/>
        <v>1</v>
      </c>
      <c r="F1803" s="86">
        <v>1</v>
      </c>
      <c r="G1803" s="86"/>
      <c r="H1803" s="86"/>
      <c r="I1803" s="86"/>
      <c r="J1803" s="86"/>
      <c r="K1803" s="86"/>
      <c r="L1803" s="86"/>
      <c r="M1803" s="86"/>
      <c r="N1803" s="86"/>
      <c r="O1803" s="25">
        <v>0.04</v>
      </c>
      <c r="P1803" s="25">
        <v>0.03</v>
      </c>
      <c r="Q1803" s="25">
        <v>2.5000000000000001E-2</v>
      </c>
      <c r="R1803" s="28">
        <v>4</v>
      </c>
      <c r="S1803" s="221">
        <f t="shared" si="76"/>
        <v>0.16</v>
      </c>
      <c r="T1803" s="304"/>
    </row>
    <row r="1804" spans="1:20" ht="25.5" x14ac:dyDescent="0.2">
      <c r="A1804" s="146">
        <v>20</v>
      </c>
      <c r="B1804" s="152" t="s">
        <v>1794</v>
      </c>
      <c r="C1804" s="220" t="s">
        <v>1795</v>
      </c>
      <c r="D1804" s="342" t="s">
        <v>65</v>
      </c>
      <c r="E1804" s="106">
        <f t="shared" si="77"/>
        <v>1</v>
      </c>
      <c r="F1804" s="86">
        <v>1</v>
      </c>
      <c r="G1804" s="86"/>
      <c r="H1804" s="86"/>
      <c r="I1804" s="86"/>
      <c r="J1804" s="86"/>
      <c r="K1804" s="86"/>
      <c r="L1804" s="86"/>
      <c r="M1804" s="86"/>
      <c r="N1804" s="86"/>
      <c r="O1804" s="25">
        <v>0.04</v>
      </c>
      <c r="P1804" s="25">
        <v>0.03</v>
      </c>
      <c r="Q1804" s="25">
        <v>2.5000000000000001E-2</v>
      </c>
      <c r="R1804" s="28">
        <v>4</v>
      </c>
      <c r="S1804" s="221">
        <f t="shared" si="76"/>
        <v>0.16</v>
      </c>
      <c r="T1804" s="304"/>
    </row>
    <row r="1805" spans="1:20" ht="25.5" x14ac:dyDescent="0.2">
      <c r="A1805" s="146">
        <v>21</v>
      </c>
      <c r="B1805" s="152" t="s">
        <v>1796</v>
      </c>
      <c r="C1805" s="220" t="s">
        <v>1795</v>
      </c>
      <c r="D1805" s="342" t="s">
        <v>65</v>
      </c>
      <c r="E1805" s="106">
        <f t="shared" si="77"/>
        <v>1</v>
      </c>
      <c r="F1805" s="86">
        <v>1</v>
      </c>
      <c r="G1805" s="86"/>
      <c r="H1805" s="86"/>
      <c r="I1805" s="86"/>
      <c r="J1805" s="86"/>
      <c r="K1805" s="86"/>
      <c r="L1805" s="86"/>
      <c r="M1805" s="86"/>
      <c r="N1805" s="86"/>
      <c r="O1805" s="25">
        <v>0.04</v>
      </c>
      <c r="P1805" s="25">
        <v>0.03</v>
      </c>
      <c r="Q1805" s="25">
        <v>2.5000000000000001E-2</v>
      </c>
      <c r="R1805" s="28">
        <v>4</v>
      </c>
      <c r="S1805" s="221">
        <f t="shared" si="76"/>
        <v>0.16</v>
      </c>
      <c r="T1805" s="304"/>
    </row>
    <row r="1806" spans="1:20" ht="25.5" x14ac:dyDescent="0.2">
      <c r="A1806" s="146">
        <v>22</v>
      </c>
      <c r="B1806" s="152" t="s">
        <v>1797</v>
      </c>
      <c r="C1806" s="220" t="s">
        <v>1795</v>
      </c>
      <c r="D1806" s="342" t="s">
        <v>65</v>
      </c>
      <c r="E1806" s="106">
        <f t="shared" si="77"/>
        <v>1</v>
      </c>
      <c r="F1806" s="86">
        <v>1</v>
      </c>
      <c r="G1806" s="86"/>
      <c r="H1806" s="86"/>
      <c r="I1806" s="86"/>
      <c r="J1806" s="86"/>
      <c r="K1806" s="86"/>
      <c r="L1806" s="86"/>
      <c r="M1806" s="86"/>
      <c r="N1806" s="86"/>
      <c r="O1806" s="25">
        <v>0.04</v>
      </c>
      <c r="P1806" s="25">
        <v>0.03</v>
      </c>
      <c r="Q1806" s="25">
        <v>2.5000000000000001E-2</v>
      </c>
      <c r="R1806" s="28">
        <v>4</v>
      </c>
      <c r="S1806" s="221">
        <f t="shared" si="76"/>
        <v>0.16</v>
      </c>
      <c r="T1806" s="304"/>
    </row>
    <row r="1807" spans="1:20" ht="25.5" x14ac:dyDescent="0.2">
      <c r="A1807" s="146">
        <v>23</v>
      </c>
      <c r="B1807" s="152" t="s">
        <v>1798</v>
      </c>
      <c r="C1807" s="220" t="s">
        <v>1795</v>
      </c>
      <c r="D1807" s="342" t="s">
        <v>65</v>
      </c>
      <c r="E1807" s="106">
        <f t="shared" si="77"/>
        <v>1</v>
      </c>
      <c r="F1807" s="86">
        <v>1</v>
      </c>
      <c r="G1807" s="86"/>
      <c r="H1807" s="86"/>
      <c r="I1807" s="86"/>
      <c r="J1807" s="86"/>
      <c r="K1807" s="86"/>
      <c r="L1807" s="86"/>
      <c r="M1807" s="86"/>
      <c r="N1807" s="86"/>
      <c r="O1807" s="25">
        <v>0.04</v>
      </c>
      <c r="P1807" s="25">
        <v>0.03</v>
      </c>
      <c r="Q1807" s="25">
        <v>2.5000000000000001E-2</v>
      </c>
      <c r="R1807" s="28">
        <v>4</v>
      </c>
      <c r="S1807" s="221">
        <f t="shared" si="76"/>
        <v>0.16</v>
      </c>
      <c r="T1807" s="304"/>
    </row>
    <row r="1808" spans="1:20" ht="25.5" x14ac:dyDescent="0.2">
      <c r="A1808" s="146">
        <v>24</v>
      </c>
      <c r="B1808" s="152" t="s">
        <v>1799</v>
      </c>
      <c r="C1808" s="220" t="s">
        <v>1795</v>
      </c>
      <c r="D1808" s="342" t="s">
        <v>65</v>
      </c>
      <c r="E1808" s="106">
        <f t="shared" si="77"/>
        <v>1</v>
      </c>
      <c r="F1808" s="86">
        <v>1</v>
      </c>
      <c r="G1808" s="86"/>
      <c r="H1808" s="86"/>
      <c r="I1808" s="86"/>
      <c r="J1808" s="86"/>
      <c r="K1808" s="86"/>
      <c r="L1808" s="86"/>
      <c r="M1808" s="86"/>
      <c r="N1808" s="86"/>
      <c r="O1808" s="25">
        <v>0.04</v>
      </c>
      <c r="P1808" s="25">
        <v>0.03</v>
      </c>
      <c r="Q1808" s="25">
        <v>2.5000000000000001E-2</v>
      </c>
      <c r="R1808" s="28">
        <v>4</v>
      </c>
      <c r="S1808" s="221">
        <f t="shared" si="76"/>
        <v>0.16</v>
      </c>
      <c r="T1808" s="304"/>
    </row>
    <row r="1809" spans="1:20" ht="25.5" x14ac:dyDescent="0.2">
      <c r="A1809" s="146">
        <v>25</v>
      </c>
      <c r="B1809" s="152" t="s">
        <v>1800</v>
      </c>
      <c r="C1809" s="220" t="s">
        <v>1795</v>
      </c>
      <c r="D1809" s="342" t="s">
        <v>65</v>
      </c>
      <c r="E1809" s="106">
        <f t="shared" si="77"/>
        <v>1</v>
      </c>
      <c r="F1809" s="86">
        <v>1</v>
      </c>
      <c r="G1809" s="86"/>
      <c r="H1809" s="86"/>
      <c r="I1809" s="86"/>
      <c r="J1809" s="86"/>
      <c r="K1809" s="86"/>
      <c r="L1809" s="86"/>
      <c r="M1809" s="86"/>
      <c r="N1809" s="86"/>
      <c r="O1809" s="25">
        <v>0.04</v>
      </c>
      <c r="P1809" s="25">
        <v>0.03</v>
      </c>
      <c r="Q1809" s="25">
        <v>2.5000000000000001E-2</v>
      </c>
      <c r="R1809" s="28">
        <v>4</v>
      </c>
      <c r="S1809" s="221">
        <f t="shared" si="76"/>
        <v>0.16</v>
      </c>
      <c r="T1809" s="304"/>
    </row>
    <row r="1810" spans="1:20" ht="25.5" x14ac:dyDescent="0.2">
      <c r="A1810" s="146">
        <v>26</v>
      </c>
      <c r="B1810" s="152" t="s">
        <v>1801</v>
      </c>
      <c r="C1810" s="220" t="s">
        <v>1795</v>
      </c>
      <c r="D1810" s="342" t="s">
        <v>65</v>
      </c>
      <c r="E1810" s="106">
        <f t="shared" si="77"/>
        <v>1</v>
      </c>
      <c r="F1810" s="86"/>
      <c r="G1810" s="86"/>
      <c r="H1810" s="86">
        <v>1</v>
      </c>
      <c r="I1810" s="86"/>
      <c r="J1810" s="86"/>
      <c r="K1810" s="86"/>
      <c r="L1810" s="86"/>
      <c r="M1810" s="86"/>
      <c r="N1810" s="86"/>
      <c r="O1810" s="25">
        <v>0.04</v>
      </c>
      <c r="P1810" s="25">
        <v>0.03</v>
      </c>
      <c r="Q1810" s="25">
        <v>2.5000000000000001E-2</v>
      </c>
      <c r="R1810" s="28">
        <v>4</v>
      </c>
      <c r="S1810" s="221">
        <f t="shared" si="76"/>
        <v>0.1</v>
      </c>
      <c r="T1810" s="304"/>
    </row>
    <row r="1811" spans="1:20" ht="25.5" x14ac:dyDescent="0.2">
      <c r="A1811" s="146">
        <v>27</v>
      </c>
      <c r="B1811" s="152" t="s">
        <v>1802</v>
      </c>
      <c r="C1811" s="146" t="s">
        <v>1803</v>
      </c>
      <c r="D1811" s="104" t="s">
        <v>1804</v>
      </c>
      <c r="E1811" s="106">
        <f t="shared" si="77"/>
        <v>1</v>
      </c>
      <c r="F1811" s="86"/>
      <c r="G1811" s="86"/>
      <c r="H1811" s="86">
        <v>1</v>
      </c>
      <c r="I1811" s="86"/>
      <c r="J1811" s="86"/>
      <c r="K1811" s="86"/>
      <c r="L1811" s="86"/>
      <c r="M1811" s="86"/>
      <c r="N1811" s="86"/>
      <c r="O1811" s="25">
        <v>0.04</v>
      </c>
      <c r="P1811" s="25">
        <v>0.03</v>
      </c>
      <c r="Q1811" s="25">
        <v>2.5000000000000001E-2</v>
      </c>
      <c r="R1811" s="28">
        <v>4</v>
      </c>
      <c r="S1811" s="221">
        <f t="shared" si="76"/>
        <v>0.1</v>
      </c>
      <c r="T1811" s="304"/>
    </row>
    <row r="1812" spans="1:20" ht="25.5" x14ac:dyDescent="0.2">
      <c r="A1812" s="146">
        <v>28</v>
      </c>
      <c r="B1812" s="152" t="s">
        <v>1805</v>
      </c>
      <c r="C1812" s="146" t="s">
        <v>1803</v>
      </c>
      <c r="D1812" s="104" t="s">
        <v>1804</v>
      </c>
      <c r="E1812" s="106">
        <f t="shared" si="77"/>
        <v>1</v>
      </c>
      <c r="F1812" s="86"/>
      <c r="G1812" s="86"/>
      <c r="H1812" s="86">
        <v>1</v>
      </c>
      <c r="I1812" s="86"/>
      <c r="J1812" s="86"/>
      <c r="K1812" s="86"/>
      <c r="L1812" s="86"/>
      <c r="M1812" s="86"/>
      <c r="N1812" s="86"/>
      <c r="O1812" s="25">
        <v>0.04</v>
      </c>
      <c r="P1812" s="25">
        <v>0.03</v>
      </c>
      <c r="Q1812" s="25">
        <v>2.5000000000000001E-2</v>
      </c>
      <c r="R1812" s="28">
        <v>4</v>
      </c>
      <c r="S1812" s="221">
        <f t="shared" si="76"/>
        <v>0.1</v>
      </c>
      <c r="T1812" s="304"/>
    </row>
    <row r="1813" spans="1:20" ht="25.5" x14ac:dyDescent="0.2">
      <c r="A1813" s="146">
        <v>29</v>
      </c>
      <c r="B1813" s="155" t="s">
        <v>1806</v>
      </c>
      <c r="C1813" s="220" t="s">
        <v>1778</v>
      </c>
      <c r="D1813" s="104" t="s">
        <v>38</v>
      </c>
      <c r="E1813" s="106">
        <f t="shared" si="77"/>
        <v>1</v>
      </c>
      <c r="F1813" s="86"/>
      <c r="G1813" s="86"/>
      <c r="H1813" s="86"/>
      <c r="I1813" s="86"/>
      <c r="J1813" s="86"/>
      <c r="K1813" s="86"/>
      <c r="L1813" s="86">
        <v>1</v>
      </c>
      <c r="M1813" s="86"/>
      <c r="N1813" s="86"/>
      <c r="O1813" s="25">
        <v>0.04</v>
      </c>
      <c r="P1813" s="25">
        <v>0.03</v>
      </c>
      <c r="Q1813" s="25">
        <v>2.5000000000000001E-2</v>
      </c>
      <c r="R1813" s="28">
        <v>4</v>
      </c>
      <c r="S1813" s="221">
        <f t="shared" si="76"/>
        <v>0.08</v>
      </c>
      <c r="T1813" s="304"/>
    </row>
    <row r="1814" spans="1:20" ht="25.5" x14ac:dyDescent="0.2">
      <c r="A1814" s="146">
        <v>30</v>
      </c>
      <c r="B1814" s="261" t="s">
        <v>1807</v>
      </c>
      <c r="C1814" s="220" t="s">
        <v>1808</v>
      </c>
      <c r="D1814" s="104" t="s">
        <v>38</v>
      </c>
      <c r="E1814" s="106">
        <f t="shared" si="77"/>
        <v>1</v>
      </c>
      <c r="F1814" s="86"/>
      <c r="G1814" s="86"/>
      <c r="H1814" s="86"/>
      <c r="I1814" s="86"/>
      <c r="J1814" s="86"/>
      <c r="K1814" s="86"/>
      <c r="L1814" s="86">
        <v>1</v>
      </c>
      <c r="M1814" s="86"/>
      <c r="N1814" s="86"/>
      <c r="O1814" s="25">
        <v>0.04</v>
      </c>
      <c r="P1814" s="25">
        <v>0.03</v>
      </c>
      <c r="Q1814" s="25">
        <v>2.5000000000000001E-2</v>
      </c>
      <c r="R1814" s="28">
        <v>4</v>
      </c>
      <c r="S1814" s="221">
        <f t="shared" si="76"/>
        <v>0.08</v>
      </c>
      <c r="T1814" s="304"/>
    </row>
    <row r="1815" spans="1:20" ht="25.5" x14ac:dyDescent="0.2">
      <c r="A1815" s="146">
        <v>31</v>
      </c>
      <c r="B1815" s="261" t="s">
        <v>1809</v>
      </c>
      <c r="C1815" s="220" t="s">
        <v>1810</v>
      </c>
      <c r="D1815" s="104" t="s">
        <v>293</v>
      </c>
      <c r="E1815" s="106">
        <f t="shared" si="77"/>
        <v>1</v>
      </c>
      <c r="F1815" s="86"/>
      <c r="G1815" s="86"/>
      <c r="H1815" s="86"/>
      <c r="I1815" s="86"/>
      <c r="J1815" s="86"/>
      <c r="K1815" s="86">
        <v>1</v>
      </c>
      <c r="L1815" s="86"/>
      <c r="M1815" s="86"/>
      <c r="N1815" s="86"/>
      <c r="O1815" s="25">
        <v>0.04</v>
      </c>
      <c r="P1815" s="25">
        <v>0.03</v>
      </c>
      <c r="Q1815" s="25">
        <v>2.5000000000000001E-2</v>
      </c>
      <c r="R1815" s="28">
        <v>4</v>
      </c>
      <c r="S1815" s="221">
        <f t="shared" si="76"/>
        <v>6.9999999999999993E-2</v>
      </c>
      <c r="T1815" s="304"/>
    </row>
    <row r="1816" spans="1:20" x14ac:dyDescent="0.2">
      <c r="A1816" s="146"/>
      <c r="B1816" s="178"/>
      <c r="C1816" s="220"/>
      <c r="D1816" s="86"/>
      <c r="E1816" s="86"/>
      <c r="F1816" s="86"/>
      <c r="G1816" s="86"/>
      <c r="H1816" s="86"/>
      <c r="I1816" s="86"/>
      <c r="J1816" s="86"/>
      <c r="K1816" s="86"/>
      <c r="L1816" s="86"/>
      <c r="M1816" s="86"/>
      <c r="N1816" s="86"/>
      <c r="O1816" s="25"/>
      <c r="P1816" s="25"/>
      <c r="Q1816" s="25"/>
      <c r="R1816" s="28"/>
      <c r="S1816" s="221"/>
    </row>
    <row r="1818" spans="1:20" s="282" customFormat="1" x14ac:dyDescent="0.25">
      <c r="A1818" s="352"/>
      <c r="B1818" s="352"/>
      <c r="C1818" s="353"/>
      <c r="D1818" s="354"/>
      <c r="E1818" s="354"/>
      <c r="F1818" s="354"/>
      <c r="G1818" s="354"/>
      <c r="H1818" s="354"/>
      <c r="I1818" s="354"/>
      <c r="J1818" s="354"/>
      <c r="K1818" s="355"/>
      <c r="L1818" s="356"/>
      <c r="M1818" s="357"/>
      <c r="N1818" s="365"/>
      <c r="O1818" s="365"/>
      <c r="P1818" s="365"/>
    </row>
    <row r="1819" spans="1:20" s="282" customFormat="1" x14ac:dyDescent="0.25">
      <c r="A1819" s="358"/>
      <c r="B1819" s="359"/>
      <c r="C1819" s="359"/>
      <c r="D1819" s="360"/>
      <c r="E1819" s="360"/>
      <c r="F1819" s="360"/>
      <c r="G1819" s="360"/>
      <c r="H1819" s="360"/>
      <c r="I1819" s="360"/>
      <c r="J1819" s="360"/>
      <c r="K1819" s="361"/>
      <c r="L1819" s="362"/>
      <c r="M1819" s="363"/>
      <c r="N1819" s="366"/>
      <c r="O1819" s="366"/>
      <c r="P1819" s="366"/>
    </row>
  </sheetData>
  <protectedRanges>
    <protectedRange sqref="B1084" name="Range1_3_3_1_1_1"/>
    <protectedRange sqref="B1085" name="Range1_3_5_1_2_2"/>
  </protectedRanges>
  <mergeCells count="18">
    <mergeCell ref="F5:H5"/>
    <mergeCell ref="E5:E6"/>
    <mergeCell ref="N1818:P1818"/>
    <mergeCell ref="N1819:P1819"/>
    <mergeCell ref="T5:T6"/>
    <mergeCell ref="A3:S3"/>
    <mergeCell ref="A1:T1"/>
    <mergeCell ref="A2:T2"/>
    <mergeCell ref="A4:T4"/>
    <mergeCell ref="R5:R6"/>
    <mergeCell ref="S5:S6"/>
    <mergeCell ref="I5:K5"/>
    <mergeCell ref="L5:N5"/>
    <mergeCell ref="O5:Q5"/>
    <mergeCell ref="A5:A6"/>
    <mergeCell ref="B5:B6"/>
    <mergeCell ref="C5:C6"/>
    <mergeCell ref="D5:D6"/>
  </mergeCells>
  <phoneticPr fontId="25" type="noConversion"/>
  <conditionalFormatting sqref="F1171:F1172">
    <cfRule type="top10" dxfId="0" priority="2" percent="1" rank="10"/>
  </conditionalFormatting>
  <pageMargins left="0.24" right="0.17" top="0.17" bottom="0.17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73"/>
  <sheetViews>
    <sheetView topLeftCell="A4" workbookViewId="0">
      <pane xSplit="1" ySplit="7" topLeftCell="B11" activePane="bottomRight" state="frozen"/>
      <selection activeCell="A4" sqref="A4"/>
      <selection pane="topRight" activeCell="B4" sqref="B4"/>
      <selection pane="bottomLeft" activeCell="A9" sqref="A9"/>
      <selection pane="bottomRight" activeCell="X21" sqref="X21"/>
    </sheetView>
  </sheetViews>
  <sheetFormatPr defaultRowHeight="12.75" x14ac:dyDescent="0.2"/>
  <cols>
    <col min="1" max="1" width="5.140625" style="15" customWidth="1"/>
    <col min="2" max="2" width="27.140625" style="15" customWidth="1"/>
    <col min="3" max="3" width="7.5703125" style="15" customWidth="1"/>
    <col min="4" max="4" width="17.5703125" style="179" customWidth="1"/>
    <col min="5" max="5" width="7" style="179" customWidth="1"/>
    <col min="6" max="6" width="5.7109375" style="15" customWidth="1"/>
    <col min="7" max="7" width="6" style="15" customWidth="1"/>
    <col min="8" max="8" width="6.28515625" style="15" customWidth="1"/>
    <col min="9" max="10" width="5.140625" style="15" customWidth="1"/>
    <col min="11" max="11" width="5" style="15" customWidth="1"/>
    <col min="12" max="12" width="5.140625" style="15" customWidth="1"/>
    <col min="13" max="13" width="5.7109375" style="15" customWidth="1"/>
    <col min="14" max="14" width="5.5703125" style="15" customWidth="1"/>
    <col min="15" max="15" width="6.42578125" style="15" customWidth="1"/>
    <col min="16" max="16" width="6.7109375" style="15" customWidth="1"/>
    <col min="17" max="17" width="6.85546875" style="15" customWidth="1"/>
    <col min="18" max="18" width="7.5703125" style="15" customWidth="1"/>
    <col min="19" max="19" width="11.7109375" style="180" customWidth="1"/>
    <col min="20" max="20" width="6.5703125" style="15" customWidth="1"/>
    <col min="21" max="256" width="9.140625" style="15"/>
    <col min="257" max="257" width="5.140625" style="15" customWidth="1"/>
    <col min="258" max="258" width="27.140625" style="15" customWidth="1"/>
    <col min="259" max="259" width="7.5703125" style="15" customWidth="1"/>
    <col min="260" max="260" width="17.5703125" style="15" customWidth="1"/>
    <col min="261" max="261" width="7" style="15" customWidth="1"/>
    <col min="262" max="262" width="5.7109375" style="15" customWidth="1"/>
    <col min="263" max="263" width="6" style="15" customWidth="1"/>
    <col min="264" max="264" width="6.28515625" style="15" customWidth="1"/>
    <col min="265" max="266" width="5.140625" style="15" customWidth="1"/>
    <col min="267" max="267" width="5" style="15" customWidth="1"/>
    <col min="268" max="268" width="5.140625" style="15" customWidth="1"/>
    <col min="269" max="269" width="5.7109375" style="15" customWidth="1"/>
    <col min="270" max="270" width="5.5703125" style="15" customWidth="1"/>
    <col min="271" max="271" width="6.42578125" style="15" customWidth="1"/>
    <col min="272" max="272" width="6.7109375" style="15" customWidth="1"/>
    <col min="273" max="273" width="6.85546875" style="15" customWidth="1"/>
    <col min="274" max="274" width="7.5703125" style="15" customWidth="1"/>
    <col min="275" max="275" width="11.7109375" style="15" customWidth="1"/>
    <col min="276" max="276" width="6.5703125" style="15" customWidth="1"/>
    <col min="277" max="512" width="9.140625" style="15"/>
    <col min="513" max="513" width="5.140625" style="15" customWidth="1"/>
    <col min="514" max="514" width="27.140625" style="15" customWidth="1"/>
    <col min="515" max="515" width="7.5703125" style="15" customWidth="1"/>
    <col min="516" max="516" width="17.5703125" style="15" customWidth="1"/>
    <col min="517" max="517" width="7" style="15" customWidth="1"/>
    <col min="518" max="518" width="5.7109375" style="15" customWidth="1"/>
    <col min="519" max="519" width="6" style="15" customWidth="1"/>
    <col min="520" max="520" width="6.28515625" style="15" customWidth="1"/>
    <col min="521" max="522" width="5.140625" style="15" customWidth="1"/>
    <col min="523" max="523" width="5" style="15" customWidth="1"/>
    <col min="524" max="524" width="5.140625" style="15" customWidth="1"/>
    <col min="525" max="525" width="5.7109375" style="15" customWidth="1"/>
    <col min="526" max="526" width="5.5703125" style="15" customWidth="1"/>
    <col min="527" max="527" width="6.42578125" style="15" customWidth="1"/>
    <col min="528" max="528" width="6.7109375" style="15" customWidth="1"/>
    <col min="529" max="529" width="6.85546875" style="15" customWidth="1"/>
    <col min="530" max="530" width="7.5703125" style="15" customWidth="1"/>
    <col min="531" max="531" width="11.7109375" style="15" customWidth="1"/>
    <col min="532" max="532" width="6.5703125" style="15" customWidth="1"/>
    <col min="533" max="768" width="9.140625" style="15"/>
    <col min="769" max="769" width="5.140625" style="15" customWidth="1"/>
    <col min="770" max="770" width="27.140625" style="15" customWidth="1"/>
    <col min="771" max="771" width="7.5703125" style="15" customWidth="1"/>
    <col min="772" max="772" width="17.5703125" style="15" customWidth="1"/>
    <col min="773" max="773" width="7" style="15" customWidth="1"/>
    <col min="774" max="774" width="5.7109375" style="15" customWidth="1"/>
    <col min="775" max="775" width="6" style="15" customWidth="1"/>
    <col min="776" max="776" width="6.28515625" style="15" customWidth="1"/>
    <col min="777" max="778" width="5.140625" style="15" customWidth="1"/>
    <col min="779" max="779" width="5" style="15" customWidth="1"/>
    <col min="780" max="780" width="5.140625" style="15" customWidth="1"/>
    <col min="781" max="781" width="5.7109375" style="15" customWidth="1"/>
    <col min="782" max="782" width="5.5703125" style="15" customWidth="1"/>
    <col min="783" max="783" width="6.42578125" style="15" customWidth="1"/>
    <col min="784" max="784" width="6.7109375" style="15" customWidth="1"/>
    <col min="785" max="785" width="6.85546875" style="15" customWidth="1"/>
    <col min="786" max="786" width="7.5703125" style="15" customWidth="1"/>
    <col min="787" max="787" width="11.7109375" style="15" customWidth="1"/>
    <col min="788" max="788" width="6.5703125" style="15" customWidth="1"/>
    <col min="789" max="1024" width="9.140625" style="15"/>
    <col min="1025" max="1025" width="5.140625" style="15" customWidth="1"/>
    <col min="1026" max="1026" width="27.140625" style="15" customWidth="1"/>
    <col min="1027" max="1027" width="7.5703125" style="15" customWidth="1"/>
    <col min="1028" max="1028" width="17.5703125" style="15" customWidth="1"/>
    <col min="1029" max="1029" width="7" style="15" customWidth="1"/>
    <col min="1030" max="1030" width="5.7109375" style="15" customWidth="1"/>
    <col min="1031" max="1031" width="6" style="15" customWidth="1"/>
    <col min="1032" max="1032" width="6.28515625" style="15" customWidth="1"/>
    <col min="1033" max="1034" width="5.140625" style="15" customWidth="1"/>
    <col min="1035" max="1035" width="5" style="15" customWidth="1"/>
    <col min="1036" max="1036" width="5.140625" style="15" customWidth="1"/>
    <col min="1037" max="1037" width="5.7109375" style="15" customWidth="1"/>
    <col min="1038" max="1038" width="5.5703125" style="15" customWidth="1"/>
    <col min="1039" max="1039" width="6.42578125" style="15" customWidth="1"/>
    <col min="1040" max="1040" width="6.7109375" style="15" customWidth="1"/>
    <col min="1041" max="1041" width="6.85546875" style="15" customWidth="1"/>
    <col min="1042" max="1042" width="7.5703125" style="15" customWidth="1"/>
    <col min="1043" max="1043" width="11.7109375" style="15" customWidth="1"/>
    <col min="1044" max="1044" width="6.5703125" style="15" customWidth="1"/>
    <col min="1045" max="1280" width="9.140625" style="15"/>
    <col min="1281" max="1281" width="5.140625" style="15" customWidth="1"/>
    <col min="1282" max="1282" width="27.140625" style="15" customWidth="1"/>
    <col min="1283" max="1283" width="7.5703125" style="15" customWidth="1"/>
    <col min="1284" max="1284" width="17.5703125" style="15" customWidth="1"/>
    <col min="1285" max="1285" width="7" style="15" customWidth="1"/>
    <col min="1286" max="1286" width="5.7109375" style="15" customWidth="1"/>
    <col min="1287" max="1287" width="6" style="15" customWidth="1"/>
    <col min="1288" max="1288" width="6.28515625" style="15" customWidth="1"/>
    <col min="1289" max="1290" width="5.140625" style="15" customWidth="1"/>
    <col min="1291" max="1291" width="5" style="15" customWidth="1"/>
    <col min="1292" max="1292" width="5.140625" style="15" customWidth="1"/>
    <col min="1293" max="1293" width="5.7109375" style="15" customWidth="1"/>
    <col min="1294" max="1294" width="5.5703125" style="15" customWidth="1"/>
    <col min="1295" max="1295" width="6.42578125" style="15" customWidth="1"/>
    <col min="1296" max="1296" width="6.7109375" style="15" customWidth="1"/>
    <col min="1297" max="1297" width="6.85546875" style="15" customWidth="1"/>
    <col min="1298" max="1298" width="7.5703125" style="15" customWidth="1"/>
    <col min="1299" max="1299" width="11.7109375" style="15" customWidth="1"/>
    <col min="1300" max="1300" width="6.5703125" style="15" customWidth="1"/>
    <col min="1301" max="1536" width="9.140625" style="15"/>
    <col min="1537" max="1537" width="5.140625" style="15" customWidth="1"/>
    <col min="1538" max="1538" width="27.140625" style="15" customWidth="1"/>
    <col min="1539" max="1539" width="7.5703125" style="15" customWidth="1"/>
    <col min="1540" max="1540" width="17.5703125" style="15" customWidth="1"/>
    <col min="1541" max="1541" width="7" style="15" customWidth="1"/>
    <col min="1542" max="1542" width="5.7109375" style="15" customWidth="1"/>
    <col min="1543" max="1543" width="6" style="15" customWidth="1"/>
    <col min="1544" max="1544" width="6.28515625" style="15" customWidth="1"/>
    <col min="1545" max="1546" width="5.140625" style="15" customWidth="1"/>
    <col min="1547" max="1547" width="5" style="15" customWidth="1"/>
    <col min="1548" max="1548" width="5.140625" style="15" customWidth="1"/>
    <col min="1549" max="1549" width="5.7109375" style="15" customWidth="1"/>
    <col min="1550" max="1550" width="5.5703125" style="15" customWidth="1"/>
    <col min="1551" max="1551" width="6.42578125" style="15" customWidth="1"/>
    <col min="1552" max="1552" width="6.7109375" style="15" customWidth="1"/>
    <col min="1553" max="1553" width="6.85546875" style="15" customWidth="1"/>
    <col min="1554" max="1554" width="7.5703125" style="15" customWidth="1"/>
    <col min="1555" max="1555" width="11.7109375" style="15" customWidth="1"/>
    <col min="1556" max="1556" width="6.5703125" style="15" customWidth="1"/>
    <col min="1557" max="1792" width="9.140625" style="15"/>
    <col min="1793" max="1793" width="5.140625" style="15" customWidth="1"/>
    <col min="1794" max="1794" width="27.140625" style="15" customWidth="1"/>
    <col min="1795" max="1795" width="7.5703125" style="15" customWidth="1"/>
    <col min="1796" max="1796" width="17.5703125" style="15" customWidth="1"/>
    <col min="1797" max="1797" width="7" style="15" customWidth="1"/>
    <col min="1798" max="1798" width="5.7109375" style="15" customWidth="1"/>
    <col min="1799" max="1799" width="6" style="15" customWidth="1"/>
    <col min="1800" max="1800" width="6.28515625" style="15" customWidth="1"/>
    <col min="1801" max="1802" width="5.140625" style="15" customWidth="1"/>
    <col min="1803" max="1803" width="5" style="15" customWidth="1"/>
    <col min="1804" max="1804" width="5.140625" style="15" customWidth="1"/>
    <col min="1805" max="1805" width="5.7109375" style="15" customWidth="1"/>
    <col min="1806" max="1806" width="5.5703125" style="15" customWidth="1"/>
    <col min="1807" max="1807" width="6.42578125" style="15" customWidth="1"/>
    <col min="1808" max="1808" width="6.7109375" style="15" customWidth="1"/>
    <col min="1809" max="1809" width="6.85546875" style="15" customWidth="1"/>
    <col min="1810" max="1810" width="7.5703125" style="15" customWidth="1"/>
    <col min="1811" max="1811" width="11.7109375" style="15" customWidth="1"/>
    <col min="1812" max="1812" width="6.5703125" style="15" customWidth="1"/>
    <col min="1813" max="2048" width="9.140625" style="15"/>
    <col min="2049" max="2049" width="5.140625" style="15" customWidth="1"/>
    <col min="2050" max="2050" width="27.140625" style="15" customWidth="1"/>
    <col min="2051" max="2051" width="7.5703125" style="15" customWidth="1"/>
    <col min="2052" max="2052" width="17.5703125" style="15" customWidth="1"/>
    <col min="2053" max="2053" width="7" style="15" customWidth="1"/>
    <col min="2054" max="2054" width="5.7109375" style="15" customWidth="1"/>
    <col min="2055" max="2055" width="6" style="15" customWidth="1"/>
    <col min="2056" max="2056" width="6.28515625" style="15" customWidth="1"/>
    <col min="2057" max="2058" width="5.140625" style="15" customWidth="1"/>
    <col min="2059" max="2059" width="5" style="15" customWidth="1"/>
    <col min="2060" max="2060" width="5.140625" style="15" customWidth="1"/>
    <col min="2061" max="2061" width="5.7109375" style="15" customWidth="1"/>
    <col min="2062" max="2062" width="5.5703125" style="15" customWidth="1"/>
    <col min="2063" max="2063" width="6.42578125" style="15" customWidth="1"/>
    <col min="2064" max="2064" width="6.7109375" style="15" customWidth="1"/>
    <col min="2065" max="2065" width="6.85546875" style="15" customWidth="1"/>
    <col min="2066" max="2066" width="7.5703125" style="15" customWidth="1"/>
    <col min="2067" max="2067" width="11.7109375" style="15" customWidth="1"/>
    <col min="2068" max="2068" width="6.5703125" style="15" customWidth="1"/>
    <col min="2069" max="2304" width="9.140625" style="15"/>
    <col min="2305" max="2305" width="5.140625" style="15" customWidth="1"/>
    <col min="2306" max="2306" width="27.140625" style="15" customWidth="1"/>
    <col min="2307" max="2307" width="7.5703125" style="15" customWidth="1"/>
    <col min="2308" max="2308" width="17.5703125" style="15" customWidth="1"/>
    <col min="2309" max="2309" width="7" style="15" customWidth="1"/>
    <col min="2310" max="2310" width="5.7109375" style="15" customWidth="1"/>
    <col min="2311" max="2311" width="6" style="15" customWidth="1"/>
    <col min="2312" max="2312" width="6.28515625" style="15" customWidth="1"/>
    <col min="2313" max="2314" width="5.140625" style="15" customWidth="1"/>
    <col min="2315" max="2315" width="5" style="15" customWidth="1"/>
    <col min="2316" max="2316" width="5.140625" style="15" customWidth="1"/>
    <col min="2317" max="2317" width="5.7109375" style="15" customWidth="1"/>
    <col min="2318" max="2318" width="5.5703125" style="15" customWidth="1"/>
    <col min="2319" max="2319" width="6.42578125" style="15" customWidth="1"/>
    <col min="2320" max="2320" width="6.7109375" style="15" customWidth="1"/>
    <col min="2321" max="2321" width="6.85546875" style="15" customWidth="1"/>
    <col min="2322" max="2322" width="7.5703125" style="15" customWidth="1"/>
    <col min="2323" max="2323" width="11.7109375" style="15" customWidth="1"/>
    <col min="2324" max="2324" width="6.5703125" style="15" customWidth="1"/>
    <col min="2325" max="2560" width="9.140625" style="15"/>
    <col min="2561" max="2561" width="5.140625" style="15" customWidth="1"/>
    <col min="2562" max="2562" width="27.140625" style="15" customWidth="1"/>
    <col min="2563" max="2563" width="7.5703125" style="15" customWidth="1"/>
    <col min="2564" max="2564" width="17.5703125" style="15" customWidth="1"/>
    <col min="2565" max="2565" width="7" style="15" customWidth="1"/>
    <col min="2566" max="2566" width="5.7109375" style="15" customWidth="1"/>
    <col min="2567" max="2567" width="6" style="15" customWidth="1"/>
    <col min="2568" max="2568" width="6.28515625" style="15" customWidth="1"/>
    <col min="2569" max="2570" width="5.140625" style="15" customWidth="1"/>
    <col min="2571" max="2571" width="5" style="15" customWidth="1"/>
    <col min="2572" max="2572" width="5.140625" style="15" customWidth="1"/>
    <col min="2573" max="2573" width="5.7109375" style="15" customWidth="1"/>
    <col min="2574" max="2574" width="5.5703125" style="15" customWidth="1"/>
    <col min="2575" max="2575" width="6.42578125" style="15" customWidth="1"/>
    <col min="2576" max="2576" width="6.7109375" style="15" customWidth="1"/>
    <col min="2577" max="2577" width="6.85546875" style="15" customWidth="1"/>
    <col min="2578" max="2578" width="7.5703125" style="15" customWidth="1"/>
    <col min="2579" max="2579" width="11.7109375" style="15" customWidth="1"/>
    <col min="2580" max="2580" width="6.5703125" style="15" customWidth="1"/>
    <col min="2581" max="2816" width="9.140625" style="15"/>
    <col min="2817" max="2817" width="5.140625" style="15" customWidth="1"/>
    <col min="2818" max="2818" width="27.140625" style="15" customWidth="1"/>
    <col min="2819" max="2819" width="7.5703125" style="15" customWidth="1"/>
    <col min="2820" max="2820" width="17.5703125" style="15" customWidth="1"/>
    <col min="2821" max="2821" width="7" style="15" customWidth="1"/>
    <col min="2822" max="2822" width="5.7109375" style="15" customWidth="1"/>
    <col min="2823" max="2823" width="6" style="15" customWidth="1"/>
    <col min="2824" max="2824" width="6.28515625" style="15" customWidth="1"/>
    <col min="2825" max="2826" width="5.140625" style="15" customWidth="1"/>
    <col min="2827" max="2827" width="5" style="15" customWidth="1"/>
    <col min="2828" max="2828" width="5.140625" style="15" customWidth="1"/>
    <col min="2829" max="2829" width="5.7109375" style="15" customWidth="1"/>
    <col min="2830" max="2830" width="5.5703125" style="15" customWidth="1"/>
    <col min="2831" max="2831" width="6.42578125" style="15" customWidth="1"/>
    <col min="2832" max="2832" width="6.7109375" style="15" customWidth="1"/>
    <col min="2833" max="2833" width="6.85546875" style="15" customWidth="1"/>
    <col min="2834" max="2834" width="7.5703125" style="15" customWidth="1"/>
    <col min="2835" max="2835" width="11.7109375" style="15" customWidth="1"/>
    <col min="2836" max="2836" width="6.5703125" style="15" customWidth="1"/>
    <col min="2837" max="3072" width="9.140625" style="15"/>
    <col min="3073" max="3073" width="5.140625" style="15" customWidth="1"/>
    <col min="3074" max="3074" width="27.140625" style="15" customWidth="1"/>
    <col min="3075" max="3075" width="7.5703125" style="15" customWidth="1"/>
    <col min="3076" max="3076" width="17.5703125" style="15" customWidth="1"/>
    <col min="3077" max="3077" width="7" style="15" customWidth="1"/>
    <col min="3078" max="3078" width="5.7109375" style="15" customWidth="1"/>
    <col min="3079" max="3079" width="6" style="15" customWidth="1"/>
    <col min="3080" max="3080" width="6.28515625" style="15" customWidth="1"/>
    <col min="3081" max="3082" width="5.140625" style="15" customWidth="1"/>
    <col min="3083" max="3083" width="5" style="15" customWidth="1"/>
    <col min="3084" max="3084" width="5.140625" style="15" customWidth="1"/>
    <col min="3085" max="3085" width="5.7109375" style="15" customWidth="1"/>
    <col min="3086" max="3086" width="5.5703125" style="15" customWidth="1"/>
    <col min="3087" max="3087" width="6.42578125" style="15" customWidth="1"/>
    <col min="3088" max="3088" width="6.7109375" style="15" customWidth="1"/>
    <col min="3089" max="3089" width="6.85546875" style="15" customWidth="1"/>
    <col min="3090" max="3090" width="7.5703125" style="15" customWidth="1"/>
    <col min="3091" max="3091" width="11.7109375" style="15" customWidth="1"/>
    <col min="3092" max="3092" width="6.5703125" style="15" customWidth="1"/>
    <col min="3093" max="3328" width="9.140625" style="15"/>
    <col min="3329" max="3329" width="5.140625" style="15" customWidth="1"/>
    <col min="3330" max="3330" width="27.140625" style="15" customWidth="1"/>
    <col min="3331" max="3331" width="7.5703125" style="15" customWidth="1"/>
    <col min="3332" max="3332" width="17.5703125" style="15" customWidth="1"/>
    <col min="3333" max="3333" width="7" style="15" customWidth="1"/>
    <col min="3334" max="3334" width="5.7109375" style="15" customWidth="1"/>
    <col min="3335" max="3335" width="6" style="15" customWidth="1"/>
    <col min="3336" max="3336" width="6.28515625" style="15" customWidth="1"/>
    <col min="3337" max="3338" width="5.140625" style="15" customWidth="1"/>
    <col min="3339" max="3339" width="5" style="15" customWidth="1"/>
    <col min="3340" max="3340" width="5.140625" style="15" customWidth="1"/>
    <col min="3341" max="3341" width="5.7109375" style="15" customWidth="1"/>
    <col min="3342" max="3342" width="5.5703125" style="15" customWidth="1"/>
    <col min="3343" max="3343" width="6.42578125" style="15" customWidth="1"/>
    <col min="3344" max="3344" width="6.7109375" style="15" customWidth="1"/>
    <col min="3345" max="3345" width="6.85546875" style="15" customWidth="1"/>
    <col min="3346" max="3346" width="7.5703125" style="15" customWidth="1"/>
    <col min="3347" max="3347" width="11.7109375" style="15" customWidth="1"/>
    <col min="3348" max="3348" width="6.5703125" style="15" customWidth="1"/>
    <col min="3349" max="3584" width="9.140625" style="15"/>
    <col min="3585" max="3585" width="5.140625" style="15" customWidth="1"/>
    <col min="3586" max="3586" width="27.140625" style="15" customWidth="1"/>
    <col min="3587" max="3587" width="7.5703125" style="15" customWidth="1"/>
    <col min="3588" max="3588" width="17.5703125" style="15" customWidth="1"/>
    <col min="3589" max="3589" width="7" style="15" customWidth="1"/>
    <col min="3590" max="3590" width="5.7109375" style="15" customWidth="1"/>
    <col min="3591" max="3591" width="6" style="15" customWidth="1"/>
    <col min="3592" max="3592" width="6.28515625" style="15" customWidth="1"/>
    <col min="3593" max="3594" width="5.140625" style="15" customWidth="1"/>
    <col min="3595" max="3595" width="5" style="15" customWidth="1"/>
    <col min="3596" max="3596" width="5.140625" style="15" customWidth="1"/>
    <col min="3597" max="3597" width="5.7109375" style="15" customWidth="1"/>
    <col min="3598" max="3598" width="5.5703125" style="15" customWidth="1"/>
    <col min="3599" max="3599" width="6.42578125" style="15" customWidth="1"/>
    <col min="3600" max="3600" width="6.7109375" style="15" customWidth="1"/>
    <col min="3601" max="3601" width="6.85546875" style="15" customWidth="1"/>
    <col min="3602" max="3602" width="7.5703125" style="15" customWidth="1"/>
    <col min="3603" max="3603" width="11.7109375" style="15" customWidth="1"/>
    <col min="3604" max="3604" width="6.5703125" style="15" customWidth="1"/>
    <col min="3605" max="3840" width="9.140625" style="15"/>
    <col min="3841" max="3841" width="5.140625" style="15" customWidth="1"/>
    <col min="3842" max="3842" width="27.140625" style="15" customWidth="1"/>
    <col min="3843" max="3843" width="7.5703125" style="15" customWidth="1"/>
    <col min="3844" max="3844" width="17.5703125" style="15" customWidth="1"/>
    <col min="3845" max="3845" width="7" style="15" customWidth="1"/>
    <col min="3846" max="3846" width="5.7109375" style="15" customWidth="1"/>
    <col min="3847" max="3847" width="6" style="15" customWidth="1"/>
    <col min="3848" max="3848" width="6.28515625" style="15" customWidth="1"/>
    <col min="3849" max="3850" width="5.140625" style="15" customWidth="1"/>
    <col min="3851" max="3851" width="5" style="15" customWidth="1"/>
    <col min="3852" max="3852" width="5.140625" style="15" customWidth="1"/>
    <col min="3853" max="3853" width="5.7109375" style="15" customWidth="1"/>
    <col min="3854" max="3854" width="5.5703125" style="15" customWidth="1"/>
    <col min="3855" max="3855" width="6.42578125" style="15" customWidth="1"/>
    <col min="3856" max="3856" width="6.7109375" style="15" customWidth="1"/>
    <col min="3857" max="3857" width="6.85546875" style="15" customWidth="1"/>
    <col min="3858" max="3858" width="7.5703125" style="15" customWidth="1"/>
    <col min="3859" max="3859" width="11.7109375" style="15" customWidth="1"/>
    <col min="3860" max="3860" width="6.5703125" style="15" customWidth="1"/>
    <col min="3861" max="4096" width="9.140625" style="15"/>
    <col min="4097" max="4097" width="5.140625" style="15" customWidth="1"/>
    <col min="4098" max="4098" width="27.140625" style="15" customWidth="1"/>
    <col min="4099" max="4099" width="7.5703125" style="15" customWidth="1"/>
    <col min="4100" max="4100" width="17.5703125" style="15" customWidth="1"/>
    <col min="4101" max="4101" width="7" style="15" customWidth="1"/>
    <col min="4102" max="4102" width="5.7109375" style="15" customWidth="1"/>
    <col min="4103" max="4103" width="6" style="15" customWidth="1"/>
    <col min="4104" max="4104" width="6.28515625" style="15" customWidth="1"/>
    <col min="4105" max="4106" width="5.140625" style="15" customWidth="1"/>
    <col min="4107" max="4107" width="5" style="15" customWidth="1"/>
    <col min="4108" max="4108" width="5.140625" style="15" customWidth="1"/>
    <col min="4109" max="4109" width="5.7109375" style="15" customWidth="1"/>
    <col min="4110" max="4110" width="5.5703125" style="15" customWidth="1"/>
    <col min="4111" max="4111" width="6.42578125" style="15" customWidth="1"/>
    <col min="4112" max="4112" width="6.7109375" style="15" customWidth="1"/>
    <col min="4113" max="4113" width="6.85546875" style="15" customWidth="1"/>
    <col min="4114" max="4114" width="7.5703125" style="15" customWidth="1"/>
    <col min="4115" max="4115" width="11.7109375" style="15" customWidth="1"/>
    <col min="4116" max="4116" width="6.5703125" style="15" customWidth="1"/>
    <col min="4117" max="4352" width="9.140625" style="15"/>
    <col min="4353" max="4353" width="5.140625" style="15" customWidth="1"/>
    <col min="4354" max="4354" width="27.140625" style="15" customWidth="1"/>
    <col min="4355" max="4355" width="7.5703125" style="15" customWidth="1"/>
    <col min="4356" max="4356" width="17.5703125" style="15" customWidth="1"/>
    <col min="4357" max="4357" width="7" style="15" customWidth="1"/>
    <col min="4358" max="4358" width="5.7109375" style="15" customWidth="1"/>
    <col min="4359" max="4359" width="6" style="15" customWidth="1"/>
    <col min="4360" max="4360" width="6.28515625" style="15" customWidth="1"/>
    <col min="4361" max="4362" width="5.140625" style="15" customWidth="1"/>
    <col min="4363" max="4363" width="5" style="15" customWidth="1"/>
    <col min="4364" max="4364" width="5.140625" style="15" customWidth="1"/>
    <col min="4365" max="4365" width="5.7109375" style="15" customWidth="1"/>
    <col min="4366" max="4366" width="5.5703125" style="15" customWidth="1"/>
    <col min="4367" max="4367" width="6.42578125" style="15" customWidth="1"/>
    <col min="4368" max="4368" width="6.7109375" style="15" customWidth="1"/>
    <col min="4369" max="4369" width="6.85546875" style="15" customWidth="1"/>
    <col min="4370" max="4370" width="7.5703125" style="15" customWidth="1"/>
    <col min="4371" max="4371" width="11.7109375" style="15" customWidth="1"/>
    <col min="4372" max="4372" width="6.5703125" style="15" customWidth="1"/>
    <col min="4373" max="4608" width="9.140625" style="15"/>
    <col min="4609" max="4609" width="5.140625" style="15" customWidth="1"/>
    <col min="4610" max="4610" width="27.140625" style="15" customWidth="1"/>
    <col min="4611" max="4611" width="7.5703125" style="15" customWidth="1"/>
    <col min="4612" max="4612" width="17.5703125" style="15" customWidth="1"/>
    <col min="4613" max="4613" width="7" style="15" customWidth="1"/>
    <col min="4614" max="4614" width="5.7109375" style="15" customWidth="1"/>
    <col min="4615" max="4615" width="6" style="15" customWidth="1"/>
    <col min="4616" max="4616" width="6.28515625" style="15" customWidth="1"/>
    <col min="4617" max="4618" width="5.140625" style="15" customWidth="1"/>
    <col min="4619" max="4619" width="5" style="15" customWidth="1"/>
    <col min="4620" max="4620" width="5.140625" style="15" customWidth="1"/>
    <col min="4621" max="4621" width="5.7109375" style="15" customWidth="1"/>
    <col min="4622" max="4622" width="5.5703125" style="15" customWidth="1"/>
    <col min="4623" max="4623" width="6.42578125" style="15" customWidth="1"/>
    <col min="4624" max="4624" width="6.7109375" style="15" customWidth="1"/>
    <col min="4625" max="4625" width="6.85546875" style="15" customWidth="1"/>
    <col min="4626" max="4626" width="7.5703125" style="15" customWidth="1"/>
    <col min="4627" max="4627" width="11.7109375" style="15" customWidth="1"/>
    <col min="4628" max="4628" width="6.5703125" style="15" customWidth="1"/>
    <col min="4629" max="4864" width="9.140625" style="15"/>
    <col min="4865" max="4865" width="5.140625" style="15" customWidth="1"/>
    <col min="4866" max="4866" width="27.140625" style="15" customWidth="1"/>
    <col min="4867" max="4867" width="7.5703125" style="15" customWidth="1"/>
    <col min="4868" max="4868" width="17.5703125" style="15" customWidth="1"/>
    <col min="4869" max="4869" width="7" style="15" customWidth="1"/>
    <col min="4870" max="4870" width="5.7109375" style="15" customWidth="1"/>
    <col min="4871" max="4871" width="6" style="15" customWidth="1"/>
    <col min="4872" max="4872" width="6.28515625" style="15" customWidth="1"/>
    <col min="4873" max="4874" width="5.140625" style="15" customWidth="1"/>
    <col min="4875" max="4875" width="5" style="15" customWidth="1"/>
    <col min="4876" max="4876" width="5.140625" style="15" customWidth="1"/>
    <col min="4877" max="4877" width="5.7109375" style="15" customWidth="1"/>
    <col min="4878" max="4878" width="5.5703125" style="15" customWidth="1"/>
    <col min="4879" max="4879" width="6.42578125" style="15" customWidth="1"/>
    <col min="4880" max="4880" width="6.7109375" style="15" customWidth="1"/>
    <col min="4881" max="4881" width="6.85546875" style="15" customWidth="1"/>
    <col min="4882" max="4882" width="7.5703125" style="15" customWidth="1"/>
    <col min="4883" max="4883" width="11.7109375" style="15" customWidth="1"/>
    <col min="4884" max="4884" width="6.5703125" style="15" customWidth="1"/>
    <col min="4885" max="5120" width="9.140625" style="15"/>
    <col min="5121" max="5121" width="5.140625" style="15" customWidth="1"/>
    <col min="5122" max="5122" width="27.140625" style="15" customWidth="1"/>
    <col min="5123" max="5123" width="7.5703125" style="15" customWidth="1"/>
    <col min="5124" max="5124" width="17.5703125" style="15" customWidth="1"/>
    <col min="5125" max="5125" width="7" style="15" customWidth="1"/>
    <col min="5126" max="5126" width="5.7109375" style="15" customWidth="1"/>
    <col min="5127" max="5127" width="6" style="15" customWidth="1"/>
    <col min="5128" max="5128" width="6.28515625" style="15" customWidth="1"/>
    <col min="5129" max="5130" width="5.140625" style="15" customWidth="1"/>
    <col min="5131" max="5131" width="5" style="15" customWidth="1"/>
    <col min="5132" max="5132" width="5.140625" style="15" customWidth="1"/>
    <col min="5133" max="5133" width="5.7109375" style="15" customWidth="1"/>
    <col min="5134" max="5134" width="5.5703125" style="15" customWidth="1"/>
    <col min="5135" max="5135" width="6.42578125" style="15" customWidth="1"/>
    <col min="5136" max="5136" width="6.7109375" style="15" customWidth="1"/>
    <col min="5137" max="5137" width="6.85546875" style="15" customWidth="1"/>
    <col min="5138" max="5138" width="7.5703125" style="15" customWidth="1"/>
    <col min="5139" max="5139" width="11.7109375" style="15" customWidth="1"/>
    <col min="5140" max="5140" width="6.5703125" style="15" customWidth="1"/>
    <col min="5141" max="5376" width="9.140625" style="15"/>
    <col min="5377" max="5377" width="5.140625" style="15" customWidth="1"/>
    <col min="5378" max="5378" width="27.140625" style="15" customWidth="1"/>
    <col min="5379" max="5379" width="7.5703125" style="15" customWidth="1"/>
    <col min="5380" max="5380" width="17.5703125" style="15" customWidth="1"/>
    <col min="5381" max="5381" width="7" style="15" customWidth="1"/>
    <col min="5382" max="5382" width="5.7109375" style="15" customWidth="1"/>
    <col min="5383" max="5383" width="6" style="15" customWidth="1"/>
    <col min="5384" max="5384" width="6.28515625" style="15" customWidth="1"/>
    <col min="5385" max="5386" width="5.140625" style="15" customWidth="1"/>
    <col min="5387" max="5387" width="5" style="15" customWidth="1"/>
    <col min="5388" max="5388" width="5.140625" style="15" customWidth="1"/>
    <col min="5389" max="5389" width="5.7109375" style="15" customWidth="1"/>
    <col min="5390" max="5390" width="5.5703125" style="15" customWidth="1"/>
    <col min="5391" max="5391" width="6.42578125" style="15" customWidth="1"/>
    <col min="5392" max="5392" width="6.7109375" style="15" customWidth="1"/>
    <col min="5393" max="5393" width="6.85546875" style="15" customWidth="1"/>
    <col min="5394" max="5394" width="7.5703125" style="15" customWidth="1"/>
    <col min="5395" max="5395" width="11.7109375" style="15" customWidth="1"/>
    <col min="5396" max="5396" width="6.5703125" style="15" customWidth="1"/>
    <col min="5397" max="5632" width="9.140625" style="15"/>
    <col min="5633" max="5633" width="5.140625" style="15" customWidth="1"/>
    <col min="5634" max="5634" width="27.140625" style="15" customWidth="1"/>
    <col min="5635" max="5635" width="7.5703125" style="15" customWidth="1"/>
    <col min="5636" max="5636" width="17.5703125" style="15" customWidth="1"/>
    <col min="5637" max="5637" width="7" style="15" customWidth="1"/>
    <col min="5638" max="5638" width="5.7109375" style="15" customWidth="1"/>
    <col min="5639" max="5639" width="6" style="15" customWidth="1"/>
    <col min="5640" max="5640" width="6.28515625" style="15" customWidth="1"/>
    <col min="5641" max="5642" width="5.140625" style="15" customWidth="1"/>
    <col min="5643" max="5643" width="5" style="15" customWidth="1"/>
    <col min="5644" max="5644" width="5.140625" style="15" customWidth="1"/>
    <col min="5645" max="5645" width="5.7109375" style="15" customWidth="1"/>
    <col min="5646" max="5646" width="5.5703125" style="15" customWidth="1"/>
    <col min="5647" max="5647" width="6.42578125" style="15" customWidth="1"/>
    <col min="5648" max="5648" width="6.7109375" style="15" customWidth="1"/>
    <col min="5649" max="5649" width="6.85546875" style="15" customWidth="1"/>
    <col min="5650" max="5650" width="7.5703125" style="15" customWidth="1"/>
    <col min="5651" max="5651" width="11.7109375" style="15" customWidth="1"/>
    <col min="5652" max="5652" width="6.5703125" style="15" customWidth="1"/>
    <col min="5653" max="5888" width="9.140625" style="15"/>
    <col min="5889" max="5889" width="5.140625" style="15" customWidth="1"/>
    <col min="5890" max="5890" width="27.140625" style="15" customWidth="1"/>
    <col min="5891" max="5891" width="7.5703125" style="15" customWidth="1"/>
    <col min="5892" max="5892" width="17.5703125" style="15" customWidth="1"/>
    <col min="5893" max="5893" width="7" style="15" customWidth="1"/>
    <col min="5894" max="5894" width="5.7109375" style="15" customWidth="1"/>
    <col min="5895" max="5895" width="6" style="15" customWidth="1"/>
    <col min="5896" max="5896" width="6.28515625" style="15" customWidth="1"/>
    <col min="5897" max="5898" width="5.140625" style="15" customWidth="1"/>
    <col min="5899" max="5899" width="5" style="15" customWidth="1"/>
    <col min="5900" max="5900" width="5.140625" style="15" customWidth="1"/>
    <col min="5901" max="5901" width="5.7109375" style="15" customWidth="1"/>
    <col min="5902" max="5902" width="5.5703125" style="15" customWidth="1"/>
    <col min="5903" max="5903" width="6.42578125" style="15" customWidth="1"/>
    <col min="5904" max="5904" width="6.7109375" style="15" customWidth="1"/>
    <col min="5905" max="5905" width="6.85546875" style="15" customWidth="1"/>
    <col min="5906" max="5906" width="7.5703125" style="15" customWidth="1"/>
    <col min="5907" max="5907" width="11.7109375" style="15" customWidth="1"/>
    <col min="5908" max="5908" width="6.5703125" style="15" customWidth="1"/>
    <col min="5909" max="6144" width="9.140625" style="15"/>
    <col min="6145" max="6145" width="5.140625" style="15" customWidth="1"/>
    <col min="6146" max="6146" width="27.140625" style="15" customWidth="1"/>
    <col min="6147" max="6147" width="7.5703125" style="15" customWidth="1"/>
    <col min="6148" max="6148" width="17.5703125" style="15" customWidth="1"/>
    <col min="6149" max="6149" width="7" style="15" customWidth="1"/>
    <col min="6150" max="6150" width="5.7109375" style="15" customWidth="1"/>
    <col min="6151" max="6151" width="6" style="15" customWidth="1"/>
    <col min="6152" max="6152" width="6.28515625" style="15" customWidth="1"/>
    <col min="6153" max="6154" width="5.140625" style="15" customWidth="1"/>
    <col min="6155" max="6155" width="5" style="15" customWidth="1"/>
    <col min="6156" max="6156" width="5.140625" style="15" customWidth="1"/>
    <col min="6157" max="6157" width="5.7109375" style="15" customWidth="1"/>
    <col min="6158" max="6158" width="5.5703125" style="15" customWidth="1"/>
    <col min="6159" max="6159" width="6.42578125" style="15" customWidth="1"/>
    <col min="6160" max="6160" width="6.7109375" style="15" customWidth="1"/>
    <col min="6161" max="6161" width="6.85546875" style="15" customWidth="1"/>
    <col min="6162" max="6162" width="7.5703125" style="15" customWidth="1"/>
    <col min="6163" max="6163" width="11.7109375" style="15" customWidth="1"/>
    <col min="6164" max="6164" width="6.5703125" style="15" customWidth="1"/>
    <col min="6165" max="6400" width="9.140625" style="15"/>
    <col min="6401" max="6401" width="5.140625" style="15" customWidth="1"/>
    <col min="6402" max="6402" width="27.140625" style="15" customWidth="1"/>
    <col min="6403" max="6403" width="7.5703125" style="15" customWidth="1"/>
    <col min="6404" max="6404" width="17.5703125" style="15" customWidth="1"/>
    <col min="6405" max="6405" width="7" style="15" customWidth="1"/>
    <col min="6406" max="6406" width="5.7109375" style="15" customWidth="1"/>
    <col min="6407" max="6407" width="6" style="15" customWidth="1"/>
    <col min="6408" max="6408" width="6.28515625" style="15" customWidth="1"/>
    <col min="6409" max="6410" width="5.140625" style="15" customWidth="1"/>
    <col min="6411" max="6411" width="5" style="15" customWidth="1"/>
    <col min="6412" max="6412" width="5.140625" style="15" customWidth="1"/>
    <col min="6413" max="6413" width="5.7109375" style="15" customWidth="1"/>
    <col min="6414" max="6414" width="5.5703125" style="15" customWidth="1"/>
    <col min="6415" max="6415" width="6.42578125" style="15" customWidth="1"/>
    <col min="6416" max="6416" width="6.7109375" style="15" customWidth="1"/>
    <col min="6417" max="6417" width="6.85546875" style="15" customWidth="1"/>
    <col min="6418" max="6418" width="7.5703125" style="15" customWidth="1"/>
    <col min="6419" max="6419" width="11.7109375" style="15" customWidth="1"/>
    <col min="6420" max="6420" width="6.5703125" style="15" customWidth="1"/>
    <col min="6421" max="6656" width="9.140625" style="15"/>
    <col min="6657" max="6657" width="5.140625" style="15" customWidth="1"/>
    <col min="6658" max="6658" width="27.140625" style="15" customWidth="1"/>
    <col min="6659" max="6659" width="7.5703125" style="15" customWidth="1"/>
    <col min="6660" max="6660" width="17.5703125" style="15" customWidth="1"/>
    <col min="6661" max="6661" width="7" style="15" customWidth="1"/>
    <col min="6662" max="6662" width="5.7109375" style="15" customWidth="1"/>
    <col min="6663" max="6663" width="6" style="15" customWidth="1"/>
    <col min="6664" max="6664" width="6.28515625" style="15" customWidth="1"/>
    <col min="6665" max="6666" width="5.140625" style="15" customWidth="1"/>
    <col min="6667" max="6667" width="5" style="15" customWidth="1"/>
    <col min="6668" max="6668" width="5.140625" style="15" customWidth="1"/>
    <col min="6669" max="6669" width="5.7109375" style="15" customWidth="1"/>
    <col min="6670" max="6670" width="5.5703125" style="15" customWidth="1"/>
    <col min="6671" max="6671" width="6.42578125" style="15" customWidth="1"/>
    <col min="6672" max="6672" width="6.7109375" style="15" customWidth="1"/>
    <col min="6673" max="6673" width="6.85546875" style="15" customWidth="1"/>
    <col min="6674" max="6674" width="7.5703125" style="15" customWidth="1"/>
    <col min="6675" max="6675" width="11.7109375" style="15" customWidth="1"/>
    <col min="6676" max="6676" width="6.5703125" style="15" customWidth="1"/>
    <col min="6677" max="6912" width="9.140625" style="15"/>
    <col min="6913" max="6913" width="5.140625" style="15" customWidth="1"/>
    <col min="6914" max="6914" width="27.140625" style="15" customWidth="1"/>
    <col min="6915" max="6915" width="7.5703125" style="15" customWidth="1"/>
    <col min="6916" max="6916" width="17.5703125" style="15" customWidth="1"/>
    <col min="6917" max="6917" width="7" style="15" customWidth="1"/>
    <col min="6918" max="6918" width="5.7109375" style="15" customWidth="1"/>
    <col min="6919" max="6919" width="6" style="15" customWidth="1"/>
    <col min="6920" max="6920" width="6.28515625" style="15" customWidth="1"/>
    <col min="6921" max="6922" width="5.140625" style="15" customWidth="1"/>
    <col min="6923" max="6923" width="5" style="15" customWidth="1"/>
    <col min="6924" max="6924" width="5.140625" style="15" customWidth="1"/>
    <col min="6925" max="6925" width="5.7109375" style="15" customWidth="1"/>
    <col min="6926" max="6926" width="5.5703125" style="15" customWidth="1"/>
    <col min="6927" max="6927" width="6.42578125" style="15" customWidth="1"/>
    <col min="6928" max="6928" width="6.7109375" style="15" customWidth="1"/>
    <col min="6929" max="6929" width="6.85546875" style="15" customWidth="1"/>
    <col min="6930" max="6930" width="7.5703125" style="15" customWidth="1"/>
    <col min="6931" max="6931" width="11.7109375" style="15" customWidth="1"/>
    <col min="6932" max="6932" width="6.5703125" style="15" customWidth="1"/>
    <col min="6933" max="7168" width="9.140625" style="15"/>
    <col min="7169" max="7169" width="5.140625" style="15" customWidth="1"/>
    <col min="7170" max="7170" width="27.140625" style="15" customWidth="1"/>
    <col min="7171" max="7171" width="7.5703125" style="15" customWidth="1"/>
    <col min="7172" max="7172" width="17.5703125" style="15" customWidth="1"/>
    <col min="7173" max="7173" width="7" style="15" customWidth="1"/>
    <col min="7174" max="7174" width="5.7109375" style="15" customWidth="1"/>
    <col min="7175" max="7175" width="6" style="15" customWidth="1"/>
    <col min="7176" max="7176" width="6.28515625" style="15" customWidth="1"/>
    <col min="7177" max="7178" width="5.140625" style="15" customWidth="1"/>
    <col min="7179" max="7179" width="5" style="15" customWidth="1"/>
    <col min="7180" max="7180" width="5.140625" style="15" customWidth="1"/>
    <col min="7181" max="7181" width="5.7109375" style="15" customWidth="1"/>
    <col min="7182" max="7182" width="5.5703125" style="15" customWidth="1"/>
    <col min="7183" max="7183" width="6.42578125" style="15" customWidth="1"/>
    <col min="7184" max="7184" width="6.7109375" style="15" customWidth="1"/>
    <col min="7185" max="7185" width="6.85546875" style="15" customWidth="1"/>
    <col min="7186" max="7186" width="7.5703125" style="15" customWidth="1"/>
    <col min="7187" max="7187" width="11.7109375" style="15" customWidth="1"/>
    <col min="7188" max="7188" width="6.5703125" style="15" customWidth="1"/>
    <col min="7189" max="7424" width="9.140625" style="15"/>
    <col min="7425" max="7425" width="5.140625" style="15" customWidth="1"/>
    <col min="7426" max="7426" width="27.140625" style="15" customWidth="1"/>
    <col min="7427" max="7427" width="7.5703125" style="15" customWidth="1"/>
    <col min="7428" max="7428" width="17.5703125" style="15" customWidth="1"/>
    <col min="7429" max="7429" width="7" style="15" customWidth="1"/>
    <col min="7430" max="7430" width="5.7109375" style="15" customWidth="1"/>
    <col min="7431" max="7431" width="6" style="15" customWidth="1"/>
    <col min="7432" max="7432" width="6.28515625" style="15" customWidth="1"/>
    <col min="7433" max="7434" width="5.140625" style="15" customWidth="1"/>
    <col min="7435" max="7435" width="5" style="15" customWidth="1"/>
    <col min="7436" max="7436" width="5.140625" style="15" customWidth="1"/>
    <col min="7437" max="7437" width="5.7109375" style="15" customWidth="1"/>
    <col min="7438" max="7438" width="5.5703125" style="15" customWidth="1"/>
    <col min="7439" max="7439" width="6.42578125" style="15" customWidth="1"/>
    <col min="7440" max="7440" width="6.7109375" style="15" customWidth="1"/>
    <col min="7441" max="7441" width="6.85546875" style="15" customWidth="1"/>
    <col min="7442" max="7442" width="7.5703125" style="15" customWidth="1"/>
    <col min="7443" max="7443" width="11.7109375" style="15" customWidth="1"/>
    <col min="7444" max="7444" width="6.5703125" style="15" customWidth="1"/>
    <col min="7445" max="7680" width="9.140625" style="15"/>
    <col min="7681" max="7681" width="5.140625" style="15" customWidth="1"/>
    <col min="7682" max="7682" width="27.140625" style="15" customWidth="1"/>
    <col min="7683" max="7683" width="7.5703125" style="15" customWidth="1"/>
    <col min="7684" max="7684" width="17.5703125" style="15" customWidth="1"/>
    <col min="7685" max="7685" width="7" style="15" customWidth="1"/>
    <col min="7686" max="7686" width="5.7109375" style="15" customWidth="1"/>
    <col min="7687" max="7687" width="6" style="15" customWidth="1"/>
    <col min="7688" max="7688" width="6.28515625" style="15" customWidth="1"/>
    <col min="7689" max="7690" width="5.140625" style="15" customWidth="1"/>
    <col min="7691" max="7691" width="5" style="15" customWidth="1"/>
    <col min="7692" max="7692" width="5.140625" style="15" customWidth="1"/>
    <col min="7693" max="7693" width="5.7109375" style="15" customWidth="1"/>
    <col min="7694" max="7694" width="5.5703125" style="15" customWidth="1"/>
    <col min="7695" max="7695" width="6.42578125" style="15" customWidth="1"/>
    <col min="7696" max="7696" width="6.7109375" style="15" customWidth="1"/>
    <col min="7697" max="7697" width="6.85546875" style="15" customWidth="1"/>
    <col min="7698" max="7698" width="7.5703125" style="15" customWidth="1"/>
    <col min="7699" max="7699" width="11.7109375" style="15" customWidth="1"/>
    <col min="7700" max="7700" width="6.5703125" style="15" customWidth="1"/>
    <col min="7701" max="7936" width="9.140625" style="15"/>
    <col min="7937" max="7937" width="5.140625" style="15" customWidth="1"/>
    <col min="7938" max="7938" width="27.140625" style="15" customWidth="1"/>
    <col min="7939" max="7939" width="7.5703125" style="15" customWidth="1"/>
    <col min="7940" max="7940" width="17.5703125" style="15" customWidth="1"/>
    <col min="7941" max="7941" width="7" style="15" customWidth="1"/>
    <col min="7942" max="7942" width="5.7109375" style="15" customWidth="1"/>
    <col min="7943" max="7943" width="6" style="15" customWidth="1"/>
    <col min="7944" max="7944" width="6.28515625" style="15" customWidth="1"/>
    <col min="7945" max="7946" width="5.140625" style="15" customWidth="1"/>
    <col min="7947" max="7947" width="5" style="15" customWidth="1"/>
    <col min="7948" max="7948" width="5.140625" style="15" customWidth="1"/>
    <col min="7949" max="7949" width="5.7109375" style="15" customWidth="1"/>
    <col min="7950" max="7950" width="5.5703125" style="15" customWidth="1"/>
    <col min="7951" max="7951" width="6.42578125" style="15" customWidth="1"/>
    <col min="7952" max="7952" width="6.7109375" style="15" customWidth="1"/>
    <col min="7953" max="7953" width="6.85546875" style="15" customWidth="1"/>
    <col min="7954" max="7954" width="7.5703125" style="15" customWidth="1"/>
    <col min="7955" max="7955" width="11.7109375" style="15" customWidth="1"/>
    <col min="7956" max="7956" width="6.5703125" style="15" customWidth="1"/>
    <col min="7957" max="8192" width="9.140625" style="15"/>
    <col min="8193" max="8193" width="5.140625" style="15" customWidth="1"/>
    <col min="8194" max="8194" width="27.140625" style="15" customWidth="1"/>
    <col min="8195" max="8195" width="7.5703125" style="15" customWidth="1"/>
    <col min="8196" max="8196" width="17.5703125" style="15" customWidth="1"/>
    <col min="8197" max="8197" width="7" style="15" customWidth="1"/>
    <col min="8198" max="8198" width="5.7109375" style="15" customWidth="1"/>
    <col min="8199" max="8199" width="6" style="15" customWidth="1"/>
    <col min="8200" max="8200" width="6.28515625" style="15" customWidth="1"/>
    <col min="8201" max="8202" width="5.140625" style="15" customWidth="1"/>
    <col min="8203" max="8203" width="5" style="15" customWidth="1"/>
    <col min="8204" max="8204" width="5.140625" style="15" customWidth="1"/>
    <col min="8205" max="8205" width="5.7109375" style="15" customWidth="1"/>
    <col min="8206" max="8206" width="5.5703125" style="15" customWidth="1"/>
    <col min="8207" max="8207" width="6.42578125" style="15" customWidth="1"/>
    <col min="8208" max="8208" width="6.7109375" style="15" customWidth="1"/>
    <col min="8209" max="8209" width="6.85546875" style="15" customWidth="1"/>
    <col min="8210" max="8210" width="7.5703125" style="15" customWidth="1"/>
    <col min="8211" max="8211" width="11.7109375" style="15" customWidth="1"/>
    <col min="8212" max="8212" width="6.5703125" style="15" customWidth="1"/>
    <col min="8213" max="8448" width="9.140625" style="15"/>
    <col min="8449" max="8449" width="5.140625" style="15" customWidth="1"/>
    <col min="8450" max="8450" width="27.140625" style="15" customWidth="1"/>
    <col min="8451" max="8451" width="7.5703125" style="15" customWidth="1"/>
    <col min="8452" max="8452" width="17.5703125" style="15" customWidth="1"/>
    <col min="8453" max="8453" width="7" style="15" customWidth="1"/>
    <col min="8454" max="8454" width="5.7109375" style="15" customWidth="1"/>
    <col min="8455" max="8455" width="6" style="15" customWidth="1"/>
    <col min="8456" max="8456" width="6.28515625" style="15" customWidth="1"/>
    <col min="8457" max="8458" width="5.140625" style="15" customWidth="1"/>
    <col min="8459" max="8459" width="5" style="15" customWidth="1"/>
    <col min="8460" max="8460" width="5.140625" style="15" customWidth="1"/>
    <col min="8461" max="8461" width="5.7109375" style="15" customWidth="1"/>
    <col min="8462" max="8462" width="5.5703125" style="15" customWidth="1"/>
    <col min="8463" max="8463" width="6.42578125" style="15" customWidth="1"/>
    <col min="8464" max="8464" width="6.7109375" style="15" customWidth="1"/>
    <col min="8465" max="8465" width="6.85546875" style="15" customWidth="1"/>
    <col min="8466" max="8466" width="7.5703125" style="15" customWidth="1"/>
    <col min="8467" max="8467" width="11.7109375" style="15" customWidth="1"/>
    <col min="8468" max="8468" width="6.5703125" style="15" customWidth="1"/>
    <col min="8469" max="8704" width="9.140625" style="15"/>
    <col min="8705" max="8705" width="5.140625" style="15" customWidth="1"/>
    <col min="8706" max="8706" width="27.140625" style="15" customWidth="1"/>
    <col min="8707" max="8707" width="7.5703125" style="15" customWidth="1"/>
    <col min="8708" max="8708" width="17.5703125" style="15" customWidth="1"/>
    <col min="8709" max="8709" width="7" style="15" customWidth="1"/>
    <col min="8710" max="8710" width="5.7109375" style="15" customWidth="1"/>
    <col min="8711" max="8711" width="6" style="15" customWidth="1"/>
    <col min="8712" max="8712" width="6.28515625" style="15" customWidth="1"/>
    <col min="8713" max="8714" width="5.140625" style="15" customWidth="1"/>
    <col min="8715" max="8715" width="5" style="15" customWidth="1"/>
    <col min="8716" max="8716" width="5.140625" style="15" customWidth="1"/>
    <col min="8717" max="8717" width="5.7109375" style="15" customWidth="1"/>
    <col min="8718" max="8718" width="5.5703125" style="15" customWidth="1"/>
    <col min="8719" max="8719" width="6.42578125" style="15" customWidth="1"/>
    <col min="8720" max="8720" width="6.7109375" style="15" customWidth="1"/>
    <col min="8721" max="8721" width="6.85546875" style="15" customWidth="1"/>
    <col min="8722" max="8722" width="7.5703125" style="15" customWidth="1"/>
    <col min="8723" max="8723" width="11.7109375" style="15" customWidth="1"/>
    <col min="8724" max="8724" width="6.5703125" style="15" customWidth="1"/>
    <col min="8725" max="8960" width="9.140625" style="15"/>
    <col min="8961" max="8961" width="5.140625" style="15" customWidth="1"/>
    <col min="8962" max="8962" width="27.140625" style="15" customWidth="1"/>
    <col min="8963" max="8963" width="7.5703125" style="15" customWidth="1"/>
    <col min="8964" max="8964" width="17.5703125" style="15" customWidth="1"/>
    <col min="8965" max="8965" width="7" style="15" customWidth="1"/>
    <col min="8966" max="8966" width="5.7109375" style="15" customWidth="1"/>
    <col min="8967" max="8967" width="6" style="15" customWidth="1"/>
    <col min="8968" max="8968" width="6.28515625" style="15" customWidth="1"/>
    <col min="8969" max="8970" width="5.140625" style="15" customWidth="1"/>
    <col min="8971" max="8971" width="5" style="15" customWidth="1"/>
    <col min="8972" max="8972" width="5.140625" style="15" customWidth="1"/>
    <col min="8973" max="8973" width="5.7109375" style="15" customWidth="1"/>
    <col min="8974" max="8974" width="5.5703125" style="15" customWidth="1"/>
    <col min="8975" max="8975" width="6.42578125" style="15" customWidth="1"/>
    <col min="8976" max="8976" width="6.7109375" style="15" customWidth="1"/>
    <col min="8977" max="8977" width="6.85546875" style="15" customWidth="1"/>
    <col min="8978" max="8978" width="7.5703125" style="15" customWidth="1"/>
    <col min="8979" max="8979" width="11.7109375" style="15" customWidth="1"/>
    <col min="8980" max="8980" width="6.5703125" style="15" customWidth="1"/>
    <col min="8981" max="9216" width="9.140625" style="15"/>
    <col min="9217" max="9217" width="5.140625" style="15" customWidth="1"/>
    <col min="9218" max="9218" width="27.140625" style="15" customWidth="1"/>
    <col min="9219" max="9219" width="7.5703125" style="15" customWidth="1"/>
    <col min="9220" max="9220" width="17.5703125" style="15" customWidth="1"/>
    <col min="9221" max="9221" width="7" style="15" customWidth="1"/>
    <col min="9222" max="9222" width="5.7109375" style="15" customWidth="1"/>
    <col min="9223" max="9223" width="6" style="15" customWidth="1"/>
    <col min="9224" max="9224" width="6.28515625" style="15" customWidth="1"/>
    <col min="9225" max="9226" width="5.140625" style="15" customWidth="1"/>
    <col min="9227" max="9227" width="5" style="15" customWidth="1"/>
    <col min="9228" max="9228" width="5.140625" style="15" customWidth="1"/>
    <col min="9229" max="9229" width="5.7109375" style="15" customWidth="1"/>
    <col min="9230" max="9230" width="5.5703125" style="15" customWidth="1"/>
    <col min="9231" max="9231" width="6.42578125" style="15" customWidth="1"/>
    <col min="9232" max="9232" width="6.7109375" style="15" customWidth="1"/>
    <col min="9233" max="9233" width="6.85546875" style="15" customWidth="1"/>
    <col min="9234" max="9234" width="7.5703125" style="15" customWidth="1"/>
    <col min="9235" max="9235" width="11.7109375" style="15" customWidth="1"/>
    <col min="9236" max="9236" width="6.5703125" style="15" customWidth="1"/>
    <col min="9237" max="9472" width="9.140625" style="15"/>
    <col min="9473" max="9473" width="5.140625" style="15" customWidth="1"/>
    <col min="9474" max="9474" width="27.140625" style="15" customWidth="1"/>
    <col min="9475" max="9475" width="7.5703125" style="15" customWidth="1"/>
    <col min="9476" max="9476" width="17.5703125" style="15" customWidth="1"/>
    <col min="9477" max="9477" width="7" style="15" customWidth="1"/>
    <col min="9478" max="9478" width="5.7109375" style="15" customWidth="1"/>
    <col min="9479" max="9479" width="6" style="15" customWidth="1"/>
    <col min="9480" max="9480" width="6.28515625" style="15" customWidth="1"/>
    <col min="9481" max="9482" width="5.140625" style="15" customWidth="1"/>
    <col min="9483" max="9483" width="5" style="15" customWidth="1"/>
    <col min="9484" max="9484" width="5.140625" style="15" customWidth="1"/>
    <col min="9485" max="9485" width="5.7109375" style="15" customWidth="1"/>
    <col min="9486" max="9486" width="5.5703125" style="15" customWidth="1"/>
    <col min="9487" max="9487" width="6.42578125" style="15" customWidth="1"/>
    <col min="9488" max="9488" width="6.7109375" style="15" customWidth="1"/>
    <col min="9489" max="9489" width="6.85546875" style="15" customWidth="1"/>
    <col min="9490" max="9490" width="7.5703125" style="15" customWidth="1"/>
    <col min="9491" max="9491" width="11.7109375" style="15" customWidth="1"/>
    <col min="9492" max="9492" width="6.5703125" style="15" customWidth="1"/>
    <col min="9493" max="9728" width="9.140625" style="15"/>
    <col min="9729" max="9729" width="5.140625" style="15" customWidth="1"/>
    <col min="9730" max="9730" width="27.140625" style="15" customWidth="1"/>
    <col min="9731" max="9731" width="7.5703125" style="15" customWidth="1"/>
    <col min="9732" max="9732" width="17.5703125" style="15" customWidth="1"/>
    <col min="9733" max="9733" width="7" style="15" customWidth="1"/>
    <col min="9734" max="9734" width="5.7109375" style="15" customWidth="1"/>
    <col min="9735" max="9735" width="6" style="15" customWidth="1"/>
    <col min="9736" max="9736" width="6.28515625" style="15" customWidth="1"/>
    <col min="9737" max="9738" width="5.140625" style="15" customWidth="1"/>
    <col min="9739" max="9739" width="5" style="15" customWidth="1"/>
    <col min="9740" max="9740" width="5.140625" style="15" customWidth="1"/>
    <col min="9741" max="9741" width="5.7109375" style="15" customWidth="1"/>
    <col min="9742" max="9742" width="5.5703125" style="15" customWidth="1"/>
    <col min="9743" max="9743" width="6.42578125" style="15" customWidth="1"/>
    <col min="9744" max="9744" width="6.7109375" style="15" customWidth="1"/>
    <col min="9745" max="9745" width="6.85546875" style="15" customWidth="1"/>
    <col min="9746" max="9746" width="7.5703125" style="15" customWidth="1"/>
    <col min="9747" max="9747" width="11.7109375" style="15" customWidth="1"/>
    <col min="9748" max="9748" width="6.5703125" style="15" customWidth="1"/>
    <col min="9749" max="9984" width="9.140625" style="15"/>
    <col min="9985" max="9985" width="5.140625" style="15" customWidth="1"/>
    <col min="9986" max="9986" width="27.140625" style="15" customWidth="1"/>
    <col min="9987" max="9987" width="7.5703125" style="15" customWidth="1"/>
    <col min="9988" max="9988" width="17.5703125" style="15" customWidth="1"/>
    <col min="9989" max="9989" width="7" style="15" customWidth="1"/>
    <col min="9990" max="9990" width="5.7109375" style="15" customWidth="1"/>
    <col min="9991" max="9991" width="6" style="15" customWidth="1"/>
    <col min="9992" max="9992" width="6.28515625" style="15" customWidth="1"/>
    <col min="9993" max="9994" width="5.140625" style="15" customWidth="1"/>
    <col min="9995" max="9995" width="5" style="15" customWidth="1"/>
    <col min="9996" max="9996" width="5.140625" style="15" customWidth="1"/>
    <col min="9997" max="9997" width="5.7109375" style="15" customWidth="1"/>
    <col min="9998" max="9998" width="5.5703125" style="15" customWidth="1"/>
    <col min="9999" max="9999" width="6.42578125" style="15" customWidth="1"/>
    <col min="10000" max="10000" width="6.7109375" style="15" customWidth="1"/>
    <col min="10001" max="10001" width="6.85546875" style="15" customWidth="1"/>
    <col min="10002" max="10002" width="7.5703125" style="15" customWidth="1"/>
    <col min="10003" max="10003" width="11.7109375" style="15" customWidth="1"/>
    <col min="10004" max="10004" width="6.5703125" style="15" customWidth="1"/>
    <col min="10005" max="10240" width="9.140625" style="15"/>
    <col min="10241" max="10241" width="5.140625" style="15" customWidth="1"/>
    <col min="10242" max="10242" width="27.140625" style="15" customWidth="1"/>
    <col min="10243" max="10243" width="7.5703125" style="15" customWidth="1"/>
    <col min="10244" max="10244" width="17.5703125" style="15" customWidth="1"/>
    <col min="10245" max="10245" width="7" style="15" customWidth="1"/>
    <col min="10246" max="10246" width="5.7109375" style="15" customWidth="1"/>
    <col min="10247" max="10247" width="6" style="15" customWidth="1"/>
    <col min="10248" max="10248" width="6.28515625" style="15" customWidth="1"/>
    <col min="10249" max="10250" width="5.140625" style="15" customWidth="1"/>
    <col min="10251" max="10251" width="5" style="15" customWidth="1"/>
    <col min="10252" max="10252" width="5.140625" style="15" customWidth="1"/>
    <col min="10253" max="10253" width="5.7109375" style="15" customWidth="1"/>
    <col min="10254" max="10254" width="5.5703125" style="15" customWidth="1"/>
    <col min="10255" max="10255" width="6.42578125" style="15" customWidth="1"/>
    <col min="10256" max="10256" width="6.7109375" style="15" customWidth="1"/>
    <col min="10257" max="10257" width="6.85546875" style="15" customWidth="1"/>
    <col min="10258" max="10258" width="7.5703125" style="15" customWidth="1"/>
    <col min="10259" max="10259" width="11.7109375" style="15" customWidth="1"/>
    <col min="10260" max="10260" width="6.5703125" style="15" customWidth="1"/>
    <col min="10261" max="10496" width="9.140625" style="15"/>
    <col min="10497" max="10497" width="5.140625" style="15" customWidth="1"/>
    <col min="10498" max="10498" width="27.140625" style="15" customWidth="1"/>
    <col min="10499" max="10499" width="7.5703125" style="15" customWidth="1"/>
    <col min="10500" max="10500" width="17.5703125" style="15" customWidth="1"/>
    <col min="10501" max="10501" width="7" style="15" customWidth="1"/>
    <col min="10502" max="10502" width="5.7109375" style="15" customWidth="1"/>
    <col min="10503" max="10503" width="6" style="15" customWidth="1"/>
    <col min="10504" max="10504" width="6.28515625" style="15" customWidth="1"/>
    <col min="10505" max="10506" width="5.140625" style="15" customWidth="1"/>
    <col min="10507" max="10507" width="5" style="15" customWidth="1"/>
    <col min="10508" max="10508" width="5.140625" style="15" customWidth="1"/>
    <col min="10509" max="10509" width="5.7109375" style="15" customWidth="1"/>
    <col min="10510" max="10510" width="5.5703125" style="15" customWidth="1"/>
    <col min="10511" max="10511" width="6.42578125" style="15" customWidth="1"/>
    <col min="10512" max="10512" width="6.7109375" style="15" customWidth="1"/>
    <col min="10513" max="10513" width="6.85546875" style="15" customWidth="1"/>
    <col min="10514" max="10514" width="7.5703125" style="15" customWidth="1"/>
    <col min="10515" max="10515" width="11.7109375" style="15" customWidth="1"/>
    <col min="10516" max="10516" width="6.5703125" style="15" customWidth="1"/>
    <col min="10517" max="10752" width="9.140625" style="15"/>
    <col min="10753" max="10753" width="5.140625" style="15" customWidth="1"/>
    <col min="10754" max="10754" width="27.140625" style="15" customWidth="1"/>
    <col min="10755" max="10755" width="7.5703125" style="15" customWidth="1"/>
    <col min="10756" max="10756" width="17.5703125" style="15" customWidth="1"/>
    <col min="10757" max="10757" width="7" style="15" customWidth="1"/>
    <col min="10758" max="10758" width="5.7109375" style="15" customWidth="1"/>
    <col min="10759" max="10759" width="6" style="15" customWidth="1"/>
    <col min="10760" max="10760" width="6.28515625" style="15" customWidth="1"/>
    <col min="10761" max="10762" width="5.140625" style="15" customWidth="1"/>
    <col min="10763" max="10763" width="5" style="15" customWidth="1"/>
    <col min="10764" max="10764" width="5.140625" style="15" customWidth="1"/>
    <col min="10765" max="10765" width="5.7109375" style="15" customWidth="1"/>
    <col min="10766" max="10766" width="5.5703125" style="15" customWidth="1"/>
    <col min="10767" max="10767" width="6.42578125" style="15" customWidth="1"/>
    <col min="10768" max="10768" width="6.7109375" style="15" customWidth="1"/>
    <col min="10769" max="10769" width="6.85546875" style="15" customWidth="1"/>
    <col min="10770" max="10770" width="7.5703125" style="15" customWidth="1"/>
    <col min="10771" max="10771" width="11.7109375" style="15" customWidth="1"/>
    <col min="10772" max="10772" width="6.5703125" style="15" customWidth="1"/>
    <col min="10773" max="11008" width="9.140625" style="15"/>
    <col min="11009" max="11009" width="5.140625" style="15" customWidth="1"/>
    <col min="11010" max="11010" width="27.140625" style="15" customWidth="1"/>
    <col min="11011" max="11011" width="7.5703125" style="15" customWidth="1"/>
    <col min="11012" max="11012" width="17.5703125" style="15" customWidth="1"/>
    <col min="11013" max="11013" width="7" style="15" customWidth="1"/>
    <col min="11014" max="11014" width="5.7109375" style="15" customWidth="1"/>
    <col min="11015" max="11015" width="6" style="15" customWidth="1"/>
    <col min="11016" max="11016" width="6.28515625" style="15" customWidth="1"/>
    <col min="11017" max="11018" width="5.140625" style="15" customWidth="1"/>
    <col min="11019" max="11019" width="5" style="15" customWidth="1"/>
    <col min="11020" max="11020" width="5.140625" style="15" customWidth="1"/>
    <col min="11021" max="11021" width="5.7109375" style="15" customWidth="1"/>
    <col min="11022" max="11022" width="5.5703125" style="15" customWidth="1"/>
    <col min="11023" max="11023" width="6.42578125" style="15" customWidth="1"/>
    <col min="11024" max="11024" width="6.7109375" style="15" customWidth="1"/>
    <col min="11025" max="11025" width="6.85546875" style="15" customWidth="1"/>
    <col min="11026" max="11026" width="7.5703125" style="15" customWidth="1"/>
    <col min="11027" max="11027" width="11.7109375" style="15" customWidth="1"/>
    <col min="11028" max="11028" width="6.5703125" style="15" customWidth="1"/>
    <col min="11029" max="11264" width="9.140625" style="15"/>
    <col min="11265" max="11265" width="5.140625" style="15" customWidth="1"/>
    <col min="11266" max="11266" width="27.140625" style="15" customWidth="1"/>
    <col min="11267" max="11267" width="7.5703125" style="15" customWidth="1"/>
    <col min="11268" max="11268" width="17.5703125" style="15" customWidth="1"/>
    <col min="11269" max="11269" width="7" style="15" customWidth="1"/>
    <col min="11270" max="11270" width="5.7109375" style="15" customWidth="1"/>
    <col min="11271" max="11271" width="6" style="15" customWidth="1"/>
    <col min="11272" max="11272" width="6.28515625" style="15" customWidth="1"/>
    <col min="11273" max="11274" width="5.140625" style="15" customWidth="1"/>
    <col min="11275" max="11275" width="5" style="15" customWidth="1"/>
    <col min="11276" max="11276" width="5.140625" style="15" customWidth="1"/>
    <col min="11277" max="11277" width="5.7109375" style="15" customWidth="1"/>
    <col min="11278" max="11278" width="5.5703125" style="15" customWidth="1"/>
    <col min="11279" max="11279" width="6.42578125" style="15" customWidth="1"/>
    <col min="11280" max="11280" width="6.7109375" style="15" customWidth="1"/>
    <col min="11281" max="11281" width="6.85546875" style="15" customWidth="1"/>
    <col min="11282" max="11282" width="7.5703125" style="15" customWidth="1"/>
    <col min="11283" max="11283" width="11.7109375" style="15" customWidth="1"/>
    <col min="11284" max="11284" width="6.5703125" style="15" customWidth="1"/>
    <col min="11285" max="11520" width="9.140625" style="15"/>
    <col min="11521" max="11521" width="5.140625" style="15" customWidth="1"/>
    <col min="11522" max="11522" width="27.140625" style="15" customWidth="1"/>
    <col min="11523" max="11523" width="7.5703125" style="15" customWidth="1"/>
    <col min="11524" max="11524" width="17.5703125" style="15" customWidth="1"/>
    <col min="11525" max="11525" width="7" style="15" customWidth="1"/>
    <col min="11526" max="11526" width="5.7109375" style="15" customWidth="1"/>
    <col min="11527" max="11527" width="6" style="15" customWidth="1"/>
    <col min="11528" max="11528" width="6.28515625" style="15" customWidth="1"/>
    <col min="11529" max="11530" width="5.140625" style="15" customWidth="1"/>
    <col min="11531" max="11531" width="5" style="15" customWidth="1"/>
    <col min="11532" max="11532" width="5.140625" style="15" customWidth="1"/>
    <col min="11533" max="11533" width="5.7109375" style="15" customWidth="1"/>
    <col min="11534" max="11534" width="5.5703125" style="15" customWidth="1"/>
    <col min="11535" max="11535" width="6.42578125" style="15" customWidth="1"/>
    <col min="11536" max="11536" width="6.7109375" style="15" customWidth="1"/>
    <col min="11537" max="11537" width="6.85546875" style="15" customWidth="1"/>
    <col min="11538" max="11538" width="7.5703125" style="15" customWidth="1"/>
    <col min="11539" max="11539" width="11.7109375" style="15" customWidth="1"/>
    <col min="11540" max="11540" width="6.5703125" style="15" customWidth="1"/>
    <col min="11541" max="11776" width="9.140625" style="15"/>
    <col min="11777" max="11777" width="5.140625" style="15" customWidth="1"/>
    <col min="11778" max="11778" width="27.140625" style="15" customWidth="1"/>
    <col min="11779" max="11779" width="7.5703125" style="15" customWidth="1"/>
    <col min="11780" max="11780" width="17.5703125" style="15" customWidth="1"/>
    <col min="11781" max="11781" width="7" style="15" customWidth="1"/>
    <col min="11782" max="11782" width="5.7109375" style="15" customWidth="1"/>
    <col min="11783" max="11783" width="6" style="15" customWidth="1"/>
    <col min="11784" max="11784" width="6.28515625" style="15" customWidth="1"/>
    <col min="11785" max="11786" width="5.140625" style="15" customWidth="1"/>
    <col min="11787" max="11787" width="5" style="15" customWidth="1"/>
    <col min="11788" max="11788" width="5.140625" style="15" customWidth="1"/>
    <col min="11789" max="11789" width="5.7109375" style="15" customWidth="1"/>
    <col min="11790" max="11790" width="5.5703125" style="15" customWidth="1"/>
    <col min="11791" max="11791" width="6.42578125" style="15" customWidth="1"/>
    <col min="11792" max="11792" width="6.7109375" style="15" customWidth="1"/>
    <col min="11793" max="11793" width="6.85546875" style="15" customWidth="1"/>
    <col min="11794" max="11794" width="7.5703125" style="15" customWidth="1"/>
    <col min="11795" max="11795" width="11.7109375" style="15" customWidth="1"/>
    <col min="11796" max="11796" width="6.5703125" style="15" customWidth="1"/>
    <col min="11797" max="12032" width="9.140625" style="15"/>
    <col min="12033" max="12033" width="5.140625" style="15" customWidth="1"/>
    <col min="12034" max="12034" width="27.140625" style="15" customWidth="1"/>
    <col min="12035" max="12035" width="7.5703125" style="15" customWidth="1"/>
    <col min="12036" max="12036" width="17.5703125" style="15" customWidth="1"/>
    <col min="12037" max="12037" width="7" style="15" customWidth="1"/>
    <col min="12038" max="12038" width="5.7109375" style="15" customWidth="1"/>
    <col min="12039" max="12039" width="6" style="15" customWidth="1"/>
    <col min="12040" max="12040" width="6.28515625" style="15" customWidth="1"/>
    <col min="12041" max="12042" width="5.140625" style="15" customWidth="1"/>
    <col min="12043" max="12043" width="5" style="15" customWidth="1"/>
    <col min="12044" max="12044" width="5.140625" style="15" customWidth="1"/>
    <col min="12045" max="12045" width="5.7109375" style="15" customWidth="1"/>
    <col min="12046" max="12046" width="5.5703125" style="15" customWidth="1"/>
    <col min="12047" max="12047" width="6.42578125" style="15" customWidth="1"/>
    <col min="12048" max="12048" width="6.7109375" style="15" customWidth="1"/>
    <col min="12049" max="12049" width="6.85546875" style="15" customWidth="1"/>
    <col min="12050" max="12050" width="7.5703125" style="15" customWidth="1"/>
    <col min="12051" max="12051" width="11.7109375" style="15" customWidth="1"/>
    <col min="12052" max="12052" width="6.5703125" style="15" customWidth="1"/>
    <col min="12053" max="12288" width="9.140625" style="15"/>
    <col min="12289" max="12289" width="5.140625" style="15" customWidth="1"/>
    <col min="12290" max="12290" width="27.140625" style="15" customWidth="1"/>
    <col min="12291" max="12291" width="7.5703125" style="15" customWidth="1"/>
    <col min="12292" max="12292" width="17.5703125" style="15" customWidth="1"/>
    <col min="12293" max="12293" width="7" style="15" customWidth="1"/>
    <col min="12294" max="12294" width="5.7109375" style="15" customWidth="1"/>
    <col min="12295" max="12295" width="6" style="15" customWidth="1"/>
    <col min="12296" max="12296" width="6.28515625" style="15" customWidth="1"/>
    <col min="12297" max="12298" width="5.140625" style="15" customWidth="1"/>
    <col min="12299" max="12299" width="5" style="15" customWidth="1"/>
    <col min="12300" max="12300" width="5.140625" style="15" customWidth="1"/>
    <col min="12301" max="12301" width="5.7109375" style="15" customWidth="1"/>
    <col min="12302" max="12302" width="5.5703125" style="15" customWidth="1"/>
    <col min="12303" max="12303" width="6.42578125" style="15" customWidth="1"/>
    <col min="12304" max="12304" width="6.7109375" style="15" customWidth="1"/>
    <col min="12305" max="12305" width="6.85546875" style="15" customWidth="1"/>
    <col min="12306" max="12306" width="7.5703125" style="15" customWidth="1"/>
    <col min="12307" max="12307" width="11.7109375" style="15" customWidth="1"/>
    <col min="12308" max="12308" width="6.5703125" style="15" customWidth="1"/>
    <col min="12309" max="12544" width="9.140625" style="15"/>
    <col min="12545" max="12545" width="5.140625" style="15" customWidth="1"/>
    <col min="12546" max="12546" width="27.140625" style="15" customWidth="1"/>
    <col min="12547" max="12547" width="7.5703125" style="15" customWidth="1"/>
    <col min="12548" max="12548" width="17.5703125" style="15" customWidth="1"/>
    <col min="12549" max="12549" width="7" style="15" customWidth="1"/>
    <col min="12550" max="12550" width="5.7109375" style="15" customWidth="1"/>
    <col min="12551" max="12551" width="6" style="15" customWidth="1"/>
    <col min="12552" max="12552" width="6.28515625" style="15" customWidth="1"/>
    <col min="12553" max="12554" width="5.140625" style="15" customWidth="1"/>
    <col min="12555" max="12555" width="5" style="15" customWidth="1"/>
    <col min="12556" max="12556" width="5.140625" style="15" customWidth="1"/>
    <col min="12557" max="12557" width="5.7109375" style="15" customWidth="1"/>
    <col min="12558" max="12558" width="5.5703125" style="15" customWidth="1"/>
    <col min="12559" max="12559" width="6.42578125" style="15" customWidth="1"/>
    <col min="12560" max="12560" width="6.7109375" style="15" customWidth="1"/>
    <col min="12561" max="12561" width="6.85546875" style="15" customWidth="1"/>
    <col min="12562" max="12562" width="7.5703125" style="15" customWidth="1"/>
    <col min="12563" max="12563" width="11.7109375" style="15" customWidth="1"/>
    <col min="12564" max="12564" width="6.5703125" style="15" customWidth="1"/>
    <col min="12565" max="12800" width="9.140625" style="15"/>
    <col min="12801" max="12801" width="5.140625" style="15" customWidth="1"/>
    <col min="12802" max="12802" width="27.140625" style="15" customWidth="1"/>
    <col min="12803" max="12803" width="7.5703125" style="15" customWidth="1"/>
    <col min="12804" max="12804" width="17.5703125" style="15" customWidth="1"/>
    <col min="12805" max="12805" width="7" style="15" customWidth="1"/>
    <col min="12806" max="12806" width="5.7109375" style="15" customWidth="1"/>
    <col min="12807" max="12807" width="6" style="15" customWidth="1"/>
    <col min="12808" max="12808" width="6.28515625" style="15" customWidth="1"/>
    <col min="12809" max="12810" width="5.140625" style="15" customWidth="1"/>
    <col min="12811" max="12811" width="5" style="15" customWidth="1"/>
    <col min="12812" max="12812" width="5.140625" style="15" customWidth="1"/>
    <col min="12813" max="12813" width="5.7109375" style="15" customWidth="1"/>
    <col min="12814" max="12814" width="5.5703125" style="15" customWidth="1"/>
    <col min="12815" max="12815" width="6.42578125" style="15" customWidth="1"/>
    <col min="12816" max="12816" width="6.7109375" style="15" customWidth="1"/>
    <col min="12817" max="12817" width="6.85546875" style="15" customWidth="1"/>
    <col min="12818" max="12818" width="7.5703125" style="15" customWidth="1"/>
    <col min="12819" max="12819" width="11.7109375" style="15" customWidth="1"/>
    <col min="12820" max="12820" width="6.5703125" style="15" customWidth="1"/>
    <col min="12821" max="13056" width="9.140625" style="15"/>
    <col min="13057" max="13057" width="5.140625" style="15" customWidth="1"/>
    <col min="13058" max="13058" width="27.140625" style="15" customWidth="1"/>
    <col min="13059" max="13059" width="7.5703125" style="15" customWidth="1"/>
    <col min="13060" max="13060" width="17.5703125" style="15" customWidth="1"/>
    <col min="13061" max="13061" width="7" style="15" customWidth="1"/>
    <col min="13062" max="13062" width="5.7109375" style="15" customWidth="1"/>
    <col min="13063" max="13063" width="6" style="15" customWidth="1"/>
    <col min="13064" max="13064" width="6.28515625" style="15" customWidth="1"/>
    <col min="13065" max="13066" width="5.140625" style="15" customWidth="1"/>
    <col min="13067" max="13067" width="5" style="15" customWidth="1"/>
    <col min="13068" max="13068" width="5.140625" style="15" customWidth="1"/>
    <col min="13069" max="13069" width="5.7109375" style="15" customWidth="1"/>
    <col min="13070" max="13070" width="5.5703125" style="15" customWidth="1"/>
    <col min="13071" max="13071" width="6.42578125" style="15" customWidth="1"/>
    <col min="13072" max="13072" width="6.7109375" style="15" customWidth="1"/>
    <col min="13073" max="13073" width="6.85546875" style="15" customWidth="1"/>
    <col min="13074" max="13074" width="7.5703125" style="15" customWidth="1"/>
    <col min="13075" max="13075" width="11.7109375" style="15" customWidth="1"/>
    <col min="13076" max="13076" width="6.5703125" style="15" customWidth="1"/>
    <col min="13077" max="13312" width="9.140625" style="15"/>
    <col min="13313" max="13313" width="5.140625" style="15" customWidth="1"/>
    <col min="13314" max="13314" width="27.140625" style="15" customWidth="1"/>
    <col min="13315" max="13315" width="7.5703125" style="15" customWidth="1"/>
    <col min="13316" max="13316" width="17.5703125" style="15" customWidth="1"/>
    <col min="13317" max="13317" width="7" style="15" customWidth="1"/>
    <col min="13318" max="13318" width="5.7109375" style="15" customWidth="1"/>
    <col min="13319" max="13319" width="6" style="15" customWidth="1"/>
    <col min="13320" max="13320" width="6.28515625" style="15" customWidth="1"/>
    <col min="13321" max="13322" width="5.140625" style="15" customWidth="1"/>
    <col min="13323" max="13323" width="5" style="15" customWidth="1"/>
    <col min="13324" max="13324" width="5.140625" style="15" customWidth="1"/>
    <col min="13325" max="13325" width="5.7109375" style="15" customWidth="1"/>
    <col min="13326" max="13326" width="5.5703125" style="15" customWidth="1"/>
    <col min="13327" max="13327" width="6.42578125" style="15" customWidth="1"/>
    <col min="13328" max="13328" width="6.7109375" style="15" customWidth="1"/>
    <col min="13329" max="13329" width="6.85546875" style="15" customWidth="1"/>
    <col min="13330" max="13330" width="7.5703125" style="15" customWidth="1"/>
    <col min="13331" max="13331" width="11.7109375" style="15" customWidth="1"/>
    <col min="13332" max="13332" width="6.5703125" style="15" customWidth="1"/>
    <col min="13333" max="13568" width="9.140625" style="15"/>
    <col min="13569" max="13569" width="5.140625" style="15" customWidth="1"/>
    <col min="13570" max="13570" width="27.140625" style="15" customWidth="1"/>
    <col min="13571" max="13571" width="7.5703125" style="15" customWidth="1"/>
    <col min="13572" max="13572" width="17.5703125" style="15" customWidth="1"/>
    <col min="13573" max="13573" width="7" style="15" customWidth="1"/>
    <col min="13574" max="13574" width="5.7109375" style="15" customWidth="1"/>
    <col min="13575" max="13575" width="6" style="15" customWidth="1"/>
    <col min="13576" max="13576" width="6.28515625" style="15" customWidth="1"/>
    <col min="13577" max="13578" width="5.140625" style="15" customWidth="1"/>
    <col min="13579" max="13579" width="5" style="15" customWidth="1"/>
    <col min="13580" max="13580" width="5.140625" style="15" customWidth="1"/>
    <col min="13581" max="13581" width="5.7109375" style="15" customWidth="1"/>
    <col min="13582" max="13582" width="5.5703125" style="15" customWidth="1"/>
    <col min="13583" max="13583" width="6.42578125" style="15" customWidth="1"/>
    <col min="13584" max="13584" width="6.7109375" style="15" customWidth="1"/>
    <col min="13585" max="13585" width="6.85546875" style="15" customWidth="1"/>
    <col min="13586" max="13586" width="7.5703125" style="15" customWidth="1"/>
    <col min="13587" max="13587" width="11.7109375" style="15" customWidth="1"/>
    <col min="13588" max="13588" width="6.5703125" style="15" customWidth="1"/>
    <col min="13589" max="13824" width="9.140625" style="15"/>
    <col min="13825" max="13825" width="5.140625" style="15" customWidth="1"/>
    <col min="13826" max="13826" width="27.140625" style="15" customWidth="1"/>
    <col min="13827" max="13827" width="7.5703125" style="15" customWidth="1"/>
    <col min="13828" max="13828" width="17.5703125" style="15" customWidth="1"/>
    <col min="13829" max="13829" width="7" style="15" customWidth="1"/>
    <col min="13830" max="13830" width="5.7109375" style="15" customWidth="1"/>
    <col min="13831" max="13831" width="6" style="15" customWidth="1"/>
    <col min="13832" max="13832" width="6.28515625" style="15" customWidth="1"/>
    <col min="13833" max="13834" width="5.140625" style="15" customWidth="1"/>
    <col min="13835" max="13835" width="5" style="15" customWidth="1"/>
    <col min="13836" max="13836" width="5.140625" style="15" customWidth="1"/>
    <col min="13837" max="13837" width="5.7109375" style="15" customWidth="1"/>
    <col min="13838" max="13838" width="5.5703125" style="15" customWidth="1"/>
    <col min="13839" max="13839" width="6.42578125" style="15" customWidth="1"/>
    <col min="13840" max="13840" width="6.7109375" style="15" customWidth="1"/>
    <col min="13841" max="13841" width="6.85546875" style="15" customWidth="1"/>
    <col min="13842" max="13842" width="7.5703125" style="15" customWidth="1"/>
    <col min="13843" max="13843" width="11.7109375" style="15" customWidth="1"/>
    <col min="13844" max="13844" width="6.5703125" style="15" customWidth="1"/>
    <col min="13845" max="14080" width="9.140625" style="15"/>
    <col min="14081" max="14081" width="5.140625" style="15" customWidth="1"/>
    <col min="14082" max="14082" width="27.140625" style="15" customWidth="1"/>
    <col min="14083" max="14083" width="7.5703125" style="15" customWidth="1"/>
    <col min="14084" max="14084" width="17.5703125" style="15" customWidth="1"/>
    <col min="14085" max="14085" width="7" style="15" customWidth="1"/>
    <col min="14086" max="14086" width="5.7109375" style="15" customWidth="1"/>
    <col min="14087" max="14087" width="6" style="15" customWidth="1"/>
    <col min="14088" max="14088" width="6.28515625" style="15" customWidth="1"/>
    <col min="14089" max="14090" width="5.140625" style="15" customWidth="1"/>
    <col min="14091" max="14091" width="5" style="15" customWidth="1"/>
    <col min="14092" max="14092" width="5.140625" style="15" customWidth="1"/>
    <col min="14093" max="14093" width="5.7109375" style="15" customWidth="1"/>
    <col min="14094" max="14094" width="5.5703125" style="15" customWidth="1"/>
    <col min="14095" max="14095" width="6.42578125" style="15" customWidth="1"/>
    <col min="14096" max="14096" width="6.7109375" style="15" customWidth="1"/>
    <col min="14097" max="14097" width="6.85546875" style="15" customWidth="1"/>
    <col min="14098" max="14098" width="7.5703125" style="15" customWidth="1"/>
    <col min="14099" max="14099" width="11.7109375" style="15" customWidth="1"/>
    <col min="14100" max="14100" width="6.5703125" style="15" customWidth="1"/>
    <col min="14101" max="14336" width="9.140625" style="15"/>
    <col min="14337" max="14337" width="5.140625" style="15" customWidth="1"/>
    <col min="14338" max="14338" width="27.140625" style="15" customWidth="1"/>
    <col min="14339" max="14339" width="7.5703125" style="15" customWidth="1"/>
    <col min="14340" max="14340" width="17.5703125" style="15" customWidth="1"/>
    <col min="14341" max="14341" width="7" style="15" customWidth="1"/>
    <col min="14342" max="14342" width="5.7109375" style="15" customWidth="1"/>
    <col min="14343" max="14343" width="6" style="15" customWidth="1"/>
    <col min="14344" max="14344" width="6.28515625" style="15" customWidth="1"/>
    <col min="14345" max="14346" width="5.140625" style="15" customWidth="1"/>
    <col min="14347" max="14347" width="5" style="15" customWidth="1"/>
    <col min="14348" max="14348" width="5.140625" style="15" customWidth="1"/>
    <col min="14349" max="14349" width="5.7109375" style="15" customWidth="1"/>
    <col min="14350" max="14350" width="5.5703125" style="15" customWidth="1"/>
    <col min="14351" max="14351" width="6.42578125" style="15" customWidth="1"/>
    <col min="14352" max="14352" width="6.7109375" style="15" customWidth="1"/>
    <col min="14353" max="14353" width="6.85546875" style="15" customWidth="1"/>
    <col min="14354" max="14354" width="7.5703125" style="15" customWidth="1"/>
    <col min="14355" max="14355" width="11.7109375" style="15" customWidth="1"/>
    <col min="14356" max="14356" width="6.5703125" style="15" customWidth="1"/>
    <col min="14357" max="14592" width="9.140625" style="15"/>
    <col min="14593" max="14593" width="5.140625" style="15" customWidth="1"/>
    <col min="14594" max="14594" width="27.140625" style="15" customWidth="1"/>
    <col min="14595" max="14595" width="7.5703125" style="15" customWidth="1"/>
    <col min="14596" max="14596" width="17.5703125" style="15" customWidth="1"/>
    <col min="14597" max="14597" width="7" style="15" customWidth="1"/>
    <col min="14598" max="14598" width="5.7109375" style="15" customWidth="1"/>
    <col min="14599" max="14599" width="6" style="15" customWidth="1"/>
    <col min="14600" max="14600" width="6.28515625" style="15" customWidth="1"/>
    <col min="14601" max="14602" width="5.140625" style="15" customWidth="1"/>
    <col min="14603" max="14603" width="5" style="15" customWidth="1"/>
    <col min="14604" max="14604" width="5.140625" style="15" customWidth="1"/>
    <col min="14605" max="14605" width="5.7109375" style="15" customWidth="1"/>
    <col min="14606" max="14606" width="5.5703125" style="15" customWidth="1"/>
    <col min="14607" max="14607" width="6.42578125" style="15" customWidth="1"/>
    <col min="14608" max="14608" width="6.7109375" style="15" customWidth="1"/>
    <col min="14609" max="14609" width="6.85546875" style="15" customWidth="1"/>
    <col min="14610" max="14610" width="7.5703125" style="15" customWidth="1"/>
    <col min="14611" max="14611" width="11.7109375" style="15" customWidth="1"/>
    <col min="14612" max="14612" width="6.5703125" style="15" customWidth="1"/>
    <col min="14613" max="14848" width="9.140625" style="15"/>
    <col min="14849" max="14849" width="5.140625" style="15" customWidth="1"/>
    <col min="14850" max="14850" width="27.140625" style="15" customWidth="1"/>
    <col min="14851" max="14851" width="7.5703125" style="15" customWidth="1"/>
    <col min="14852" max="14852" width="17.5703125" style="15" customWidth="1"/>
    <col min="14853" max="14853" width="7" style="15" customWidth="1"/>
    <col min="14854" max="14854" width="5.7109375" style="15" customWidth="1"/>
    <col min="14855" max="14855" width="6" style="15" customWidth="1"/>
    <col min="14856" max="14856" width="6.28515625" style="15" customWidth="1"/>
    <col min="14857" max="14858" width="5.140625" style="15" customWidth="1"/>
    <col min="14859" max="14859" width="5" style="15" customWidth="1"/>
    <col min="14860" max="14860" width="5.140625" style="15" customWidth="1"/>
    <col min="14861" max="14861" width="5.7109375" style="15" customWidth="1"/>
    <col min="14862" max="14862" width="5.5703125" style="15" customWidth="1"/>
    <col min="14863" max="14863" width="6.42578125" style="15" customWidth="1"/>
    <col min="14864" max="14864" width="6.7109375" style="15" customWidth="1"/>
    <col min="14865" max="14865" width="6.85546875" style="15" customWidth="1"/>
    <col min="14866" max="14866" width="7.5703125" style="15" customWidth="1"/>
    <col min="14867" max="14867" width="11.7109375" style="15" customWidth="1"/>
    <col min="14868" max="14868" width="6.5703125" style="15" customWidth="1"/>
    <col min="14869" max="15104" width="9.140625" style="15"/>
    <col min="15105" max="15105" width="5.140625" style="15" customWidth="1"/>
    <col min="15106" max="15106" width="27.140625" style="15" customWidth="1"/>
    <col min="15107" max="15107" width="7.5703125" style="15" customWidth="1"/>
    <col min="15108" max="15108" width="17.5703125" style="15" customWidth="1"/>
    <col min="15109" max="15109" width="7" style="15" customWidth="1"/>
    <col min="15110" max="15110" width="5.7109375" style="15" customWidth="1"/>
    <col min="15111" max="15111" width="6" style="15" customWidth="1"/>
    <col min="15112" max="15112" width="6.28515625" style="15" customWidth="1"/>
    <col min="15113" max="15114" width="5.140625" style="15" customWidth="1"/>
    <col min="15115" max="15115" width="5" style="15" customWidth="1"/>
    <col min="15116" max="15116" width="5.140625" style="15" customWidth="1"/>
    <col min="15117" max="15117" width="5.7109375" style="15" customWidth="1"/>
    <col min="15118" max="15118" width="5.5703125" style="15" customWidth="1"/>
    <col min="15119" max="15119" width="6.42578125" style="15" customWidth="1"/>
    <col min="15120" max="15120" width="6.7109375" style="15" customWidth="1"/>
    <col min="15121" max="15121" width="6.85546875" style="15" customWidth="1"/>
    <col min="15122" max="15122" width="7.5703125" style="15" customWidth="1"/>
    <col min="15123" max="15123" width="11.7109375" style="15" customWidth="1"/>
    <col min="15124" max="15124" width="6.5703125" style="15" customWidth="1"/>
    <col min="15125" max="15360" width="9.140625" style="15"/>
    <col min="15361" max="15361" width="5.140625" style="15" customWidth="1"/>
    <col min="15362" max="15362" width="27.140625" style="15" customWidth="1"/>
    <col min="15363" max="15363" width="7.5703125" style="15" customWidth="1"/>
    <col min="15364" max="15364" width="17.5703125" style="15" customWidth="1"/>
    <col min="15365" max="15365" width="7" style="15" customWidth="1"/>
    <col min="15366" max="15366" width="5.7109375" style="15" customWidth="1"/>
    <col min="15367" max="15367" width="6" style="15" customWidth="1"/>
    <col min="15368" max="15368" width="6.28515625" style="15" customWidth="1"/>
    <col min="15369" max="15370" width="5.140625" style="15" customWidth="1"/>
    <col min="15371" max="15371" width="5" style="15" customWidth="1"/>
    <col min="15372" max="15372" width="5.140625" style="15" customWidth="1"/>
    <col min="15373" max="15373" width="5.7109375" style="15" customWidth="1"/>
    <col min="15374" max="15374" width="5.5703125" style="15" customWidth="1"/>
    <col min="15375" max="15375" width="6.42578125" style="15" customWidth="1"/>
    <col min="15376" max="15376" width="6.7109375" style="15" customWidth="1"/>
    <col min="15377" max="15377" width="6.85546875" style="15" customWidth="1"/>
    <col min="15378" max="15378" width="7.5703125" style="15" customWidth="1"/>
    <col min="15379" max="15379" width="11.7109375" style="15" customWidth="1"/>
    <col min="15380" max="15380" width="6.5703125" style="15" customWidth="1"/>
    <col min="15381" max="15616" width="9.140625" style="15"/>
    <col min="15617" max="15617" width="5.140625" style="15" customWidth="1"/>
    <col min="15618" max="15618" width="27.140625" style="15" customWidth="1"/>
    <col min="15619" max="15619" width="7.5703125" style="15" customWidth="1"/>
    <col min="15620" max="15620" width="17.5703125" style="15" customWidth="1"/>
    <col min="15621" max="15621" width="7" style="15" customWidth="1"/>
    <col min="15622" max="15622" width="5.7109375" style="15" customWidth="1"/>
    <col min="15623" max="15623" width="6" style="15" customWidth="1"/>
    <col min="15624" max="15624" width="6.28515625" style="15" customWidth="1"/>
    <col min="15625" max="15626" width="5.140625" style="15" customWidth="1"/>
    <col min="15627" max="15627" width="5" style="15" customWidth="1"/>
    <col min="15628" max="15628" width="5.140625" style="15" customWidth="1"/>
    <col min="15629" max="15629" width="5.7109375" style="15" customWidth="1"/>
    <col min="15630" max="15630" width="5.5703125" style="15" customWidth="1"/>
    <col min="15631" max="15631" width="6.42578125" style="15" customWidth="1"/>
    <col min="15632" max="15632" width="6.7109375" style="15" customWidth="1"/>
    <col min="15633" max="15633" width="6.85546875" style="15" customWidth="1"/>
    <col min="15634" max="15634" width="7.5703125" style="15" customWidth="1"/>
    <col min="15635" max="15635" width="11.7109375" style="15" customWidth="1"/>
    <col min="15636" max="15636" width="6.5703125" style="15" customWidth="1"/>
    <col min="15637" max="15872" width="9.140625" style="15"/>
    <col min="15873" max="15873" width="5.140625" style="15" customWidth="1"/>
    <col min="15874" max="15874" width="27.140625" style="15" customWidth="1"/>
    <col min="15875" max="15875" width="7.5703125" style="15" customWidth="1"/>
    <col min="15876" max="15876" width="17.5703125" style="15" customWidth="1"/>
    <col min="15877" max="15877" width="7" style="15" customWidth="1"/>
    <col min="15878" max="15878" width="5.7109375" style="15" customWidth="1"/>
    <col min="15879" max="15879" width="6" style="15" customWidth="1"/>
    <col min="15880" max="15880" width="6.28515625" style="15" customWidth="1"/>
    <col min="15881" max="15882" width="5.140625" style="15" customWidth="1"/>
    <col min="15883" max="15883" width="5" style="15" customWidth="1"/>
    <col min="15884" max="15884" width="5.140625" style="15" customWidth="1"/>
    <col min="15885" max="15885" width="5.7109375" style="15" customWidth="1"/>
    <col min="15886" max="15886" width="5.5703125" style="15" customWidth="1"/>
    <col min="15887" max="15887" width="6.42578125" style="15" customWidth="1"/>
    <col min="15888" max="15888" width="6.7109375" style="15" customWidth="1"/>
    <col min="15889" max="15889" width="6.85546875" style="15" customWidth="1"/>
    <col min="15890" max="15890" width="7.5703125" style="15" customWidth="1"/>
    <col min="15891" max="15891" width="11.7109375" style="15" customWidth="1"/>
    <col min="15892" max="15892" width="6.5703125" style="15" customWidth="1"/>
    <col min="15893" max="16128" width="9.140625" style="15"/>
    <col min="16129" max="16129" width="5.140625" style="15" customWidth="1"/>
    <col min="16130" max="16130" width="27.140625" style="15" customWidth="1"/>
    <col min="16131" max="16131" width="7.5703125" style="15" customWidth="1"/>
    <col min="16132" max="16132" width="17.5703125" style="15" customWidth="1"/>
    <col min="16133" max="16133" width="7" style="15" customWidth="1"/>
    <col min="16134" max="16134" width="5.7109375" style="15" customWidth="1"/>
    <col min="16135" max="16135" width="6" style="15" customWidth="1"/>
    <col min="16136" max="16136" width="6.28515625" style="15" customWidth="1"/>
    <col min="16137" max="16138" width="5.140625" style="15" customWidth="1"/>
    <col min="16139" max="16139" width="5" style="15" customWidth="1"/>
    <col min="16140" max="16140" width="5.140625" style="15" customWidth="1"/>
    <col min="16141" max="16141" width="5.7109375" style="15" customWidth="1"/>
    <col min="16142" max="16142" width="5.5703125" style="15" customWidth="1"/>
    <col min="16143" max="16143" width="6.42578125" style="15" customWidth="1"/>
    <col min="16144" max="16144" width="6.7109375" style="15" customWidth="1"/>
    <col min="16145" max="16145" width="6.85546875" style="15" customWidth="1"/>
    <col min="16146" max="16146" width="7.5703125" style="15" customWidth="1"/>
    <col min="16147" max="16147" width="11.7109375" style="15" customWidth="1"/>
    <col min="16148" max="16148" width="6.5703125" style="15" customWidth="1"/>
    <col min="16149" max="16384" width="9.140625" style="15"/>
  </cols>
  <sheetData>
    <row r="1" spans="1:256" x14ac:dyDescent="0.2">
      <c r="A1" s="388"/>
      <c r="B1" s="388"/>
      <c r="C1" s="388"/>
      <c r="D1" s="388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4"/>
    </row>
    <row r="2" spans="1:256" x14ac:dyDescent="0.2">
      <c r="A2" s="38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256" ht="18.75" x14ac:dyDescent="0.2">
      <c r="A3" s="390" t="s">
        <v>20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</row>
    <row r="4" spans="1:256" ht="18.75" x14ac:dyDescent="0.2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</row>
    <row r="5" spans="1:256" ht="18.75" x14ac:dyDescent="0.2">
      <c r="A5" s="390" t="s">
        <v>2734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</row>
    <row r="6" spans="1:256" ht="16.5" x14ac:dyDescent="0.2">
      <c r="A6" s="392" t="s">
        <v>2764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392"/>
      <c r="R6" s="392"/>
      <c r="S6" s="392"/>
    </row>
    <row r="7" spans="1:256" ht="15.75" x14ac:dyDescent="0.2">
      <c r="A7" s="391" t="s">
        <v>1813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391"/>
      <c r="R7" s="391"/>
      <c r="S7" s="391"/>
    </row>
    <row r="8" spans="1:256" x14ac:dyDescent="0.2">
      <c r="A8" s="384" t="s">
        <v>21</v>
      </c>
      <c r="B8" s="384" t="s">
        <v>22</v>
      </c>
      <c r="C8" s="384" t="s">
        <v>23</v>
      </c>
      <c r="D8" s="384" t="s">
        <v>24</v>
      </c>
      <c r="E8" s="384" t="s">
        <v>1814</v>
      </c>
      <c r="F8" s="380" t="s">
        <v>25</v>
      </c>
      <c r="G8" s="380"/>
      <c r="H8" s="380"/>
      <c r="I8" s="381" t="s">
        <v>26</v>
      </c>
      <c r="J8" s="382"/>
      <c r="K8" s="383"/>
      <c r="L8" s="381" t="s">
        <v>27</v>
      </c>
      <c r="M8" s="382"/>
      <c r="N8" s="383"/>
      <c r="O8" s="381" t="s">
        <v>28</v>
      </c>
      <c r="P8" s="382"/>
      <c r="Q8" s="383"/>
      <c r="R8" s="384" t="s">
        <v>29</v>
      </c>
      <c r="S8" s="386" t="s">
        <v>30</v>
      </c>
    </row>
    <row r="9" spans="1:256" ht="38.25" x14ac:dyDescent="0.2">
      <c r="A9" s="385"/>
      <c r="B9" s="385"/>
      <c r="C9" s="385"/>
      <c r="D9" s="385"/>
      <c r="E9" s="385"/>
      <c r="F9" s="11" t="s">
        <v>31</v>
      </c>
      <c r="G9" s="11" t="s">
        <v>32</v>
      </c>
      <c r="H9" s="11" t="s">
        <v>33</v>
      </c>
      <c r="I9" s="11" t="s">
        <v>31</v>
      </c>
      <c r="J9" s="11" t="s">
        <v>32</v>
      </c>
      <c r="K9" s="11" t="s">
        <v>33</v>
      </c>
      <c r="L9" s="11" t="s">
        <v>31</v>
      </c>
      <c r="M9" s="11" t="s">
        <v>32</v>
      </c>
      <c r="N9" s="11" t="s">
        <v>33</v>
      </c>
      <c r="O9" s="11" t="s">
        <v>31</v>
      </c>
      <c r="P9" s="11" t="s">
        <v>32</v>
      </c>
      <c r="Q9" s="11" t="s">
        <v>33</v>
      </c>
      <c r="R9" s="385"/>
      <c r="S9" s="38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x14ac:dyDescent="0.2">
      <c r="A10" s="11"/>
      <c r="B10" s="11" t="s">
        <v>1815</v>
      </c>
      <c r="C10" s="11"/>
      <c r="D10" s="11"/>
      <c r="E10" s="11">
        <f>E11+E51+E95+E119+E153+E191+E200+E367+E390+E420+E508+E558</f>
        <v>837</v>
      </c>
      <c r="F10" s="11">
        <f>F11+F51+F95+F119+F153+F191+F200+F367+F390+F420+F508+F558</f>
        <v>613</v>
      </c>
      <c r="G10" s="11">
        <f t="shared" ref="G10:N10" si="0">G11+G51+G95+G119+G153+G191+G200+G367+G390+G420+G508+G558</f>
        <v>3</v>
      </c>
      <c r="H10" s="11">
        <f t="shared" si="0"/>
        <v>199</v>
      </c>
      <c r="I10" s="11">
        <f t="shared" si="0"/>
        <v>0</v>
      </c>
      <c r="J10" s="11">
        <f t="shared" si="0"/>
        <v>0</v>
      </c>
      <c r="K10" s="11">
        <f t="shared" si="0"/>
        <v>0</v>
      </c>
      <c r="L10" s="11">
        <f t="shared" si="0"/>
        <v>22</v>
      </c>
      <c r="M10" s="11">
        <f t="shared" si="0"/>
        <v>0</v>
      </c>
      <c r="N10" s="11">
        <f t="shared" si="0"/>
        <v>0</v>
      </c>
      <c r="O10" s="11"/>
      <c r="P10" s="11"/>
      <c r="Q10" s="11"/>
      <c r="R10" s="11"/>
      <c r="S10" s="11">
        <f>S11+S51+S95+S119+S153+S191+S200+S367+S390+S420+S508+S558</f>
        <v>70.530000000000129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x14ac:dyDescent="0.2">
      <c r="A11" s="11"/>
      <c r="B11" s="17" t="s">
        <v>1816</v>
      </c>
      <c r="C11" s="11"/>
      <c r="D11" s="11"/>
      <c r="E11" s="11">
        <f>SUM(E12:E49)</f>
        <v>38</v>
      </c>
      <c r="F11" s="11">
        <f>SUM(F12:F49)</f>
        <v>10</v>
      </c>
      <c r="G11" s="11">
        <f t="shared" ref="G11:S11" si="1">SUM(G12:G49)</f>
        <v>1</v>
      </c>
      <c r="H11" s="11">
        <f t="shared" si="1"/>
        <v>26</v>
      </c>
      <c r="I11" s="11">
        <f t="shared" si="1"/>
        <v>0</v>
      </c>
      <c r="J11" s="11">
        <f t="shared" si="1"/>
        <v>0</v>
      </c>
      <c r="K11" s="11">
        <f t="shared" si="1"/>
        <v>0</v>
      </c>
      <c r="L11" s="11">
        <f t="shared" si="1"/>
        <v>1</v>
      </c>
      <c r="M11" s="11">
        <f t="shared" si="1"/>
        <v>0</v>
      </c>
      <c r="N11" s="11">
        <f t="shared" si="1"/>
        <v>0</v>
      </c>
      <c r="O11" s="11"/>
      <c r="P11" s="11"/>
      <c r="Q11" s="11"/>
      <c r="R11" s="11"/>
      <c r="S11" s="18">
        <f t="shared" si="1"/>
        <v>2.1500000000000012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x14ac:dyDescent="0.2">
      <c r="A12" s="19">
        <v>1</v>
      </c>
      <c r="B12" s="20" t="s">
        <v>1817</v>
      </c>
      <c r="C12" s="21" t="s">
        <v>1818</v>
      </c>
      <c r="D12" s="22" t="s">
        <v>293</v>
      </c>
      <c r="E12" s="22">
        <f>SUM(F12:N12)</f>
        <v>1</v>
      </c>
      <c r="F12" s="23"/>
      <c r="G12" s="23"/>
      <c r="H12" s="23">
        <v>1</v>
      </c>
      <c r="I12" s="24"/>
      <c r="J12" s="24"/>
      <c r="K12" s="24"/>
      <c r="L12" s="23"/>
      <c r="M12" s="24"/>
      <c r="N12" s="24"/>
      <c r="O12" s="25">
        <v>2.5000000000000001E-2</v>
      </c>
      <c r="P12" s="25">
        <v>1.4999999999999999E-2</v>
      </c>
      <c r="Q12" s="25">
        <v>0.01</v>
      </c>
      <c r="R12" s="26">
        <v>4</v>
      </c>
      <c r="S12" s="27">
        <f t="shared" ref="S12:S47" si="2">((F12*O12)*4+(G12*P12)*4+(H12*Q12)*4)</f>
        <v>0.04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x14ac:dyDescent="0.2">
      <c r="A13" s="19">
        <v>2</v>
      </c>
      <c r="B13" s="20" t="s">
        <v>4</v>
      </c>
      <c r="C13" s="21" t="s">
        <v>1819</v>
      </c>
      <c r="D13" s="22" t="s">
        <v>293</v>
      </c>
      <c r="E13" s="22">
        <f t="shared" ref="E13:E49" si="3">SUM(F13:N13)</f>
        <v>1</v>
      </c>
      <c r="F13" s="23"/>
      <c r="G13" s="23"/>
      <c r="H13" s="23">
        <v>1</v>
      </c>
      <c r="I13" s="28"/>
      <c r="J13" s="28"/>
      <c r="K13" s="28"/>
      <c r="L13" s="23"/>
      <c r="M13" s="28"/>
      <c r="N13" s="28"/>
      <c r="O13" s="25">
        <v>2.5000000000000001E-2</v>
      </c>
      <c r="P13" s="25">
        <v>1.4999999999999999E-2</v>
      </c>
      <c r="Q13" s="25">
        <v>0.01</v>
      </c>
      <c r="R13" s="26">
        <v>4</v>
      </c>
      <c r="S13" s="27">
        <f t="shared" si="2"/>
        <v>0.04</v>
      </c>
      <c r="T13" s="2"/>
      <c r="U13" s="2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x14ac:dyDescent="0.2">
      <c r="A14" s="19">
        <v>3</v>
      </c>
      <c r="B14" s="20" t="s">
        <v>1820</v>
      </c>
      <c r="C14" s="21" t="s">
        <v>1819</v>
      </c>
      <c r="D14" s="22" t="s">
        <v>293</v>
      </c>
      <c r="E14" s="22">
        <f t="shared" si="3"/>
        <v>1</v>
      </c>
      <c r="F14" s="23"/>
      <c r="G14" s="23"/>
      <c r="H14" s="23">
        <v>1</v>
      </c>
      <c r="I14" s="28"/>
      <c r="J14" s="28"/>
      <c r="K14" s="28"/>
      <c r="L14" s="23"/>
      <c r="M14" s="28"/>
      <c r="N14" s="28"/>
      <c r="O14" s="25">
        <v>2.5000000000000001E-2</v>
      </c>
      <c r="P14" s="25">
        <v>1.4999999999999999E-2</v>
      </c>
      <c r="Q14" s="25">
        <v>0.01</v>
      </c>
      <c r="R14" s="26">
        <v>4</v>
      </c>
      <c r="S14" s="27">
        <f t="shared" si="2"/>
        <v>0.04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x14ac:dyDescent="0.2">
      <c r="A15" s="19">
        <v>4</v>
      </c>
      <c r="B15" s="20" t="s">
        <v>1821</v>
      </c>
      <c r="C15" s="21" t="s">
        <v>1819</v>
      </c>
      <c r="D15" s="22" t="s">
        <v>1</v>
      </c>
      <c r="E15" s="22">
        <f t="shared" si="3"/>
        <v>1</v>
      </c>
      <c r="F15" s="23"/>
      <c r="G15" s="23"/>
      <c r="H15" s="23">
        <v>1</v>
      </c>
      <c r="I15" s="28"/>
      <c r="J15" s="28"/>
      <c r="K15" s="28"/>
      <c r="L15" s="23"/>
      <c r="M15" s="28"/>
      <c r="N15" s="28"/>
      <c r="O15" s="25">
        <v>2.5000000000000001E-2</v>
      </c>
      <c r="P15" s="25">
        <v>1.4999999999999999E-2</v>
      </c>
      <c r="Q15" s="25">
        <v>0.01</v>
      </c>
      <c r="R15" s="26">
        <v>4</v>
      </c>
      <c r="S15" s="27">
        <f t="shared" si="2"/>
        <v>0.04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x14ac:dyDescent="0.2">
      <c r="A16" s="19">
        <v>5</v>
      </c>
      <c r="B16" s="20" t="s">
        <v>1822</v>
      </c>
      <c r="C16" s="21" t="s">
        <v>1823</v>
      </c>
      <c r="D16" s="22" t="s">
        <v>293</v>
      </c>
      <c r="E16" s="22">
        <f t="shared" si="3"/>
        <v>1</v>
      </c>
      <c r="F16" s="23"/>
      <c r="G16" s="23"/>
      <c r="H16" s="23">
        <v>1</v>
      </c>
      <c r="I16" s="28"/>
      <c r="J16" s="28"/>
      <c r="K16" s="28"/>
      <c r="L16" s="23"/>
      <c r="M16" s="28"/>
      <c r="N16" s="28"/>
      <c r="O16" s="25">
        <v>2.5000000000000001E-2</v>
      </c>
      <c r="P16" s="25">
        <v>1.4999999999999999E-2</v>
      </c>
      <c r="Q16" s="25">
        <v>0.01</v>
      </c>
      <c r="R16" s="26">
        <v>4</v>
      </c>
      <c r="S16" s="27">
        <f t="shared" si="2"/>
        <v>0.04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x14ac:dyDescent="0.2">
      <c r="A17" s="19">
        <v>6</v>
      </c>
      <c r="B17" s="20" t="s">
        <v>1824</v>
      </c>
      <c r="C17" s="21" t="s">
        <v>1825</v>
      </c>
      <c r="D17" s="22" t="s">
        <v>1826</v>
      </c>
      <c r="E17" s="22">
        <f t="shared" si="3"/>
        <v>1</v>
      </c>
      <c r="F17" s="23">
        <v>1</v>
      </c>
      <c r="G17" s="23"/>
      <c r="H17" s="23"/>
      <c r="I17" s="28"/>
      <c r="J17" s="28"/>
      <c r="K17" s="28"/>
      <c r="L17" s="23"/>
      <c r="M17" s="28"/>
      <c r="N17" s="28"/>
      <c r="O17" s="25">
        <v>2.5000000000000001E-2</v>
      </c>
      <c r="P17" s="25">
        <v>1.4999999999999999E-2</v>
      </c>
      <c r="Q17" s="25">
        <v>0.01</v>
      </c>
      <c r="R17" s="26">
        <v>4</v>
      </c>
      <c r="S17" s="27">
        <f t="shared" si="2"/>
        <v>0.1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x14ac:dyDescent="0.2">
      <c r="A18" s="19">
        <v>7</v>
      </c>
      <c r="B18" s="20" t="s">
        <v>1827</v>
      </c>
      <c r="C18" s="21" t="s">
        <v>1828</v>
      </c>
      <c r="D18" s="30" t="s">
        <v>1829</v>
      </c>
      <c r="E18" s="22">
        <f t="shared" si="3"/>
        <v>1</v>
      </c>
      <c r="F18" s="23"/>
      <c r="G18" s="23"/>
      <c r="H18" s="23">
        <v>1</v>
      </c>
      <c r="I18" s="28"/>
      <c r="J18" s="28"/>
      <c r="K18" s="28"/>
      <c r="L18" s="23"/>
      <c r="M18" s="28"/>
      <c r="N18" s="28"/>
      <c r="O18" s="25">
        <v>2.5000000000000001E-2</v>
      </c>
      <c r="P18" s="25">
        <v>1.4999999999999999E-2</v>
      </c>
      <c r="Q18" s="25">
        <v>0.01</v>
      </c>
      <c r="R18" s="26">
        <v>4</v>
      </c>
      <c r="S18" s="27">
        <f t="shared" si="2"/>
        <v>0.04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x14ac:dyDescent="0.2">
      <c r="A19" s="19">
        <v>8</v>
      </c>
      <c r="B19" s="20" t="s">
        <v>1830</v>
      </c>
      <c r="C19" s="21" t="s">
        <v>1828</v>
      </c>
      <c r="D19" s="30" t="s">
        <v>1829</v>
      </c>
      <c r="E19" s="22">
        <f t="shared" si="3"/>
        <v>1</v>
      </c>
      <c r="F19" s="23"/>
      <c r="G19" s="23"/>
      <c r="H19" s="23">
        <v>1</v>
      </c>
      <c r="I19" s="28"/>
      <c r="J19" s="28"/>
      <c r="K19" s="28"/>
      <c r="L19" s="23"/>
      <c r="M19" s="28"/>
      <c r="N19" s="28"/>
      <c r="O19" s="25">
        <v>2.5000000000000001E-2</v>
      </c>
      <c r="P19" s="25">
        <v>1.4999999999999999E-2</v>
      </c>
      <c r="Q19" s="25">
        <v>0.01</v>
      </c>
      <c r="R19" s="26">
        <v>4</v>
      </c>
      <c r="S19" s="27">
        <f t="shared" si="2"/>
        <v>0.04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x14ac:dyDescent="0.2">
      <c r="A20" s="19">
        <v>9</v>
      </c>
      <c r="B20" s="20" t="s">
        <v>1831</v>
      </c>
      <c r="C20" s="21" t="s">
        <v>1832</v>
      </c>
      <c r="D20" s="30" t="s">
        <v>1829</v>
      </c>
      <c r="E20" s="22">
        <f t="shared" si="3"/>
        <v>1</v>
      </c>
      <c r="F20" s="23">
        <v>1</v>
      </c>
      <c r="G20" s="23"/>
      <c r="H20" s="23"/>
      <c r="I20" s="28"/>
      <c r="J20" s="28"/>
      <c r="K20" s="28"/>
      <c r="L20" s="23"/>
      <c r="M20" s="28"/>
      <c r="N20" s="28"/>
      <c r="O20" s="25">
        <v>2.5000000000000001E-2</v>
      </c>
      <c r="P20" s="25">
        <v>1.4999999999999999E-2</v>
      </c>
      <c r="Q20" s="25">
        <v>0.01</v>
      </c>
      <c r="R20" s="26">
        <v>4</v>
      </c>
      <c r="S20" s="27">
        <f t="shared" si="2"/>
        <v>0.1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x14ac:dyDescent="0.2">
      <c r="A21" s="19">
        <v>10</v>
      </c>
      <c r="B21" s="20" t="s">
        <v>1833</v>
      </c>
      <c r="C21" s="21" t="s">
        <v>1832</v>
      </c>
      <c r="D21" s="30" t="s">
        <v>1829</v>
      </c>
      <c r="E21" s="22">
        <f t="shared" si="3"/>
        <v>1</v>
      </c>
      <c r="F21" s="23"/>
      <c r="G21" s="23"/>
      <c r="H21" s="23">
        <v>1</v>
      </c>
      <c r="I21" s="28"/>
      <c r="J21" s="28"/>
      <c r="K21" s="28"/>
      <c r="L21" s="23"/>
      <c r="M21" s="28"/>
      <c r="N21" s="28"/>
      <c r="O21" s="25">
        <v>2.5000000000000001E-2</v>
      </c>
      <c r="P21" s="25">
        <v>1.4999999999999999E-2</v>
      </c>
      <c r="Q21" s="25">
        <v>0.01</v>
      </c>
      <c r="R21" s="26">
        <v>4</v>
      </c>
      <c r="S21" s="27">
        <f>((F21*O21)*4+(G21*P21)*4+(H21*Q21)*4)</f>
        <v>0.04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x14ac:dyDescent="0.2">
      <c r="A22" s="19">
        <v>11</v>
      </c>
      <c r="B22" s="20" t="s">
        <v>1834</v>
      </c>
      <c r="C22" s="21" t="s">
        <v>1835</v>
      </c>
      <c r="D22" s="30" t="s">
        <v>1836</v>
      </c>
      <c r="E22" s="22">
        <f t="shared" si="3"/>
        <v>1</v>
      </c>
      <c r="F22" s="23"/>
      <c r="G22" s="23"/>
      <c r="H22" s="23"/>
      <c r="I22" s="28"/>
      <c r="J22" s="28"/>
      <c r="K22" s="28"/>
      <c r="L22" s="23">
        <v>1</v>
      </c>
      <c r="M22" s="28"/>
      <c r="N22" s="28"/>
      <c r="O22" s="25">
        <v>2.5000000000000001E-2</v>
      </c>
      <c r="P22" s="25">
        <v>1.4999999999999999E-2</v>
      </c>
      <c r="Q22" s="25">
        <v>0.01</v>
      </c>
      <c r="R22" s="26">
        <v>4</v>
      </c>
      <c r="S22" s="27">
        <f>((F22*O22)*4+(G22*P22)*4+(H22*Q22)*4+(L22*O22*R22)*50%)</f>
        <v>0.05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x14ac:dyDescent="0.2">
      <c r="A23" s="19">
        <v>12</v>
      </c>
      <c r="B23" s="20" t="s">
        <v>1837</v>
      </c>
      <c r="C23" s="21" t="s">
        <v>1838</v>
      </c>
      <c r="D23" s="22" t="s">
        <v>1</v>
      </c>
      <c r="E23" s="22">
        <f t="shared" si="3"/>
        <v>1</v>
      </c>
      <c r="F23" s="23">
        <v>1</v>
      </c>
      <c r="G23" s="23"/>
      <c r="H23" s="23"/>
      <c r="I23" s="28"/>
      <c r="J23" s="28"/>
      <c r="K23" s="28"/>
      <c r="L23" s="23"/>
      <c r="M23" s="28"/>
      <c r="N23" s="28"/>
      <c r="O23" s="25">
        <v>2.5000000000000001E-2</v>
      </c>
      <c r="P23" s="25">
        <v>1.4999999999999999E-2</v>
      </c>
      <c r="Q23" s="25">
        <v>0.01</v>
      </c>
      <c r="R23" s="26">
        <v>4</v>
      </c>
      <c r="S23" s="27">
        <f t="shared" si="2"/>
        <v>0.1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x14ac:dyDescent="0.2">
      <c r="A24" s="19">
        <v>13</v>
      </c>
      <c r="B24" s="20" t="s">
        <v>1839</v>
      </c>
      <c r="C24" s="21" t="s">
        <v>1840</v>
      </c>
      <c r="D24" s="30" t="s">
        <v>2</v>
      </c>
      <c r="E24" s="22">
        <f t="shared" si="3"/>
        <v>1</v>
      </c>
      <c r="F24" s="23"/>
      <c r="G24" s="23"/>
      <c r="H24" s="23">
        <v>1</v>
      </c>
      <c r="I24" s="28"/>
      <c r="J24" s="28"/>
      <c r="K24" s="28"/>
      <c r="L24" s="23"/>
      <c r="M24" s="28"/>
      <c r="N24" s="28"/>
      <c r="O24" s="25">
        <v>2.5000000000000001E-2</v>
      </c>
      <c r="P24" s="25">
        <v>1.4999999999999999E-2</v>
      </c>
      <c r="Q24" s="25">
        <v>0.01</v>
      </c>
      <c r="R24" s="26">
        <v>4</v>
      </c>
      <c r="S24" s="27">
        <f t="shared" si="2"/>
        <v>0.04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x14ac:dyDescent="0.2">
      <c r="A25" s="19">
        <v>14</v>
      </c>
      <c r="B25" s="20" t="s">
        <v>1841</v>
      </c>
      <c r="C25" s="21" t="s">
        <v>1840</v>
      </c>
      <c r="D25" s="30" t="s">
        <v>1829</v>
      </c>
      <c r="E25" s="22">
        <f t="shared" si="3"/>
        <v>1</v>
      </c>
      <c r="F25" s="23"/>
      <c r="G25" s="23"/>
      <c r="H25" s="23">
        <v>1</v>
      </c>
      <c r="I25" s="28"/>
      <c r="J25" s="28"/>
      <c r="K25" s="28"/>
      <c r="L25" s="23"/>
      <c r="M25" s="28"/>
      <c r="N25" s="28"/>
      <c r="O25" s="25">
        <v>2.5000000000000001E-2</v>
      </c>
      <c r="P25" s="25">
        <v>1.4999999999999999E-2</v>
      </c>
      <c r="Q25" s="25">
        <v>0.01</v>
      </c>
      <c r="R25" s="26">
        <v>4</v>
      </c>
      <c r="S25" s="27">
        <f t="shared" si="2"/>
        <v>0.04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x14ac:dyDescent="0.2">
      <c r="A26" s="19">
        <v>15</v>
      </c>
      <c r="B26" s="20" t="s">
        <v>1842</v>
      </c>
      <c r="C26" s="21" t="s">
        <v>1840</v>
      </c>
      <c r="D26" s="30" t="s">
        <v>1829</v>
      </c>
      <c r="E26" s="22">
        <f t="shared" si="3"/>
        <v>1</v>
      </c>
      <c r="F26" s="23"/>
      <c r="G26" s="23"/>
      <c r="H26" s="23">
        <v>1</v>
      </c>
      <c r="I26" s="28"/>
      <c r="J26" s="28"/>
      <c r="K26" s="28"/>
      <c r="L26" s="23"/>
      <c r="M26" s="28"/>
      <c r="N26" s="28"/>
      <c r="O26" s="25">
        <v>2.5000000000000001E-2</v>
      </c>
      <c r="P26" s="25">
        <v>1.4999999999999999E-2</v>
      </c>
      <c r="Q26" s="25">
        <v>0.01</v>
      </c>
      <c r="R26" s="26">
        <v>4</v>
      </c>
      <c r="S26" s="27">
        <f t="shared" si="2"/>
        <v>0.04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x14ac:dyDescent="0.2">
      <c r="A27" s="19">
        <v>16</v>
      </c>
      <c r="B27" s="20" t="s">
        <v>1843</v>
      </c>
      <c r="C27" s="21" t="s">
        <v>1840</v>
      </c>
      <c r="D27" s="22" t="s">
        <v>293</v>
      </c>
      <c r="E27" s="22">
        <f t="shared" si="3"/>
        <v>1</v>
      </c>
      <c r="F27" s="23"/>
      <c r="G27" s="23"/>
      <c r="H27" s="23">
        <v>1</v>
      </c>
      <c r="I27" s="28"/>
      <c r="J27" s="28"/>
      <c r="K27" s="28"/>
      <c r="L27" s="23"/>
      <c r="M27" s="28"/>
      <c r="N27" s="28"/>
      <c r="O27" s="25">
        <v>2.5000000000000001E-2</v>
      </c>
      <c r="P27" s="25">
        <v>1.4999999999999999E-2</v>
      </c>
      <c r="Q27" s="25">
        <v>0.01</v>
      </c>
      <c r="R27" s="26">
        <v>4</v>
      </c>
      <c r="S27" s="27">
        <f t="shared" si="2"/>
        <v>0.04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x14ac:dyDescent="0.2">
      <c r="A28" s="19">
        <v>17</v>
      </c>
      <c r="B28" s="20" t="s">
        <v>1844</v>
      </c>
      <c r="C28" s="21" t="s">
        <v>1840</v>
      </c>
      <c r="D28" s="30" t="s">
        <v>1829</v>
      </c>
      <c r="E28" s="22">
        <f t="shared" si="3"/>
        <v>1</v>
      </c>
      <c r="F28" s="23"/>
      <c r="G28" s="23"/>
      <c r="H28" s="23">
        <v>1</v>
      </c>
      <c r="I28" s="28"/>
      <c r="J28" s="28"/>
      <c r="K28" s="28"/>
      <c r="L28" s="23"/>
      <c r="M28" s="28"/>
      <c r="N28" s="28"/>
      <c r="O28" s="25">
        <v>2.5000000000000001E-2</v>
      </c>
      <c r="P28" s="25">
        <v>1.4999999999999999E-2</v>
      </c>
      <c r="Q28" s="25">
        <v>0.01</v>
      </c>
      <c r="R28" s="26">
        <v>4</v>
      </c>
      <c r="S28" s="27">
        <f t="shared" si="2"/>
        <v>0.04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x14ac:dyDescent="0.2">
      <c r="A29" s="19">
        <v>18</v>
      </c>
      <c r="B29" s="20" t="s">
        <v>1845</v>
      </c>
      <c r="C29" s="21" t="s">
        <v>1840</v>
      </c>
      <c r="D29" s="22" t="s">
        <v>293</v>
      </c>
      <c r="E29" s="22">
        <f t="shared" si="3"/>
        <v>1</v>
      </c>
      <c r="F29" s="23"/>
      <c r="G29" s="23"/>
      <c r="H29" s="23">
        <v>1</v>
      </c>
      <c r="I29" s="28"/>
      <c r="J29" s="28"/>
      <c r="K29" s="28"/>
      <c r="L29" s="23"/>
      <c r="M29" s="28"/>
      <c r="N29" s="28"/>
      <c r="O29" s="25">
        <v>2.5000000000000001E-2</v>
      </c>
      <c r="P29" s="25">
        <v>1.4999999999999999E-2</v>
      </c>
      <c r="Q29" s="25">
        <v>0.01</v>
      </c>
      <c r="R29" s="26">
        <v>4</v>
      </c>
      <c r="S29" s="27">
        <f t="shared" si="2"/>
        <v>0.04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19">
        <v>19</v>
      </c>
      <c r="B30" s="20" t="s">
        <v>1846</v>
      </c>
      <c r="C30" s="21" t="s">
        <v>1847</v>
      </c>
      <c r="D30" s="22" t="s">
        <v>293</v>
      </c>
      <c r="E30" s="22">
        <f t="shared" si="3"/>
        <v>1</v>
      </c>
      <c r="F30" s="23"/>
      <c r="G30" s="23"/>
      <c r="H30" s="23">
        <v>1</v>
      </c>
      <c r="I30" s="28"/>
      <c r="J30" s="28"/>
      <c r="K30" s="28"/>
      <c r="L30" s="23"/>
      <c r="M30" s="28"/>
      <c r="N30" s="28"/>
      <c r="O30" s="25">
        <v>2.5000000000000001E-2</v>
      </c>
      <c r="P30" s="25">
        <v>1.4999999999999999E-2</v>
      </c>
      <c r="Q30" s="25">
        <v>0.01</v>
      </c>
      <c r="R30" s="26">
        <v>4</v>
      </c>
      <c r="S30" s="27">
        <f t="shared" si="2"/>
        <v>0.04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19">
        <v>20</v>
      </c>
      <c r="B31" s="20" t="s">
        <v>1848</v>
      </c>
      <c r="C31" s="21" t="s">
        <v>1849</v>
      </c>
      <c r="D31" s="22" t="s">
        <v>1850</v>
      </c>
      <c r="E31" s="22">
        <f t="shared" si="3"/>
        <v>1</v>
      </c>
      <c r="F31" s="23"/>
      <c r="G31" s="23">
        <v>1</v>
      </c>
      <c r="H31" s="23"/>
      <c r="I31" s="28"/>
      <c r="J31" s="28"/>
      <c r="K31" s="28"/>
      <c r="L31" s="23"/>
      <c r="M31" s="28"/>
      <c r="N31" s="28"/>
      <c r="O31" s="25">
        <v>2.5000000000000001E-2</v>
      </c>
      <c r="P31" s="25">
        <v>1.4999999999999999E-2</v>
      </c>
      <c r="Q31" s="25">
        <v>0.01</v>
      </c>
      <c r="R31" s="26">
        <v>4</v>
      </c>
      <c r="S31" s="27">
        <f t="shared" si="2"/>
        <v>0.06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19">
        <v>21</v>
      </c>
      <c r="B32" s="20" t="s">
        <v>1851</v>
      </c>
      <c r="C32" s="21" t="s">
        <v>1849</v>
      </c>
      <c r="D32" s="22" t="s">
        <v>293</v>
      </c>
      <c r="E32" s="22">
        <f t="shared" si="3"/>
        <v>1</v>
      </c>
      <c r="F32" s="23"/>
      <c r="G32" s="23"/>
      <c r="H32" s="23">
        <v>1</v>
      </c>
      <c r="I32" s="28"/>
      <c r="J32" s="28"/>
      <c r="K32" s="28"/>
      <c r="L32" s="23"/>
      <c r="M32" s="28"/>
      <c r="N32" s="28"/>
      <c r="O32" s="25">
        <v>2.5000000000000001E-2</v>
      </c>
      <c r="P32" s="25">
        <v>1.4999999999999999E-2</v>
      </c>
      <c r="Q32" s="25">
        <v>0.01</v>
      </c>
      <c r="R32" s="26">
        <v>4</v>
      </c>
      <c r="S32" s="27">
        <f t="shared" si="2"/>
        <v>0.04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x14ac:dyDescent="0.2">
      <c r="A33" s="19">
        <v>22</v>
      </c>
      <c r="B33" s="20" t="s">
        <v>1852</v>
      </c>
      <c r="C33" s="21" t="s">
        <v>1849</v>
      </c>
      <c r="D33" s="30" t="s">
        <v>1826</v>
      </c>
      <c r="E33" s="22">
        <f t="shared" si="3"/>
        <v>1</v>
      </c>
      <c r="F33" s="23">
        <v>1</v>
      </c>
      <c r="G33" s="23"/>
      <c r="H33" s="23"/>
      <c r="I33" s="28"/>
      <c r="J33" s="28"/>
      <c r="K33" s="28"/>
      <c r="L33" s="23"/>
      <c r="M33" s="28"/>
      <c r="N33" s="28"/>
      <c r="O33" s="25">
        <v>2.5000000000000001E-2</v>
      </c>
      <c r="P33" s="25">
        <v>1.4999999999999999E-2</v>
      </c>
      <c r="Q33" s="25">
        <v>0.01</v>
      </c>
      <c r="R33" s="26">
        <v>4</v>
      </c>
      <c r="S33" s="27">
        <f t="shared" si="2"/>
        <v>0.1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x14ac:dyDescent="0.2">
      <c r="A34" s="19">
        <v>23</v>
      </c>
      <c r="B34" s="20" t="s">
        <v>680</v>
      </c>
      <c r="C34" s="21" t="s">
        <v>1849</v>
      </c>
      <c r="D34" s="22" t="s">
        <v>293</v>
      </c>
      <c r="E34" s="22">
        <f t="shared" si="3"/>
        <v>1</v>
      </c>
      <c r="F34" s="23"/>
      <c r="G34" s="23"/>
      <c r="H34" s="23">
        <v>1</v>
      </c>
      <c r="I34" s="28"/>
      <c r="J34" s="28"/>
      <c r="K34" s="28"/>
      <c r="L34" s="23"/>
      <c r="M34" s="28"/>
      <c r="N34" s="28"/>
      <c r="O34" s="25">
        <v>2.5000000000000001E-2</v>
      </c>
      <c r="P34" s="25">
        <v>1.4999999999999999E-2</v>
      </c>
      <c r="Q34" s="25">
        <v>0.01</v>
      </c>
      <c r="R34" s="26">
        <v>4</v>
      </c>
      <c r="S34" s="27">
        <f t="shared" si="2"/>
        <v>0.04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x14ac:dyDescent="0.2">
      <c r="A35" s="19">
        <v>24</v>
      </c>
      <c r="B35" s="20" t="s">
        <v>1853</v>
      </c>
      <c r="C35" s="21" t="s">
        <v>1849</v>
      </c>
      <c r="D35" s="30" t="s">
        <v>2</v>
      </c>
      <c r="E35" s="22">
        <f t="shared" si="3"/>
        <v>1</v>
      </c>
      <c r="F35" s="23"/>
      <c r="G35" s="23"/>
      <c r="H35" s="23">
        <v>1</v>
      </c>
      <c r="I35" s="28"/>
      <c r="J35" s="28"/>
      <c r="K35" s="28"/>
      <c r="L35" s="23"/>
      <c r="M35" s="28"/>
      <c r="N35" s="28"/>
      <c r="O35" s="25">
        <v>2.5000000000000001E-2</v>
      </c>
      <c r="P35" s="25">
        <v>1.4999999999999999E-2</v>
      </c>
      <c r="Q35" s="25">
        <v>0.01</v>
      </c>
      <c r="R35" s="26">
        <v>4</v>
      </c>
      <c r="S35" s="27">
        <f t="shared" si="2"/>
        <v>0.04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x14ac:dyDescent="0.2">
      <c r="A36" s="19">
        <v>25</v>
      </c>
      <c r="B36" s="20" t="s">
        <v>5</v>
      </c>
      <c r="C36" s="21" t="s">
        <v>1854</v>
      </c>
      <c r="D36" s="30" t="s">
        <v>1829</v>
      </c>
      <c r="E36" s="22">
        <f t="shared" si="3"/>
        <v>1</v>
      </c>
      <c r="F36" s="23"/>
      <c r="G36" s="23"/>
      <c r="H36" s="23">
        <v>1</v>
      </c>
      <c r="I36" s="24"/>
      <c r="J36" s="24"/>
      <c r="K36" s="24"/>
      <c r="L36" s="23"/>
      <c r="M36" s="24"/>
      <c r="N36" s="24"/>
      <c r="O36" s="25">
        <v>2.5000000000000001E-2</v>
      </c>
      <c r="P36" s="25">
        <v>1.4999999999999999E-2</v>
      </c>
      <c r="Q36" s="25">
        <v>0.01</v>
      </c>
      <c r="R36" s="26">
        <v>4</v>
      </c>
      <c r="S36" s="27">
        <f t="shared" si="2"/>
        <v>0.04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x14ac:dyDescent="0.2">
      <c r="A37" s="19">
        <v>26</v>
      </c>
      <c r="B37" s="20" t="s">
        <v>1855</v>
      </c>
      <c r="C37" s="21" t="s">
        <v>1854</v>
      </c>
      <c r="D37" s="22" t="s">
        <v>293</v>
      </c>
      <c r="E37" s="22">
        <f t="shared" si="3"/>
        <v>1</v>
      </c>
      <c r="F37" s="23"/>
      <c r="G37" s="23"/>
      <c r="H37" s="23">
        <v>1</v>
      </c>
      <c r="I37" s="28"/>
      <c r="J37" s="28"/>
      <c r="K37" s="28"/>
      <c r="L37" s="23"/>
      <c r="M37" s="28"/>
      <c r="N37" s="28"/>
      <c r="O37" s="25">
        <v>2.5000000000000001E-2</v>
      </c>
      <c r="P37" s="25">
        <v>1.4999999999999999E-2</v>
      </c>
      <c r="Q37" s="25">
        <v>0.01</v>
      </c>
      <c r="R37" s="26">
        <v>4</v>
      </c>
      <c r="S37" s="27">
        <f t="shared" si="2"/>
        <v>0.04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x14ac:dyDescent="0.2">
      <c r="A38" s="19">
        <v>27</v>
      </c>
      <c r="B38" s="20" t="s">
        <v>1856</v>
      </c>
      <c r="C38" s="21" t="s">
        <v>1854</v>
      </c>
      <c r="D38" s="30" t="s">
        <v>1826</v>
      </c>
      <c r="E38" s="22">
        <f t="shared" si="3"/>
        <v>1</v>
      </c>
      <c r="F38" s="23">
        <v>1</v>
      </c>
      <c r="G38" s="23"/>
      <c r="H38" s="23"/>
      <c r="I38" s="28"/>
      <c r="J38" s="28"/>
      <c r="K38" s="28"/>
      <c r="L38" s="23"/>
      <c r="M38" s="28"/>
      <c r="N38" s="28"/>
      <c r="O38" s="25">
        <v>2.5000000000000001E-2</v>
      </c>
      <c r="P38" s="25">
        <v>1.4999999999999999E-2</v>
      </c>
      <c r="Q38" s="25">
        <v>0.01</v>
      </c>
      <c r="R38" s="26">
        <v>4</v>
      </c>
      <c r="S38" s="27">
        <f t="shared" si="2"/>
        <v>0.1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x14ac:dyDescent="0.2">
      <c r="A39" s="19">
        <v>28</v>
      </c>
      <c r="B39" s="20" t="s">
        <v>1857</v>
      </c>
      <c r="C39" s="21" t="s">
        <v>1854</v>
      </c>
      <c r="D39" s="30" t="s">
        <v>1826</v>
      </c>
      <c r="E39" s="22">
        <f t="shared" si="3"/>
        <v>1</v>
      </c>
      <c r="F39" s="23">
        <v>1</v>
      </c>
      <c r="G39" s="23"/>
      <c r="H39" s="23"/>
      <c r="I39" s="28"/>
      <c r="J39" s="28"/>
      <c r="K39" s="28"/>
      <c r="L39" s="23"/>
      <c r="M39" s="28"/>
      <c r="N39" s="28"/>
      <c r="O39" s="25">
        <v>2.5000000000000001E-2</v>
      </c>
      <c r="P39" s="25">
        <v>1.4999999999999999E-2</v>
      </c>
      <c r="Q39" s="25">
        <v>0.01</v>
      </c>
      <c r="R39" s="26">
        <v>4</v>
      </c>
      <c r="S39" s="27">
        <f t="shared" si="2"/>
        <v>0.1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x14ac:dyDescent="0.2">
      <c r="A40" s="19">
        <v>29</v>
      </c>
      <c r="B40" s="20" t="s">
        <v>1858</v>
      </c>
      <c r="C40" s="21" t="s">
        <v>1859</v>
      </c>
      <c r="D40" s="22" t="s">
        <v>293</v>
      </c>
      <c r="E40" s="22">
        <f t="shared" si="3"/>
        <v>1</v>
      </c>
      <c r="F40" s="23"/>
      <c r="G40" s="23"/>
      <c r="H40" s="23">
        <v>1</v>
      </c>
      <c r="I40" s="28"/>
      <c r="J40" s="28"/>
      <c r="K40" s="28"/>
      <c r="L40" s="23"/>
      <c r="M40" s="28"/>
      <c r="N40" s="28"/>
      <c r="O40" s="25">
        <v>2.5000000000000001E-2</v>
      </c>
      <c r="P40" s="25">
        <v>1.4999999999999999E-2</v>
      </c>
      <c r="Q40" s="25">
        <v>0.01</v>
      </c>
      <c r="R40" s="26">
        <v>4</v>
      </c>
      <c r="S40" s="27">
        <f t="shared" si="2"/>
        <v>0.04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x14ac:dyDescent="0.2">
      <c r="A41" s="19">
        <v>30</v>
      </c>
      <c r="B41" s="20" t="s">
        <v>1860</v>
      </c>
      <c r="C41" s="21" t="s">
        <v>1859</v>
      </c>
      <c r="D41" s="22" t="s">
        <v>293</v>
      </c>
      <c r="E41" s="22">
        <f t="shared" si="3"/>
        <v>1</v>
      </c>
      <c r="F41" s="23">
        <v>1</v>
      </c>
      <c r="G41" s="23"/>
      <c r="H41" s="23"/>
      <c r="I41" s="28"/>
      <c r="J41" s="28"/>
      <c r="K41" s="28"/>
      <c r="L41" s="23"/>
      <c r="M41" s="28"/>
      <c r="N41" s="28"/>
      <c r="O41" s="25">
        <v>2.5000000000000001E-2</v>
      </c>
      <c r="P41" s="25">
        <v>1.4999999999999999E-2</v>
      </c>
      <c r="Q41" s="25">
        <v>0.01</v>
      </c>
      <c r="R41" s="26">
        <v>4</v>
      </c>
      <c r="S41" s="27">
        <f t="shared" si="2"/>
        <v>0.1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x14ac:dyDescent="0.2">
      <c r="A42" s="19">
        <v>31</v>
      </c>
      <c r="B42" s="20" t="s">
        <v>1861</v>
      </c>
      <c r="C42" s="21" t="s">
        <v>1859</v>
      </c>
      <c r="D42" s="22" t="s">
        <v>1862</v>
      </c>
      <c r="E42" s="22">
        <f t="shared" si="3"/>
        <v>1</v>
      </c>
      <c r="F42" s="23">
        <v>1</v>
      </c>
      <c r="G42" s="23"/>
      <c r="H42" s="23"/>
      <c r="I42" s="28"/>
      <c r="J42" s="28"/>
      <c r="K42" s="28"/>
      <c r="L42" s="23"/>
      <c r="M42" s="28"/>
      <c r="N42" s="28"/>
      <c r="O42" s="25">
        <v>2.5000000000000001E-2</v>
      </c>
      <c r="P42" s="25">
        <v>1.4999999999999999E-2</v>
      </c>
      <c r="Q42" s="25">
        <v>0.01</v>
      </c>
      <c r="R42" s="26">
        <v>4</v>
      </c>
      <c r="S42" s="27">
        <f t="shared" si="2"/>
        <v>0.1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x14ac:dyDescent="0.2">
      <c r="A43" s="19">
        <v>32</v>
      </c>
      <c r="B43" s="20" t="s">
        <v>1863</v>
      </c>
      <c r="C43" s="21" t="s">
        <v>1864</v>
      </c>
      <c r="D43" s="22" t="s">
        <v>293</v>
      </c>
      <c r="E43" s="22">
        <f t="shared" si="3"/>
        <v>1</v>
      </c>
      <c r="F43" s="23"/>
      <c r="G43" s="23"/>
      <c r="H43" s="23">
        <v>1</v>
      </c>
      <c r="I43" s="28"/>
      <c r="J43" s="28"/>
      <c r="K43" s="28"/>
      <c r="L43" s="23"/>
      <c r="M43" s="28"/>
      <c r="N43" s="28"/>
      <c r="O43" s="25">
        <v>2.5000000000000001E-2</v>
      </c>
      <c r="P43" s="25">
        <v>1.4999999999999999E-2</v>
      </c>
      <c r="Q43" s="25">
        <v>0.01</v>
      </c>
      <c r="R43" s="26">
        <v>4</v>
      </c>
      <c r="S43" s="27">
        <f t="shared" si="2"/>
        <v>0.04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x14ac:dyDescent="0.2">
      <c r="A44" s="19">
        <v>33</v>
      </c>
      <c r="B44" s="20" t="s">
        <v>1865</v>
      </c>
      <c r="C44" s="21" t="s">
        <v>1866</v>
      </c>
      <c r="D44" s="22" t="s">
        <v>293</v>
      </c>
      <c r="E44" s="22">
        <f t="shared" si="3"/>
        <v>1</v>
      </c>
      <c r="F44" s="23"/>
      <c r="G44" s="23"/>
      <c r="H44" s="23">
        <v>1</v>
      </c>
      <c r="I44" s="28"/>
      <c r="J44" s="28"/>
      <c r="K44" s="28"/>
      <c r="L44" s="23"/>
      <c r="M44" s="28"/>
      <c r="N44" s="28"/>
      <c r="O44" s="25">
        <v>2.5000000000000001E-2</v>
      </c>
      <c r="P44" s="25">
        <v>1.4999999999999999E-2</v>
      </c>
      <c r="Q44" s="25">
        <v>0.01</v>
      </c>
      <c r="R44" s="26">
        <v>4</v>
      </c>
      <c r="S44" s="27">
        <f t="shared" si="2"/>
        <v>0.04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x14ac:dyDescent="0.2">
      <c r="A45" s="19">
        <v>34</v>
      </c>
      <c r="B45" s="20" t="s">
        <v>1867</v>
      </c>
      <c r="C45" s="21" t="s">
        <v>1868</v>
      </c>
      <c r="D45" s="30" t="s">
        <v>293</v>
      </c>
      <c r="E45" s="22">
        <f t="shared" si="3"/>
        <v>1</v>
      </c>
      <c r="F45" s="23"/>
      <c r="G45" s="23"/>
      <c r="H45" s="23">
        <v>1</v>
      </c>
      <c r="I45" s="28"/>
      <c r="J45" s="28"/>
      <c r="K45" s="28"/>
      <c r="L45" s="23"/>
      <c r="M45" s="28"/>
      <c r="N45" s="28"/>
      <c r="O45" s="25">
        <v>2.5000000000000001E-2</v>
      </c>
      <c r="P45" s="25">
        <v>1.4999999999999999E-2</v>
      </c>
      <c r="Q45" s="25">
        <v>0.01</v>
      </c>
      <c r="R45" s="26">
        <v>4</v>
      </c>
      <c r="S45" s="27">
        <f t="shared" si="2"/>
        <v>0.04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x14ac:dyDescent="0.2">
      <c r="A46" s="19">
        <v>35</v>
      </c>
      <c r="B46" s="20" t="s">
        <v>1869</v>
      </c>
      <c r="C46" s="21" t="s">
        <v>1868</v>
      </c>
      <c r="D46" s="30" t="s">
        <v>293</v>
      </c>
      <c r="E46" s="22">
        <f t="shared" si="3"/>
        <v>1</v>
      </c>
      <c r="F46" s="23"/>
      <c r="G46" s="23"/>
      <c r="H46" s="23">
        <v>1</v>
      </c>
      <c r="I46" s="28"/>
      <c r="J46" s="28"/>
      <c r="K46" s="28"/>
      <c r="L46" s="23"/>
      <c r="M46" s="28"/>
      <c r="N46" s="28"/>
      <c r="O46" s="25">
        <v>2.5000000000000001E-2</v>
      </c>
      <c r="P46" s="25">
        <v>1.4999999999999999E-2</v>
      </c>
      <c r="Q46" s="25">
        <v>0.01</v>
      </c>
      <c r="R46" s="26">
        <v>4</v>
      </c>
      <c r="S46" s="27">
        <f t="shared" si="2"/>
        <v>0.04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x14ac:dyDescent="0.2">
      <c r="A47" s="19">
        <v>36</v>
      </c>
      <c r="B47" s="20" t="s">
        <v>1870</v>
      </c>
      <c r="C47" s="21" t="s">
        <v>1868</v>
      </c>
      <c r="D47" s="30" t="s">
        <v>1826</v>
      </c>
      <c r="E47" s="22">
        <f t="shared" si="3"/>
        <v>1</v>
      </c>
      <c r="F47" s="23">
        <v>1</v>
      </c>
      <c r="G47" s="23"/>
      <c r="H47" s="23"/>
      <c r="I47" s="28"/>
      <c r="J47" s="28"/>
      <c r="K47" s="28"/>
      <c r="L47" s="23"/>
      <c r="M47" s="28"/>
      <c r="N47" s="28"/>
      <c r="O47" s="25">
        <v>2.5000000000000001E-2</v>
      </c>
      <c r="P47" s="25">
        <v>1.4999999999999999E-2</v>
      </c>
      <c r="Q47" s="25">
        <v>0.01</v>
      </c>
      <c r="R47" s="26">
        <v>4</v>
      </c>
      <c r="S47" s="27">
        <f t="shared" si="2"/>
        <v>0.1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x14ac:dyDescent="0.2">
      <c r="A48" s="19">
        <v>37</v>
      </c>
      <c r="B48" s="20" t="s">
        <v>1871</v>
      </c>
      <c r="C48" s="21" t="s">
        <v>1868</v>
      </c>
      <c r="D48" s="30" t="s">
        <v>1826</v>
      </c>
      <c r="E48" s="22">
        <f t="shared" si="3"/>
        <v>1</v>
      </c>
      <c r="F48" s="23">
        <v>1</v>
      </c>
      <c r="G48" s="23"/>
      <c r="H48" s="23"/>
      <c r="I48" s="28"/>
      <c r="J48" s="28"/>
      <c r="K48" s="28"/>
      <c r="L48" s="23"/>
      <c r="M48" s="28"/>
      <c r="N48" s="28"/>
      <c r="O48" s="25">
        <v>2.5000000000000001E-2</v>
      </c>
      <c r="P48" s="25">
        <v>1.4999999999999999E-2</v>
      </c>
      <c r="Q48" s="25">
        <v>0.01</v>
      </c>
      <c r="R48" s="26">
        <v>4</v>
      </c>
      <c r="S48" s="27">
        <f>((F48*O48)*4+(G48*P48)*4+(H48*Q48)*4)</f>
        <v>0.1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x14ac:dyDescent="0.2">
      <c r="A49" s="19">
        <v>38</v>
      </c>
      <c r="B49" s="20" t="s">
        <v>1872</v>
      </c>
      <c r="C49" s="21" t="s">
        <v>1868</v>
      </c>
      <c r="D49" s="30" t="s">
        <v>293</v>
      </c>
      <c r="E49" s="22">
        <f t="shared" si="3"/>
        <v>1</v>
      </c>
      <c r="F49" s="23"/>
      <c r="G49" s="23"/>
      <c r="H49" s="23">
        <v>1</v>
      </c>
      <c r="I49" s="28"/>
      <c r="J49" s="28"/>
      <c r="K49" s="28"/>
      <c r="L49" s="23"/>
      <c r="M49" s="28"/>
      <c r="N49" s="28"/>
      <c r="O49" s="25">
        <v>2.5000000000000001E-2</v>
      </c>
      <c r="P49" s="25">
        <v>1.4999999999999999E-2</v>
      </c>
      <c r="Q49" s="25">
        <v>0.01</v>
      </c>
      <c r="R49" s="26">
        <v>4</v>
      </c>
      <c r="S49" s="27">
        <f>((F49*O49)*4+(G49*P49)*4+(H49*Q49)*4)</f>
        <v>0.04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x14ac:dyDescent="0.2">
      <c r="A50" s="19"/>
      <c r="B50" s="20"/>
      <c r="C50" s="21"/>
      <c r="D50" s="30"/>
      <c r="E50" s="22"/>
      <c r="F50" s="23"/>
      <c r="G50" s="23"/>
      <c r="H50" s="23"/>
      <c r="I50" s="28"/>
      <c r="J50" s="28"/>
      <c r="K50" s="28"/>
      <c r="L50" s="23"/>
      <c r="M50" s="28"/>
      <c r="N50" s="28"/>
      <c r="O50" s="25"/>
      <c r="P50" s="25"/>
      <c r="Q50" s="25"/>
      <c r="R50" s="26"/>
      <c r="S50" s="27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x14ac:dyDescent="0.2">
      <c r="A51" s="19"/>
      <c r="B51" s="31" t="s">
        <v>1873</v>
      </c>
      <c r="C51" s="32"/>
      <c r="D51" s="33"/>
      <c r="E51" s="34">
        <f>SUM(E52:E93)</f>
        <v>42</v>
      </c>
      <c r="F51" s="34">
        <f>SUM(F52:F93)</f>
        <v>6</v>
      </c>
      <c r="G51" s="34">
        <f t="shared" ref="G51:S51" si="4">SUM(G52:G93)</f>
        <v>0</v>
      </c>
      <c r="H51" s="34">
        <f t="shared" si="4"/>
        <v>36</v>
      </c>
      <c r="I51" s="34">
        <f t="shared" si="4"/>
        <v>0</v>
      </c>
      <c r="J51" s="34">
        <f t="shared" si="4"/>
        <v>0</v>
      </c>
      <c r="K51" s="34">
        <f t="shared" si="4"/>
        <v>0</v>
      </c>
      <c r="L51" s="34">
        <f t="shared" si="4"/>
        <v>0</v>
      </c>
      <c r="M51" s="34">
        <f t="shared" si="4"/>
        <v>0</v>
      </c>
      <c r="N51" s="34">
        <f t="shared" si="4"/>
        <v>0</v>
      </c>
      <c r="O51" s="34"/>
      <c r="P51" s="34"/>
      <c r="Q51" s="34"/>
      <c r="R51" s="26">
        <v>4</v>
      </c>
      <c r="S51" s="35">
        <f t="shared" si="4"/>
        <v>2.0400000000000009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x14ac:dyDescent="0.2">
      <c r="A52" s="36">
        <v>1</v>
      </c>
      <c r="B52" s="37" t="s">
        <v>1874</v>
      </c>
      <c r="C52" s="38" t="s">
        <v>1818</v>
      </c>
      <c r="D52" s="39" t="s">
        <v>33</v>
      </c>
      <c r="E52" s="22">
        <f t="shared" ref="E52:E115" si="5">SUM(F52:N52)</f>
        <v>1</v>
      </c>
      <c r="F52" s="39"/>
      <c r="G52" s="23"/>
      <c r="H52" s="39">
        <v>1</v>
      </c>
      <c r="I52" s="24"/>
      <c r="J52" s="24"/>
      <c r="K52" s="24"/>
      <c r="L52" s="23"/>
      <c r="M52" s="24"/>
      <c r="N52" s="24"/>
      <c r="O52" s="25">
        <v>2.5000000000000001E-2</v>
      </c>
      <c r="P52" s="25">
        <v>1.4999999999999999E-2</v>
      </c>
      <c r="Q52" s="25">
        <v>0.01</v>
      </c>
      <c r="R52" s="26">
        <v>4</v>
      </c>
      <c r="S52" s="27">
        <f>((F52*O52)*4+(G52*P52)*4+(H52*Q52)*4)</f>
        <v>0.04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x14ac:dyDescent="0.2">
      <c r="A53" s="36">
        <v>2</v>
      </c>
      <c r="B53" s="37" t="s">
        <v>369</v>
      </c>
      <c r="C53" s="38" t="s">
        <v>1818</v>
      </c>
      <c r="D53" s="39" t="s">
        <v>33</v>
      </c>
      <c r="E53" s="22">
        <f t="shared" si="5"/>
        <v>1</v>
      </c>
      <c r="F53" s="39"/>
      <c r="G53" s="23"/>
      <c r="H53" s="39">
        <v>1</v>
      </c>
      <c r="I53" s="28"/>
      <c r="J53" s="28"/>
      <c r="K53" s="28"/>
      <c r="L53" s="23"/>
      <c r="M53" s="28"/>
      <c r="N53" s="28"/>
      <c r="O53" s="25">
        <v>2.5000000000000001E-2</v>
      </c>
      <c r="P53" s="25">
        <v>1.4999999999999999E-2</v>
      </c>
      <c r="Q53" s="25">
        <v>0.01</v>
      </c>
      <c r="R53" s="26">
        <v>4</v>
      </c>
      <c r="S53" s="27">
        <f>((F53*O53)*4+(G53*P53)*4+(H53*Q53)*4)</f>
        <v>0.04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x14ac:dyDescent="0.2">
      <c r="A54" s="36">
        <v>3</v>
      </c>
      <c r="B54" s="37" t="s">
        <v>1875</v>
      </c>
      <c r="C54" s="38" t="s">
        <v>1818</v>
      </c>
      <c r="D54" s="39" t="s">
        <v>33</v>
      </c>
      <c r="E54" s="22">
        <f t="shared" si="5"/>
        <v>1</v>
      </c>
      <c r="F54" s="39"/>
      <c r="G54" s="23"/>
      <c r="H54" s="39">
        <v>1</v>
      </c>
      <c r="I54" s="28"/>
      <c r="J54" s="28"/>
      <c r="K54" s="28"/>
      <c r="L54" s="23"/>
      <c r="M54" s="28"/>
      <c r="N54" s="28"/>
      <c r="O54" s="25">
        <v>2.5000000000000001E-2</v>
      </c>
      <c r="P54" s="25">
        <v>1.4999999999999999E-2</v>
      </c>
      <c r="Q54" s="25">
        <v>0.01</v>
      </c>
      <c r="R54" s="26">
        <v>4</v>
      </c>
      <c r="S54" s="27">
        <f t="shared" ref="S54:S117" si="6">((F54*O54)*4+(G54*P54)*4+(H54*Q54)*4)</f>
        <v>0.04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x14ac:dyDescent="0.2">
      <c r="A55" s="36">
        <v>4</v>
      </c>
      <c r="B55" s="37" t="s">
        <v>1876</v>
      </c>
      <c r="C55" s="38" t="s">
        <v>1877</v>
      </c>
      <c r="D55" s="39" t="s">
        <v>33</v>
      </c>
      <c r="E55" s="22">
        <f t="shared" si="5"/>
        <v>1</v>
      </c>
      <c r="F55" s="39"/>
      <c r="G55" s="23"/>
      <c r="H55" s="39">
        <v>1</v>
      </c>
      <c r="I55" s="28"/>
      <c r="J55" s="28"/>
      <c r="K55" s="28"/>
      <c r="L55" s="23"/>
      <c r="M55" s="28"/>
      <c r="N55" s="28"/>
      <c r="O55" s="25">
        <v>2.5000000000000001E-2</v>
      </c>
      <c r="P55" s="25">
        <v>1.4999999999999999E-2</v>
      </c>
      <c r="Q55" s="25">
        <v>0.01</v>
      </c>
      <c r="R55" s="26">
        <v>4</v>
      </c>
      <c r="S55" s="27">
        <f t="shared" si="6"/>
        <v>0.04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x14ac:dyDescent="0.2">
      <c r="A56" s="36">
        <v>5</v>
      </c>
      <c r="B56" s="37" t="s">
        <v>1878</v>
      </c>
      <c r="C56" s="38" t="s">
        <v>1879</v>
      </c>
      <c r="D56" s="39" t="s">
        <v>33</v>
      </c>
      <c r="E56" s="22">
        <f t="shared" si="5"/>
        <v>1</v>
      </c>
      <c r="F56" s="39"/>
      <c r="G56" s="23"/>
      <c r="H56" s="39">
        <v>1</v>
      </c>
      <c r="I56" s="28"/>
      <c r="J56" s="28"/>
      <c r="K56" s="28"/>
      <c r="L56" s="23"/>
      <c r="M56" s="28"/>
      <c r="N56" s="28"/>
      <c r="O56" s="25">
        <v>2.5000000000000001E-2</v>
      </c>
      <c r="P56" s="25">
        <v>1.4999999999999999E-2</v>
      </c>
      <c r="Q56" s="25">
        <v>0.01</v>
      </c>
      <c r="R56" s="26">
        <v>4</v>
      </c>
      <c r="S56" s="27">
        <f t="shared" si="6"/>
        <v>0.04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x14ac:dyDescent="0.2">
      <c r="A57" s="36">
        <v>6</v>
      </c>
      <c r="B57" s="37" t="s">
        <v>1880</v>
      </c>
      <c r="C57" s="40" t="s">
        <v>1881</v>
      </c>
      <c r="D57" s="39" t="s">
        <v>33</v>
      </c>
      <c r="E57" s="22">
        <f t="shared" si="5"/>
        <v>1</v>
      </c>
      <c r="F57" s="39"/>
      <c r="G57" s="23"/>
      <c r="H57" s="39">
        <v>1</v>
      </c>
      <c r="I57" s="28"/>
      <c r="J57" s="28"/>
      <c r="K57" s="28"/>
      <c r="L57" s="23"/>
      <c r="M57" s="28"/>
      <c r="N57" s="28"/>
      <c r="O57" s="25">
        <v>2.5000000000000001E-2</v>
      </c>
      <c r="P57" s="25">
        <v>1.4999999999999999E-2</v>
      </c>
      <c r="Q57" s="25">
        <v>0.01</v>
      </c>
      <c r="R57" s="26">
        <v>4</v>
      </c>
      <c r="S57" s="27">
        <f t="shared" si="6"/>
        <v>0.04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x14ac:dyDescent="0.2">
      <c r="A58" s="36">
        <v>7</v>
      </c>
      <c r="B58" s="37" t="s">
        <v>1882</v>
      </c>
      <c r="C58" s="40" t="s">
        <v>1881</v>
      </c>
      <c r="D58" s="39" t="s">
        <v>33</v>
      </c>
      <c r="E58" s="22">
        <f t="shared" si="5"/>
        <v>1</v>
      </c>
      <c r="F58" s="39"/>
      <c r="G58" s="23"/>
      <c r="H58" s="39">
        <v>1</v>
      </c>
      <c r="I58" s="28"/>
      <c r="J58" s="28"/>
      <c r="K58" s="28"/>
      <c r="L58" s="23"/>
      <c r="M58" s="28"/>
      <c r="N58" s="28"/>
      <c r="O58" s="25">
        <v>2.5000000000000001E-2</v>
      </c>
      <c r="P58" s="25">
        <v>1.4999999999999999E-2</v>
      </c>
      <c r="Q58" s="25">
        <v>0.01</v>
      </c>
      <c r="R58" s="26">
        <v>4</v>
      </c>
      <c r="S58" s="27">
        <f t="shared" si="6"/>
        <v>0.04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x14ac:dyDescent="0.2">
      <c r="A59" s="36">
        <v>8</v>
      </c>
      <c r="B59" s="37" t="s">
        <v>1883</v>
      </c>
      <c r="C59" s="40" t="s">
        <v>1884</v>
      </c>
      <c r="D59" s="39" t="s">
        <v>33</v>
      </c>
      <c r="E59" s="22">
        <f t="shared" si="5"/>
        <v>1</v>
      </c>
      <c r="F59" s="39"/>
      <c r="G59" s="23"/>
      <c r="H59" s="39">
        <v>1</v>
      </c>
      <c r="I59" s="28"/>
      <c r="J59" s="28"/>
      <c r="K59" s="28"/>
      <c r="L59" s="23"/>
      <c r="M59" s="28"/>
      <c r="N59" s="28"/>
      <c r="O59" s="25">
        <v>2.5000000000000001E-2</v>
      </c>
      <c r="P59" s="25">
        <v>1.4999999999999999E-2</v>
      </c>
      <c r="Q59" s="25">
        <v>0.01</v>
      </c>
      <c r="R59" s="26">
        <v>4</v>
      </c>
      <c r="S59" s="27">
        <f t="shared" si="6"/>
        <v>0.04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x14ac:dyDescent="0.2">
      <c r="A60" s="36">
        <v>9</v>
      </c>
      <c r="B60" s="41" t="s">
        <v>1885</v>
      </c>
      <c r="C60" s="40" t="s">
        <v>1886</v>
      </c>
      <c r="D60" s="39" t="s">
        <v>33</v>
      </c>
      <c r="E60" s="22">
        <f t="shared" si="5"/>
        <v>1</v>
      </c>
      <c r="F60" s="39"/>
      <c r="G60" s="23"/>
      <c r="H60" s="39">
        <v>1</v>
      </c>
      <c r="I60" s="28"/>
      <c r="J60" s="28"/>
      <c r="K60" s="28"/>
      <c r="L60" s="23"/>
      <c r="M60" s="28"/>
      <c r="N60" s="28"/>
      <c r="O60" s="25">
        <v>2.5000000000000001E-2</v>
      </c>
      <c r="P60" s="25">
        <v>1.4999999999999999E-2</v>
      </c>
      <c r="Q60" s="25">
        <v>0.01</v>
      </c>
      <c r="R60" s="26">
        <v>4</v>
      </c>
      <c r="S60" s="27">
        <f t="shared" si="6"/>
        <v>0.04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x14ac:dyDescent="0.2">
      <c r="A61" s="36">
        <v>10</v>
      </c>
      <c r="B61" s="37" t="s">
        <v>1887</v>
      </c>
      <c r="C61" s="40" t="s">
        <v>1888</v>
      </c>
      <c r="D61" s="39" t="s">
        <v>33</v>
      </c>
      <c r="E61" s="22">
        <f t="shared" si="5"/>
        <v>1</v>
      </c>
      <c r="F61" s="39"/>
      <c r="G61" s="23"/>
      <c r="H61" s="39">
        <v>1</v>
      </c>
      <c r="I61" s="28"/>
      <c r="J61" s="28"/>
      <c r="K61" s="28"/>
      <c r="L61" s="23"/>
      <c r="M61" s="28"/>
      <c r="N61" s="28"/>
      <c r="O61" s="25">
        <v>2.5000000000000001E-2</v>
      </c>
      <c r="P61" s="25">
        <v>1.4999999999999999E-2</v>
      </c>
      <c r="Q61" s="25">
        <v>0.01</v>
      </c>
      <c r="R61" s="26">
        <v>4</v>
      </c>
      <c r="S61" s="27">
        <f t="shared" si="6"/>
        <v>0.04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x14ac:dyDescent="0.2">
      <c r="A62" s="36">
        <v>11</v>
      </c>
      <c r="B62" s="37" t="s">
        <v>1889</v>
      </c>
      <c r="C62" s="40" t="s">
        <v>1890</v>
      </c>
      <c r="D62" s="39" t="s">
        <v>33</v>
      </c>
      <c r="E62" s="22">
        <f t="shared" si="5"/>
        <v>1</v>
      </c>
      <c r="F62" s="39"/>
      <c r="G62" s="23"/>
      <c r="H62" s="39">
        <v>1</v>
      </c>
      <c r="I62" s="28"/>
      <c r="J62" s="28"/>
      <c r="K62" s="28"/>
      <c r="L62" s="23"/>
      <c r="M62" s="28"/>
      <c r="N62" s="28"/>
      <c r="O62" s="25">
        <v>2.5000000000000001E-2</v>
      </c>
      <c r="P62" s="25">
        <v>1.4999999999999999E-2</v>
      </c>
      <c r="Q62" s="25">
        <v>0.01</v>
      </c>
      <c r="R62" s="26">
        <v>4</v>
      </c>
      <c r="S62" s="27">
        <f t="shared" si="6"/>
        <v>0.04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x14ac:dyDescent="0.2">
      <c r="A63" s="36">
        <v>12</v>
      </c>
      <c r="B63" s="41" t="s">
        <v>1891</v>
      </c>
      <c r="C63" s="42" t="s">
        <v>1892</v>
      </c>
      <c r="D63" s="39" t="s">
        <v>33</v>
      </c>
      <c r="E63" s="22">
        <f t="shared" si="5"/>
        <v>1</v>
      </c>
      <c r="F63" s="39"/>
      <c r="G63" s="23"/>
      <c r="H63" s="39">
        <v>1</v>
      </c>
      <c r="I63" s="28"/>
      <c r="J63" s="28"/>
      <c r="K63" s="28"/>
      <c r="L63" s="23"/>
      <c r="M63" s="28"/>
      <c r="N63" s="28"/>
      <c r="O63" s="25">
        <v>2.5000000000000001E-2</v>
      </c>
      <c r="P63" s="25">
        <v>1.4999999999999999E-2</v>
      </c>
      <c r="Q63" s="25">
        <v>0.01</v>
      </c>
      <c r="R63" s="26">
        <v>4</v>
      </c>
      <c r="S63" s="27">
        <f t="shared" si="6"/>
        <v>0.04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x14ac:dyDescent="0.2">
      <c r="A64" s="36">
        <v>13</v>
      </c>
      <c r="B64" s="41" t="s">
        <v>1893</v>
      </c>
      <c r="C64" s="38" t="s">
        <v>1894</v>
      </c>
      <c r="D64" s="39" t="s">
        <v>2</v>
      </c>
      <c r="E64" s="22">
        <f t="shared" si="5"/>
        <v>1</v>
      </c>
      <c r="F64" s="39"/>
      <c r="G64" s="23"/>
      <c r="H64" s="39">
        <v>1</v>
      </c>
      <c r="I64" s="28"/>
      <c r="J64" s="28"/>
      <c r="K64" s="28"/>
      <c r="L64" s="23"/>
      <c r="M64" s="28"/>
      <c r="N64" s="28"/>
      <c r="O64" s="25">
        <v>2.5000000000000001E-2</v>
      </c>
      <c r="P64" s="25">
        <v>1.4999999999999999E-2</v>
      </c>
      <c r="Q64" s="25">
        <v>0.01</v>
      </c>
      <c r="R64" s="26">
        <v>4</v>
      </c>
      <c r="S64" s="27">
        <f t="shared" si="6"/>
        <v>0.04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x14ac:dyDescent="0.2">
      <c r="A65" s="36">
        <v>14</v>
      </c>
      <c r="B65" s="41" t="s">
        <v>1895</v>
      </c>
      <c r="C65" s="38" t="s">
        <v>1896</v>
      </c>
      <c r="D65" s="39" t="s">
        <v>33</v>
      </c>
      <c r="E65" s="22">
        <f t="shared" si="5"/>
        <v>1</v>
      </c>
      <c r="F65" s="39"/>
      <c r="G65" s="23"/>
      <c r="H65" s="39">
        <v>1</v>
      </c>
      <c r="I65" s="28"/>
      <c r="J65" s="28"/>
      <c r="K65" s="28"/>
      <c r="L65" s="23"/>
      <c r="M65" s="28"/>
      <c r="N65" s="28"/>
      <c r="O65" s="25">
        <v>2.5000000000000001E-2</v>
      </c>
      <c r="P65" s="25">
        <v>1.4999999999999999E-2</v>
      </c>
      <c r="Q65" s="25">
        <v>0.01</v>
      </c>
      <c r="R65" s="26">
        <v>4</v>
      </c>
      <c r="S65" s="27">
        <f t="shared" si="6"/>
        <v>0.04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x14ac:dyDescent="0.2">
      <c r="A66" s="36">
        <v>15</v>
      </c>
      <c r="B66" s="41" t="s">
        <v>1897</v>
      </c>
      <c r="C66" s="38" t="s">
        <v>1896</v>
      </c>
      <c r="D66" s="39" t="s">
        <v>34</v>
      </c>
      <c r="E66" s="22">
        <f t="shared" si="5"/>
        <v>1</v>
      </c>
      <c r="F66" s="39">
        <v>1</v>
      </c>
      <c r="G66" s="23"/>
      <c r="H66" s="39"/>
      <c r="I66" s="28"/>
      <c r="J66" s="28"/>
      <c r="K66" s="28"/>
      <c r="L66" s="23"/>
      <c r="M66" s="28"/>
      <c r="N66" s="28"/>
      <c r="O66" s="25">
        <v>2.5000000000000001E-2</v>
      </c>
      <c r="P66" s="25">
        <v>1.4999999999999999E-2</v>
      </c>
      <c r="Q66" s="25">
        <v>0.01</v>
      </c>
      <c r="R66" s="26">
        <v>4</v>
      </c>
      <c r="S66" s="27">
        <f t="shared" si="6"/>
        <v>0.1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x14ac:dyDescent="0.2">
      <c r="A67" s="36">
        <v>16</v>
      </c>
      <c r="B67" s="41" t="s">
        <v>1898</v>
      </c>
      <c r="C67" s="38" t="s">
        <v>1896</v>
      </c>
      <c r="D67" s="39" t="s">
        <v>33</v>
      </c>
      <c r="E67" s="22">
        <f t="shared" si="5"/>
        <v>1</v>
      </c>
      <c r="F67" s="39"/>
      <c r="G67" s="23"/>
      <c r="H67" s="39">
        <v>1</v>
      </c>
      <c r="I67" s="28"/>
      <c r="J67" s="28"/>
      <c r="K67" s="28"/>
      <c r="L67" s="23"/>
      <c r="M67" s="28"/>
      <c r="N67" s="28"/>
      <c r="O67" s="25">
        <v>2.5000000000000001E-2</v>
      </c>
      <c r="P67" s="25">
        <v>1.4999999999999999E-2</v>
      </c>
      <c r="Q67" s="25">
        <v>0.01</v>
      </c>
      <c r="R67" s="26">
        <v>4</v>
      </c>
      <c r="S67" s="27">
        <f t="shared" si="6"/>
        <v>0.04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x14ac:dyDescent="0.2">
      <c r="A68" s="36">
        <v>17</v>
      </c>
      <c r="B68" s="41" t="s">
        <v>1899</v>
      </c>
      <c r="C68" s="38" t="s">
        <v>1900</v>
      </c>
      <c r="D68" s="39" t="s">
        <v>33</v>
      </c>
      <c r="E68" s="22">
        <f t="shared" si="5"/>
        <v>1</v>
      </c>
      <c r="F68" s="39"/>
      <c r="G68" s="23"/>
      <c r="H68" s="39">
        <v>1</v>
      </c>
      <c r="I68" s="28"/>
      <c r="J68" s="28"/>
      <c r="K68" s="28"/>
      <c r="L68" s="23"/>
      <c r="M68" s="28"/>
      <c r="N68" s="28"/>
      <c r="O68" s="25">
        <v>2.5000000000000001E-2</v>
      </c>
      <c r="P68" s="25">
        <v>1.4999999999999999E-2</v>
      </c>
      <c r="Q68" s="25">
        <v>0.01</v>
      </c>
      <c r="R68" s="26">
        <v>4</v>
      </c>
      <c r="S68" s="27">
        <f t="shared" si="6"/>
        <v>0.04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x14ac:dyDescent="0.2">
      <c r="A69" s="36">
        <v>18</v>
      </c>
      <c r="B69" s="41" t="s">
        <v>1901</v>
      </c>
      <c r="C69" s="38" t="s">
        <v>1900</v>
      </c>
      <c r="D69" s="39" t="s">
        <v>33</v>
      </c>
      <c r="E69" s="22">
        <f t="shared" si="5"/>
        <v>1</v>
      </c>
      <c r="F69" s="39"/>
      <c r="G69" s="23"/>
      <c r="H69" s="39">
        <v>1</v>
      </c>
      <c r="I69" s="28"/>
      <c r="J69" s="28"/>
      <c r="K69" s="28"/>
      <c r="L69" s="23"/>
      <c r="M69" s="28"/>
      <c r="N69" s="28"/>
      <c r="O69" s="25">
        <v>2.5000000000000001E-2</v>
      </c>
      <c r="P69" s="25">
        <v>1.4999999999999999E-2</v>
      </c>
      <c r="Q69" s="25">
        <v>0.01</v>
      </c>
      <c r="R69" s="26">
        <v>4</v>
      </c>
      <c r="S69" s="27">
        <f t="shared" si="6"/>
        <v>0.04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x14ac:dyDescent="0.2">
      <c r="A70" s="36">
        <v>19</v>
      </c>
      <c r="B70" s="41" t="s">
        <v>1902</v>
      </c>
      <c r="C70" s="38" t="s">
        <v>1900</v>
      </c>
      <c r="D70" s="39" t="s">
        <v>33</v>
      </c>
      <c r="E70" s="22">
        <f t="shared" si="5"/>
        <v>1</v>
      </c>
      <c r="F70" s="39"/>
      <c r="G70" s="23"/>
      <c r="H70" s="39">
        <v>1</v>
      </c>
      <c r="I70" s="28"/>
      <c r="J70" s="28"/>
      <c r="K70" s="28"/>
      <c r="L70" s="23"/>
      <c r="M70" s="28"/>
      <c r="N70" s="28"/>
      <c r="O70" s="25">
        <v>2.5000000000000001E-2</v>
      </c>
      <c r="P70" s="25">
        <v>1.4999999999999999E-2</v>
      </c>
      <c r="Q70" s="25">
        <v>0.01</v>
      </c>
      <c r="R70" s="26">
        <v>4</v>
      </c>
      <c r="S70" s="27">
        <f t="shared" si="6"/>
        <v>0.04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x14ac:dyDescent="0.2">
      <c r="A71" s="36">
        <v>20</v>
      </c>
      <c r="B71" s="41" t="s">
        <v>1903</v>
      </c>
      <c r="C71" s="38" t="s">
        <v>1900</v>
      </c>
      <c r="D71" s="39" t="s">
        <v>35</v>
      </c>
      <c r="E71" s="22">
        <f t="shared" si="5"/>
        <v>1</v>
      </c>
      <c r="F71" s="39"/>
      <c r="G71" s="23"/>
      <c r="H71" s="39">
        <v>1</v>
      </c>
      <c r="I71" s="28"/>
      <c r="J71" s="28"/>
      <c r="K71" s="28"/>
      <c r="L71" s="23"/>
      <c r="M71" s="28"/>
      <c r="N71" s="28"/>
      <c r="O71" s="25">
        <v>2.5000000000000001E-2</v>
      </c>
      <c r="P71" s="25">
        <v>1.4999999999999999E-2</v>
      </c>
      <c r="Q71" s="25">
        <v>0.01</v>
      </c>
      <c r="R71" s="26">
        <v>4</v>
      </c>
      <c r="S71" s="27">
        <f t="shared" si="6"/>
        <v>0.04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x14ac:dyDescent="0.2">
      <c r="A72" s="36">
        <v>21</v>
      </c>
      <c r="B72" s="41" t="s">
        <v>1904</v>
      </c>
      <c r="C72" s="38" t="s">
        <v>1905</v>
      </c>
      <c r="D72" s="39" t="s">
        <v>33</v>
      </c>
      <c r="E72" s="22">
        <f t="shared" si="5"/>
        <v>1</v>
      </c>
      <c r="F72" s="39"/>
      <c r="G72" s="23"/>
      <c r="H72" s="39">
        <v>1</v>
      </c>
      <c r="I72" s="28"/>
      <c r="J72" s="28"/>
      <c r="K72" s="28"/>
      <c r="L72" s="23"/>
      <c r="M72" s="28"/>
      <c r="N72" s="28"/>
      <c r="O72" s="25">
        <v>2.5000000000000001E-2</v>
      </c>
      <c r="P72" s="25">
        <v>1.4999999999999999E-2</v>
      </c>
      <c r="Q72" s="25">
        <v>0.01</v>
      </c>
      <c r="R72" s="26">
        <v>4</v>
      </c>
      <c r="S72" s="27">
        <f t="shared" si="6"/>
        <v>0.04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x14ac:dyDescent="0.2">
      <c r="A73" s="36">
        <v>22</v>
      </c>
      <c r="B73" s="41" t="s">
        <v>1906</v>
      </c>
      <c r="C73" s="38" t="s">
        <v>1907</v>
      </c>
      <c r="D73" s="39" t="s">
        <v>33</v>
      </c>
      <c r="E73" s="22">
        <f t="shared" si="5"/>
        <v>1</v>
      </c>
      <c r="F73" s="39"/>
      <c r="G73" s="23"/>
      <c r="H73" s="39">
        <v>1</v>
      </c>
      <c r="I73" s="28"/>
      <c r="J73" s="28"/>
      <c r="K73" s="28"/>
      <c r="L73" s="23"/>
      <c r="M73" s="28"/>
      <c r="N73" s="28"/>
      <c r="O73" s="25">
        <v>2.5000000000000001E-2</v>
      </c>
      <c r="P73" s="25">
        <v>1.4999999999999999E-2</v>
      </c>
      <c r="Q73" s="25">
        <v>0.01</v>
      </c>
      <c r="R73" s="26">
        <v>4</v>
      </c>
      <c r="S73" s="27">
        <f t="shared" si="6"/>
        <v>0.04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x14ac:dyDescent="0.2">
      <c r="A74" s="36">
        <v>23</v>
      </c>
      <c r="B74" s="43" t="s">
        <v>1908</v>
      </c>
      <c r="C74" s="38" t="s">
        <v>1909</v>
      </c>
      <c r="D74" s="39" t="s">
        <v>2</v>
      </c>
      <c r="E74" s="22">
        <f t="shared" si="5"/>
        <v>1</v>
      </c>
      <c r="F74" s="39"/>
      <c r="G74" s="23"/>
      <c r="H74" s="39">
        <v>1</v>
      </c>
      <c r="I74" s="28"/>
      <c r="J74" s="28"/>
      <c r="K74" s="28"/>
      <c r="L74" s="23"/>
      <c r="M74" s="28"/>
      <c r="N74" s="28"/>
      <c r="O74" s="25">
        <v>2.5000000000000001E-2</v>
      </c>
      <c r="P74" s="25">
        <v>1.4999999999999999E-2</v>
      </c>
      <c r="Q74" s="25">
        <v>0.01</v>
      </c>
      <c r="R74" s="26">
        <v>4</v>
      </c>
      <c r="S74" s="27">
        <f t="shared" si="6"/>
        <v>0.04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x14ac:dyDescent="0.2">
      <c r="A75" s="36">
        <v>24</v>
      </c>
      <c r="B75" s="41" t="s">
        <v>1910</v>
      </c>
      <c r="C75" s="38" t="s">
        <v>1909</v>
      </c>
      <c r="D75" s="39" t="s">
        <v>33</v>
      </c>
      <c r="E75" s="22">
        <f t="shared" si="5"/>
        <v>1</v>
      </c>
      <c r="F75" s="39"/>
      <c r="G75" s="23"/>
      <c r="H75" s="39">
        <v>1</v>
      </c>
      <c r="I75" s="28"/>
      <c r="J75" s="28"/>
      <c r="K75" s="28"/>
      <c r="L75" s="23"/>
      <c r="M75" s="28"/>
      <c r="N75" s="28"/>
      <c r="O75" s="25">
        <v>2.5000000000000001E-2</v>
      </c>
      <c r="P75" s="25">
        <v>1.4999999999999999E-2</v>
      </c>
      <c r="Q75" s="25">
        <v>0.01</v>
      </c>
      <c r="R75" s="26">
        <v>4</v>
      </c>
      <c r="S75" s="27">
        <f t="shared" si="6"/>
        <v>0.04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x14ac:dyDescent="0.2">
      <c r="A76" s="36">
        <v>25</v>
      </c>
      <c r="B76" s="43" t="s">
        <v>1911</v>
      </c>
      <c r="C76" s="38" t="s">
        <v>1909</v>
      </c>
      <c r="D76" s="39" t="s">
        <v>34</v>
      </c>
      <c r="E76" s="22">
        <f t="shared" si="5"/>
        <v>1</v>
      </c>
      <c r="F76" s="39">
        <v>1</v>
      </c>
      <c r="G76" s="23"/>
      <c r="H76" s="39"/>
      <c r="I76" s="28"/>
      <c r="J76" s="28"/>
      <c r="K76" s="28"/>
      <c r="L76" s="23"/>
      <c r="M76" s="28"/>
      <c r="N76" s="28"/>
      <c r="O76" s="25">
        <v>2.5000000000000001E-2</v>
      </c>
      <c r="P76" s="25">
        <v>1.4999999999999999E-2</v>
      </c>
      <c r="Q76" s="25">
        <v>0.01</v>
      </c>
      <c r="R76" s="26">
        <v>4</v>
      </c>
      <c r="S76" s="27">
        <f t="shared" si="6"/>
        <v>0.1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x14ac:dyDescent="0.2">
      <c r="A77" s="36">
        <v>26</v>
      </c>
      <c r="B77" s="43" t="s">
        <v>1912</v>
      </c>
      <c r="C77" s="38" t="s">
        <v>1913</v>
      </c>
      <c r="D77" s="39" t="s">
        <v>33</v>
      </c>
      <c r="E77" s="22">
        <f t="shared" si="5"/>
        <v>1</v>
      </c>
      <c r="F77" s="39"/>
      <c r="G77" s="23"/>
      <c r="H77" s="39">
        <v>1</v>
      </c>
      <c r="I77" s="28"/>
      <c r="J77" s="28"/>
      <c r="K77" s="28"/>
      <c r="L77" s="23"/>
      <c r="M77" s="28"/>
      <c r="N77" s="28"/>
      <c r="O77" s="25">
        <v>2.5000000000000001E-2</v>
      </c>
      <c r="P77" s="25">
        <v>1.4999999999999999E-2</v>
      </c>
      <c r="Q77" s="25">
        <v>0.01</v>
      </c>
      <c r="R77" s="26">
        <v>4</v>
      </c>
      <c r="S77" s="27">
        <f t="shared" si="6"/>
        <v>0.04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x14ac:dyDescent="0.2">
      <c r="A78" s="36">
        <v>27</v>
      </c>
      <c r="B78" s="43" t="s">
        <v>1914</v>
      </c>
      <c r="C78" s="38" t="s">
        <v>1913</v>
      </c>
      <c r="D78" s="39" t="s">
        <v>33</v>
      </c>
      <c r="E78" s="22">
        <f t="shared" si="5"/>
        <v>1</v>
      </c>
      <c r="F78" s="39"/>
      <c r="G78" s="23"/>
      <c r="H78" s="39">
        <v>1</v>
      </c>
      <c r="I78" s="28"/>
      <c r="J78" s="28"/>
      <c r="K78" s="28"/>
      <c r="L78" s="23"/>
      <c r="M78" s="28"/>
      <c r="N78" s="28"/>
      <c r="O78" s="25">
        <v>2.5000000000000001E-2</v>
      </c>
      <c r="P78" s="25">
        <v>1.4999999999999999E-2</v>
      </c>
      <c r="Q78" s="25">
        <v>0.01</v>
      </c>
      <c r="R78" s="26">
        <v>4</v>
      </c>
      <c r="S78" s="27">
        <f t="shared" si="6"/>
        <v>0.04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x14ac:dyDescent="0.2">
      <c r="A79" s="36">
        <v>28</v>
      </c>
      <c r="B79" s="41" t="s">
        <v>1915</v>
      </c>
      <c r="C79" s="38" t="s">
        <v>1913</v>
      </c>
      <c r="D79" s="39" t="s">
        <v>33</v>
      </c>
      <c r="E79" s="22">
        <f t="shared" si="5"/>
        <v>1</v>
      </c>
      <c r="F79" s="39"/>
      <c r="G79" s="23"/>
      <c r="H79" s="39">
        <v>1</v>
      </c>
      <c r="I79" s="28"/>
      <c r="J79" s="28"/>
      <c r="K79" s="28"/>
      <c r="L79" s="23"/>
      <c r="M79" s="28"/>
      <c r="N79" s="28"/>
      <c r="O79" s="25">
        <v>2.5000000000000001E-2</v>
      </c>
      <c r="P79" s="25">
        <v>1.4999999999999999E-2</v>
      </c>
      <c r="Q79" s="25">
        <v>0.01</v>
      </c>
      <c r="R79" s="26">
        <v>4</v>
      </c>
      <c r="S79" s="27">
        <f t="shared" si="6"/>
        <v>0.04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x14ac:dyDescent="0.2">
      <c r="A80" s="36">
        <v>29</v>
      </c>
      <c r="B80" s="43" t="s">
        <v>1916</v>
      </c>
      <c r="C80" s="38" t="s">
        <v>1917</v>
      </c>
      <c r="D80" s="39" t="s">
        <v>1918</v>
      </c>
      <c r="E80" s="22">
        <f t="shared" si="5"/>
        <v>1</v>
      </c>
      <c r="F80" s="39">
        <v>1</v>
      </c>
      <c r="G80" s="23"/>
      <c r="H80" s="39"/>
      <c r="I80" s="28"/>
      <c r="J80" s="28"/>
      <c r="K80" s="28"/>
      <c r="L80" s="23"/>
      <c r="M80" s="28"/>
      <c r="N80" s="28"/>
      <c r="O80" s="25">
        <v>2.5000000000000001E-2</v>
      </c>
      <c r="P80" s="25">
        <v>1.4999999999999999E-2</v>
      </c>
      <c r="Q80" s="25">
        <v>0.01</v>
      </c>
      <c r="R80" s="26">
        <v>4</v>
      </c>
      <c r="S80" s="27">
        <f t="shared" si="6"/>
        <v>0.1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x14ac:dyDescent="0.2">
      <c r="A81" s="36">
        <v>30</v>
      </c>
      <c r="B81" s="43" t="s">
        <v>1919</v>
      </c>
      <c r="C81" s="38" t="s">
        <v>1920</v>
      </c>
      <c r="D81" s="39" t="s">
        <v>33</v>
      </c>
      <c r="E81" s="22">
        <f t="shared" si="5"/>
        <v>1</v>
      </c>
      <c r="F81" s="39"/>
      <c r="G81" s="23"/>
      <c r="H81" s="39">
        <v>1</v>
      </c>
      <c r="I81" s="28"/>
      <c r="J81" s="28"/>
      <c r="K81" s="28"/>
      <c r="L81" s="23"/>
      <c r="M81" s="28"/>
      <c r="N81" s="28"/>
      <c r="O81" s="25">
        <v>2.5000000000000001E-2</v>
      </c>
      <c r="P81" s="25">
        <v>1.4999999999999999E-2</v>
      </c>
      <c r="Q81" s="25">
        <v>0.01</v>
      </c>
      <c r="R81" s="26">
        <v>4</v>
      </c>
      <c r="S81" s="27">
        <f t="shared" si="6"/>
        <v>0.04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x14ac:dyDescent="0.2">
      <c r="A82" s="36">
        <v>31</v>
      </c>
      <c r="B82" s="43" t="s">
        <v>1921</v>
      </c>
      <c r="C82" s="38" t="s">
        <v>1922</v>
      </c>
      <c r="D82" s="39" t="s">
        <v>33</v>
      </c>
      <c r="E82" s="22">
        <f t="shared" si="5"/>
        <v>1</v>
      </c>
      <c r="F82" s="39"/>
      <c r="G82" s="23"/>
      <c r="H82" s="39">
        <v>1</v>
      </c>
      <c r="I82" s="28"/>
      <c r="J82" s="28"/>
      <c r="K82" s="28"/>
      <c r="L82" s="23"/>
      <c r="M82" s="28"/>
      <c r="N82" s="28"/>
      <c r="O82" s="25">
        <v>2.5000000000000001E-2</v>
      </c>
      <c r="P82" s="25">
        <v>1.4999999999999999E-2</v>
      </c>
      <c r="Q82" s="25">
        <v>0.01</v>
      </c>
      <c r="R82" s="26">
        <v>4</v>
      </c>
      <c r="S82" s="27">
        <f t="shared" si="6"/>
        <v>0.04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x14ac:dyDescent="0.2">
      <c r="A83" s="36">
        <v>32</v>
      </c>
      <c r="B83" s="43" t="s">
        <v>720</v>
      </c>
      <c r="C83" s="38" t="s">
        <v>1922</v>
      </c>
      <c r="D83" s="39" t="s">
        <v>33</v>
      </c>
      <c r="E83" s="22">
        <f t="shared" si="5"/>
        <v>1</v>
      </c>
      <c r="F83" s="39"/>
      <c r="G83" s="23"/>
      <c r="H83" s="39">
        <v>1</v>
      </c>
      <c r="I83" s="28"/>
      <c r="J83" s="28"/>
      <c r="K83" s="28"/>
      <c r="L83" s="23"/>
      <c r="M83" s="28"/>
      <c r="N83" s="28"/>
      <c r="O83" s="25">
        <v>2.5000000000000001E-2</v>
      </c>
      <c r="P83" s="25">
        <v>1.4999999999999999E-2</v>
      </c>
      <c r="Q83" s="25">
        <v>0.01</v>
      </c>
      <c r="R83" s="26">
        <v>4</v>
      </c>
      <c r="S83" s="27">
        <f t="shared" si="6"/>
        <v>0.04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x14ac:dyDescent="0.2">
      <c r="A84" s="36">
        <v>33</v>
      </c>
      <c r="B84" s="43" t="s">
        <v>1923</v>
      </c>
      <c r="C84" s="42" t="s">
        <v>1924</v>
      </c>
      <c r="D84" s="39" t="s">
        <v>33</v>
      </c>
      <c r="E84" s="22">
        <f t="shared" si="5"/>
        <v>1</v>
      </c>
      <c r="F84" s="39"/>
      <c r="G84" s="23"/>
      <c r="H84" s="39">
        <v>1</v>
      </c>
      <c r="I84" s="24"/>
      <c r="J84" s="24"/>
      <c r="K84" s="24"/>
      <c r="L84" s="23"/>
      <c r="M84" s="24"/>
      <c r="N84" s="24"/>
      <c r="O84" s="25">
        <v>2.5000000000000001E-2</v>
      </c>
      <c r="P84" s="25">
        <v>1.4999999999999999E-2</v>
      </c>
      <c r="Q84" s="25">
        <v>0.01</v>
      </c>
      <c r="R84" s="26">
        <v>4</v>
      </c>
      <c r="S84" s="27">
        <f t="shared" si="6"/>
        <v>0.04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x14ac:dyDescent="0.2">
      <c r="A85" s="36">
        <v>34</v>
      </c>
      <c r="B85" s="43" t="s">
        <v>1925</v>
      </c>
      <c r="C85" s="38" t="s">
        <v>1924</v>
      </c>
      <c r="D85" s="39" t="s">
        <v>33</v>
      </c>
      <c r="E85" s="22">
        <f t="shared" si="5"/>
        <v>1</v>
      </c>
      <c r="F85" s="39"/>
      <c r="G85" s="23"/>
      <c r="H85" s="39">
        <v>1</v>
      </c>
      <c r="I85" s="28"/>
      <c r="J85" s="28"/>
      <c r="K85" s="28"/>
      <c r="L85" s="23"/>
      <c r="M85" s="28"/>
      <c r="N85" s="28"/>
      <c r="O85" s="25">
        <v>2.5000000000000001E-2</v>
      </c>
      <c r="P85" s="25">
        <v>1.4999999999999999E-2</v>
      </c>
      <c r="Q85" s="25">
        <v>0.01</v>
      </c>
      <c r="R85" s="26">
        <v>4</v>
      </c>
      <c r="S85" s="27">
        <f t="shared" si="6"/>
        <v>0.04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x14ac:dyDescent="0.2">
      <c r="A86" s="36">
        <v>35</v>
      </c>
      <c r="B86" s="43" t="s">
        <v>1926</v>
      </c>
      <c r="C86" s="38" t="s">
        <v>1924</v>
      </c>
      <c r="D86" s="39" t="s">
        <v>33</v>
      </c>
      <c r="E86" s="22">
        <f t="shared" si="5"/>
        <v>1</v>
      </c>
      <c r="F86" s="39"/>
      <c r="G86" s="23"/>
      <c r="H86" s="39">
        <v>1</v>
      </c>
      <c r="I86" s="28"/>
      <c r="J86" s="28"/>
      <c r="K86" s="28"/>
      <c r="L86" s="23"/>
      <c r="M86" s="28"/>
      <c r="N86" s="28"/>
      <c r="O86" s="25">
        <v>2.5000000000000001E-2</v>
      </c>
      <c r="P86" s="25">
        <v>1.4999999999999999E-2</v>
      </c>
      <c r="Q86" s="25">
        <v>0.01</v>
      </c>
      <c r="R86" s="26">
        <v>4</v>
      </c>
      <c r="S86" s="27">
        <f t="shared" si="6"/>
        <v>0.04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x14ac:dyDescent="0.2">
      <c r="A87" s="36">
        <v>36</v>
      </c>
      <c r="B87" s="43" t="s">
        <v>1927</v>
      </c>
      <c r="C87" s="38" t="s">
        <v>1928</v>
      </c>
      <c r="D87" s="39" t="s">
        <v>33</v>
      </c>
      <c r="E87" s="22">
        <f t="shared" si="5"/>
        <v>1</v>
      </c>
      <c r="F87" s="39"/>
      <c r="G87" s="23"/>
      <c r="H87" s="39">
        <v>1</v>
      </c>
      <c r="I87" s="28"/>
      <c r="J87" s="28"/>
      <c r="K87" s="28"/>
      <c r="L87" s="23"/>
      <c r="M87" s="28"/>
      <c r="N87" s="28"/>
      <c r="O87" s="25">
        <v>2.5000000000000001E-2</v>
      </c>
      <c r="P87" s="25">
        <v>1.4999999999999999E-2</v>
      </c>
      <c r="Q87" s="25">
        <v>0.01</v>
      </c>
      <c r="R87" s="26">
        <v>4</v>
      </c>
      <c r="S87" s="27">
        <f t="shared" si="6"/>
        <v>0.04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x14ac:dyDescent="0.2">
      <c r="A88" s="36">
        <v>37</v>
      </c>
      <c r="B88" s="43" t="s">
        <v>1929</v>
      </c>
      <c r="C88" s="42" t="s">
        <v>1930</v>
      </c>
      <c r="D88" s="39" t="s">
        <v>34</v>
      </c>
      <c r="E88" s="22">
        <f t="shared" si="5"/>
        <v>1</v>
      </c>
      <c r="F88" s="39">
        <v>1</v>
      </c>
      <c r="G88" s="23"/>
      <c r="H88" s="39"/>
      <c r="I88" s="28"/>
      <c r="J88" s="28"/>
      <c r="K88" s="28"/>
      <c r="L88" s="23"/>
      <c r="M88" s="28"/>
      <c r="N88" s="28"/>
      <c r="O88" s="25">
        <v>2.5000000000000001E-2</v>
      </c>
      <c r="P88" s="25">
        <v>1.4999999999999999E-2</v>
      </c>
      <c r="Q88" s="25">
        <v>0.01</v>
      </c>
      <c r="R88" s="26">
        <v>4</v>
      </c>
      <c r="S88" s="27">
        <f t="shared" si="6"/>
        <v>0.1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x14ac:dyDescent="0.2">
      <c r="A89" s="36">
        <v>38</v>
      </c>
      <c r="B89" s="43" t="s">
        <v>1931</v>
      </c>
      <c r="C89" s="42" t="s">
        <v>1930</v>
      </c>
      <c r="D89" s="39" t="s">
        <v>33</v>
      </c>
      <c r="E89" s="22">
        <f t="shared" si="5"/>
        <v>1</v>
      </c>
      <c r="F89" s="39"/>
      <c r="G89" s="23"/>
      <c r="H89" s="39">
        <v>1</v>
      </c>
      <c r="I89" s="28"/>
      <c r="J89" s="28"/>
      <c r="K89" s="28"/>
      <c r="L89" s="23"/>
      <c r="M89" s="28"/>
      <c r="N89" s="28"/>
      <c r="O89" s="25">
        <v>2.5000000000000001E-2</v>
      </c>
      <c r="P89" s="25">
        <v>1.4999999999999999E-2</v>
      </c>
      <c r="Q89" s="25">
        <v>0.01</v>
      </c>
      <c r="R89" s="26">
        <v>4</v>
      </c>
      <c r="S89" s="27">
        <f t="shared" si="6"/>
        <v>0.04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x14ac:dyDescent="0.2">
      <c r="A90" s="36">
        <v>39</v>
      </c>
      <c r="B90" s="43" t="s">
        <v>1932</v>
      </c>
      <c r="C90" s="42" t="s">
        <v>1933</v>
      </c>
      <c r="D90" s="39" t="s">
        <v>2</v>
      </c>
      <c r="E90" s="22">
        <f t="shared" si="5"/>
        <v>1</v>
      </c>
      <c r="F90" s="39"/>
      <c r="G90" s="23"/>
      <c r="H90" s="39">
        <v>1</v>
      </c>
      <c r="I90" s="28"/>
      <c r="J90" s="28"/>
      <c r="K90" s="28"/>
      <c r="L90" s="23"/>
      <c r="M90" s="28"/>
      <c r="N90" s="28"/>
      <c r="O90" s="25">
        <v>2.5000000000000001E-2</v>
      </c>
      <c r="P90" s="25">
        <v>1.4999999999999999E-2</v>
      </c>
      <c r="Q90" s="25">
        <v>0.01</v>
      </c>
      <c r="R90" s="26">
        <v>4</v>
      </c>
      <c r="S90" s="27">
        <f t="shared" si="6"/>
        <v>0.04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x14ac:dyDescent="0.2">
      <c r="A91" s="36">
        <v>40</v>
      </c>
      <c r="B91" s="43" t="s">
        <v>1934</v>
      </c>
      <c r="C91" s="42" t="s">
        <v>1933</v>
      </c>
      <c r="D91" s="39" t="s">
        <v>2</v>
      </c>
      <c r="E91" s="22">
        <f t="shared" si="5"/>
        <v>1</v>
      </c>
      <c r="F91" s="39"/>
      <c r="G91" s="23"/>
      <c r="H91" s="39">
        <v>1</v>
      </c>
      <c r="I91" s="28"/>
      <c r="J91" s="28"/>
      <c r="K91" s="28"/>
      <c r="L91" s="23"/>
      <c r="M91" s="28"/>
      <c r="N91" s="28"/>
      <c r="O91" s="25">
        <v>2.5000000000000001E-2</v>
      </c>
      <c r="P91" s="25">
        <v>1.4999999999999999E-2</v>
      </c>
      <c r="Q91" s="25">
        <v>0.01</v>
      </c>
      <c r="R91" s="26">
        <v>4</v>
      </c>
      <c r="S91" s="27">
        <f t="shared" si="6"/>
        <v>0.04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x14ac:dyDescent="0.2">
      <c r="A92" s="44">
        <v>41</v>
      </c>
      <c r="B92" s="45" t="s">
        <v>1935</v>
      </c>
      <c r="C92" s="46" t="s">
        <v>1933</v>
      </c>
      <c r="D92" s="47" t="s">
        <v>35</v>
      </c>
      <c r="E92" s="22">
        <f t="shared" si="5"/>
        <v>1</v>
      </c>
      <c r="F92" s="47">
        <v>1</v>
      </c>
      <c r="G92" s="19"/>
      <c r="H92" s="47"/>
      <c r="I92" s="28"/>
      <c r="J92" s="28"/>
      <c r="K92" s="28"/>
      <c r="L92" s="19"/>
      <c r="M92" s="28"/>
      <c r="N92" s="28"/>
      <c r="O92" s="25">
        <v>2.5000000000000001E-2</v>
      </c>
      <c r="P92" s="25">
        <v>1.4999999999999999E-2</v>
      </c>
      <c r="Q92" s="25">
        <v>0.01</v>
      </c>
      <c r="R92" s="26">
        <v>4</v>
      </c>
      <c r="S92" s="27">
        <f t="shared" si="6"/>
        <v>0.1</v>
      </c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</row>
    <row r="93" spans="1:256" x14ac:dyDescent="0.2">
      <c r="A93" s="44">
        <v>42</v>
      </c>
      <c r="B93" s="45" t="s">
        <v>1936</v>
      </c>
      <c r="C93" s="46" t="s">
        <v>1933</v>
      </c>
      <c r="D93" s="47" t="s">
        <v>35</v>
      </c>
      <c r="E93" s="22">
        <f t="shared" si="5"/>
        <v>1</v>
      </c>
      <c r="F93" s="47">
        <v>1</v>
      </c>
      <c r="G93" s="19"/>
      <c r="H93" s="47"/>
      <c r="I93" s="28"/>
      <c r="J93" s="28"/>
      <c r="K93" s="28"/>
      <c r="L93" s="19"/>
      <c r="M93" s="28"/>
      <c r="N93" s="28"/>
      <c r="O93" s="25">
        <v>2.5000000000000001E-2</v>
      </c>
      <c r="P93" s="25">
        <v>1.4999999999999999E-2</v>
      </c>
      <c r="Q93" s="25">
        <v>0.01</v>
      </c>
      <c r="R93" s="26">
        <v>4</v>
      </c>
      <c r="S93" s="27">
        <f t="shared" si="6"/>
        <v>0.1</v>
      </c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</row>
    <row r="94" spans="1:256" x14ac:dyDescent="0.2">
      <c r="A94" s="44"/>
      <c r="B94" s="45"/>
      <c r="C94" s="46"/>
      <c r="D94" s="47"/>
      <c r="E94" s="22"/>
      <c r="F94" s="47"/>
      <c r="G94" s="19"/>
      <c r="H94" s="47"/>
      <c r="I94" s="28"/>
      <c r="J94" s="28"/>
      <c r="K94" s="28"/>
      <c r="L94" s="19"/>
      <c r="M94" s="28"/>
      <c r="N94" s="28"/>
      <c r="O94" s="25"/>
      <c r="P94" s="25"/>
      <c r="Q94" s="25"/>
      <c r="R94" s="26"/>
      <c r="S94" s="27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</row>
    <row r="95" spans="1:256" x14ac:dyDescent="0.2">
      <c r="A95" s="49"/>
      <c r="B95" s="31" t="s">
        <v>1937</v>
      </c>
      <c r="C95" s="32"/>
      <c r="D95" s="33"/>
      <c r="E95" s="34">
        <f>SUM(E96:E117)</f>
        <v>22</v>
      </c>
      <c r="F95" s="34">
        <f>SUM(F96:F117)</f>
        <v>7</v>
      </c>
      <c r="G95" s="34">
        <f t="shared" ref="G95:S95" si="7">SUM(G96:G117)</f>
        <v>1</v>
      </c>
      <c r="H95" s="34">
        <f t="shared" si="7"/>
        <v>14</v>
      </c>
      <c r="I95" s="34">
        <f t="shared" si="7"/>
        <v>0</v>
      </c>
      <c r="J95" s="34">
        <f t="shared" si="7"/>
        <v>0</v>
      </c>
      <c r="K95" s="34">
        <f t="shared" si="7"/>
        <v>0</v>
      </c>
      <c r="L95" s="34">
        <f t="shared" si="7"/>
        <v>0</v>
      </c>
      <c r="M95" s="34">
        <f t="shared" si="7"/>
        <v>0</v>
      </c>
      <c r="N95" s="34">
        <f t="shared" si="7"/>
        <v>0</v>
      </c>
      <c r="O95" s="34"/>
      <c r="P95" s="34"/>
      <c r="Q95" s="34"/>
      <c r="R95" s="34"/>
      <c r="S95" s="35">
        <f t="shared" si="7"/>
        <v>1.3200000000000005</v>
      </c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  <c r="IM95" s="50"/>
      <c r="IN95" s="50"/>
      <c r="IO95" s="50"/>
      <c r="IP95" s="50"/>
      <c r="IQ95" s="50"/>
      <c r="IR95" s="50"/>
      <c r="IS95" s="50"/>
      <c r="IT95" s="50"/>
      <c r="IU95" s="50"/>
      <c r="IV95" s="50"/>
    </row>
    <row r="96" spans="1:256" x14ac:dyDescent="0.2">
      <c r="A96" s="51">
        <v>1</v>
      </c>
      <c r="B96" s="52" t="s">
        <v>1938</v>
      </c>
      <c r="C96" s="46" t="s">
        <v>1877</v>
      </c>
      <c r="D96" s="47" t="s">
        <v>35</v>
      </c>
      <c r="E96" s="22">
        <f t="shared" si="5"/>
        <v>1</v>
      </c>
      <c r="F96" s="53">
        <v>1</v>
      </c>
      <c r="G96" s="53"/>
      <c r="H96" s="53"/>
      <c r="I96" s="53"/>
      <c r="J96" s="53"/>
      <c r="K96" s="53"/>
      <c r="L96" s="53"/>
      <c r="M96" s="53"/>
      <c r="N96" s="53"/>
      <c r="O96" s="25">
        <v>2.5000000000000001E-2</v>
      </c>
      <c r="P96" s="25">
        <v>1.4999999999999999E-2</v>
      </c>
      <c r="Q96" s="25">
        <v>0.01</v>
      </c>
      <c r="R96" s="26">
        <v>4</v>
      </c>
      <c r="S96" s="27">
        <f t="shared" si="6"/>
        <v>0.1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x14ac:dyDescent="0.2">
      <c r="A97" s="51">
        <v>2</v>
      </c>
      <c r="B97" s="52" t="s">
        <v>1939</v>
      </c>
      <c r="C97" s="46" t="s">
        <v>1877</v>
      </c>
      <c r="D97" s="54" t="s">
        <v>36</v>
      </c>
      <c r="E97" s="22">
        <f t="shared" si="5"/>
        <v>1</v>
      </c>
      <c r="F97" s="53">
        <v>1</v>
      </c>
      <c r="G97" s="53"/>
      <c r="H97" s="53"/>
      <c r="I97" s="53"/>
      <c r="J97" s="53"/>
      <c r="K97" s="53"/>
      <c r="L97" s="53"/>
      <c r="M97" s="53"/>
      <c r="N97" s="53"/>
      <c r="O97" s="25">
        <v>2.5000000000000001E-2</v>
      </c>
      <c r="P97" s="25">
        <v>1.4999999999999999E-2</v>
      </c>
      <c r="Q97" s="25">
        <v>0.01</v>
      </c>
      <c r="R97" s="26">
        <v>4</v>
      </c>
      <c r="S97" s="27">
        <f t="shared" si="6"/>
        <v>0.1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x14ac:dyDescent="0.2">
      <c r="A98" s="51">
        <v>3</v>
      </c>
      <c r="B98" s="52" t="s">
        <v>1940</v>
      </c>
      <c r="C98" s="46" t="s">
        <v>1941</v>
      </c>
      <c r="D98" s="47" t="s">
        <v>35</v>
      </c>
      <c r="E98" s="22">
        <f t="shared" si="5"/>
        <v>1</v>
      </c>
      <c r="F98" s="28">
        <v>1</v>
      </c>
      <c r="G98" s="28"/>
      <c r="H98" s="28"/>
      <c r="I98" s="28"/>
      <c r="J98" s="28"/>
      <c r="K98" s="28"/>
      <c r="L98" s="28"/>
      <c r="M98" s="28"/>
      <c r="N98" s="28"/>
      <c r="O98" s="25">
        <v>2.5000000000000001E-2</v>
      </c>
      <c r="P98" s="25">
        <v>1.4999999999999999E-2</v>
      </c>
      <c r="Q98" s="25">
        <v>0.01</v>
      </c>
      <c r="R98" s="26">
        <v>4</v>
      </c>
      <c r="S98" s="27">
        <f t="shared" si="6"/>
        <v>0.1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x14ac:dyDescent="0.2">
      <c r="A99" s="51">
        <v>4</v>
      </c>
      <c r="B99" s="52" t="s">
        <v>5</v>
      </c>
      <c r="C99" s="46" t="s">
        <v>1941</v>
      </c>
      <c r="D99" s="47" t="s">
        <v>35</v>
      </c>
      <c r="E99" s="22">
        <f t="shared" si="5"/>
        <v>1</v>
      </c>
      <c r="F99" s="28">
        <v>1</v>
      </c>
      <c r="G99" s="28"/>
      <c r="H99" s="28"/>
      <c r="I99" s="28"/>
      <c r="J99" s="28"/>
      <c r="K99" s="28"/>
      <c r="L99" s="28"/>
      <c r="M99" s="28"/>
      <c r="N99" s="28"/>
      <c r="O99" s="25">
        <v>2.5000000000000001E-2</v>
      </c>
      <c r="P99" s="25">
        <v>1.4999999999999999E-2</v>
      </c>
      <c r="Q99" s="25">
        <v>0.01</v>
      </c>
      <c r="R99" s="26">
        <v>4</v>
      </c>
      <c r="S99" s="27">
        <f t="shared" si="6"/>
        <v>0.1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x14ac:dyDescent="0.2">
      <c r="A100" s="51">
        <v>5</v>
      </c>
      <c r="B100" s="52" t="s">
        <v>1942</v>
      </c>
      <c r="C100" s="46" t="s">
        <v>1943</v>
      </c>
      <c r="D100" s="54" t="s">
        <v>36</v>
      </c>
      <c r="E100" s="22">
        <f t="shared" si="5"/>
        <v>1</v>
      </c>
      <c r="F100" s="28"/>
      <c r="G100" s="28"/>
      <c r="H100" s="28">
        <v>1</v>
      </c>
      <c r="I100" s="28"/>
      <c r="J100" s="28"/>
      <c r="K100" s="28"/>
      <c r="L100" s="28"/>
      <c r="M100" s="28"/>
      <c r="N100" s="28"/>
      <c r="O100" s="25">
        <v>2.5000000000000001E-2</v>
      </c>
      <c r="P100" s="25">
        <v>1.4999999999999999E-2</v>
      </c>
      <c r="Q100" s="25">
        <v>0.01</v>
      </c>
      <c r="R100" s="26">
        <v>4</v>
      </c>
      <c r="S100" s="27">
        <f t="shared" si="6"/>
        <v>0.04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x14ac:dyDescent="0.2">
      <c r="A101" s="51">
        <v>6</v>
      </c>
      <c r="B101" s="52" t="s">
        <v>1944</v>
      </c>
      <c r="C101" s="46" t="s">
        <v>1945</v>
      </c>
      <c r="D101" s="54" t="s">
        <v>36</v>
      </c>
      <c r="E101" s="22">
        <f t="shared" si="5"/>
        <v>1</v>
      </c>
      <c r="F101" s="28"/>
      <c r="G101" s="28"/>
      <c r="H101" s="28">
        <v>1</v>
      </c>
      <c r="I101" s="28"/>
      <c r="J101" s="28"/>
      <c r="K101" s="28"/>
      <c r="L101" s="28"/>
      <c r="M101" s="28"/>
      <c r="N101" s="28"/>
      <c r="O101" s="25">
        <v>2.5000000000000001E-2</v>
      </c>
      <c r="P101" s="25">
        <v>1.4999999999999999E-2</v>
      </c>
      <c r="Q101" s="25">
        <v>0.01</v>
      </c>
      <c r="R101" s="26">
        <v>4</v>
      </c>
      <c r="S101" s="27">
        <f t="shared" si="6"/>
        <v>0.04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x14ac:dyDescent="0.2">
      <c r="A102" s="51">
        <v>7</v>
      </c>
      <c r="B102" s="52" t="s">
        <v>1946</v>
      </c>
      <c r="C102" s="46" t="s">
        <v>1947</v>
      </c>
      <c r="D102" s="54" t="s">
        <v>36</v>
      </c>
      <c r="E102" s="22">
        <f t="shared" si="5"/>
        <v>1</v>
      </c>
      <c r="F102" s="28"/>
      <c r="G102" s="28"/>
      <c r="H102" s="28">
        <v>1</v>
      </c>
      <c r="I102" s="28"/>
      <c r="J102" s="28"/>
      <c r="K102" s="28"/>
      <c r="L102" s="28"/>
      <c r="M102" s="28"/>
      <c r="N102" s="28"/>
      <c r="O102" s="25">
        <v>2.5000000000000001E-2</v>
      </c>
      <c r="P102" s="25">
        <v>1.4999999999999999E-2</v>
      </c>
      <c r="Q102" s="25">
        <v>0.01</v>
      </c>
      <c r="R102" s="26">
        <v>4</v>
      </c>
      <c r="S102" s="27">
        <f t="shared" si="6"/>
        <v>0.04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x14ac:dyDescent="0.2">
      <c r="A103" s="51">
        <v>8</v>
      </c>
      <c r="B103" s="45" t="s">
        <v>1948</v>
      </c>
      <c r="C103" s="46" t="s">
        <v>1947</v>
      </c>
      <c r="D103" s="54" t="s">
        <v>2</v>
      </c>
      <c r="E103" s="22">
        <f t="shared" si="5"/>
        <v>1</v>
      </c>
      <c r="F103" s="28"/>
      <c r="G103" s="28"/>
      <c r="H103" s="28">
        <v>1</v>
      </c>
      <c r="I103" s="28"/>
      <c r="J103" s="28"/>
      <c r="K103" s="28"/>
      <c r="L103" s="28"/>
      <c r="M103" s="28"/>
      <c r="N103" s="28"/>
      <c r="O103" s="25">
        <v>2.5000000000000001E-2</v>
      </c>
      <c r="P103" s="25">
        <v>1.4999999999999999E-2</v>
      </c>
      <c r="Q103" s="25">
        <v>0.01</v>
      </c>
      <c r="R103" s="26">
        <v>4</v>
      </c>
      <c r="S103" s="27">
        <f t="shared" si="6"/>
        <v>0.04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x14ac:dyDescent="0.2">
      <c r="A104" s="51">
        <v>9</v>
      </c>
      <c r="B104" s="55" t="s">
        <v>1949</v>
      </c>
      <c r="C104" s="46" t="s">
        <v>1950</v>
      </c>
      <c r="D104" s="54" t="s">
        <v>36</v>
      </c>
      <c r="E104" s="22">
        <f t="shared" si="5"/>
        <v>1</v>
      </c>
      <c r="F104" s="28"/>
      <c r="G104" s="28"/>
      <c r="H104" s="28">
        <v>1</v>
      </c>
      <c r="I104" s="28"/>
      <c r="J104" s="28"/>
      <c r="K104" s="28"/>
      <c r="L104" s="28"/>
      <c r="M104" s="28"/>
      <c r="N104" s="28"/>
      <c r="O104" s="25">
        <v>2.5000000000000001E-2</v>
      </c>
      <c r="P104" s="25">
        <v>1.4999999999999999E-2</v>
      </c>
      <c r="Q104" s="25">
        <v>0.01</v>
      </c>
      <c r="R104" s="26">
        <v>4</v>
      </c>
      <c r="S104" s="27">
        <f t="shared" si="6"/>
        <v>0.04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x14ac:dyDescent="0.2">
      <c r="A105" s="51">
        <v>10</v>
      </c>
      <c r="B105" s="55" t="s">
        <v>1951</v>
      </c>
      <c r="C105" s="46" t="s">
        <v>1943</v>
      </c>
      <c r="D105" s="54" t="s">
        <v>36</v>
      </c>
      <c r="E105" s="22">
        <f t="shared" si="5"/>
        <v>1</v>
      </c>
      <c r="F105" s="28"/>
      <c r="G105" s="28"/>
      <c r="H105" s="28">
        <v>1</v>
      </c>
      <c r="I105" s="28"/>
      <c r="J105" s="28"/>
      <c r="K105" s="28"/>
      <c r="L105" s="28"/>
      <c r="M105" s="28"/>
      <c r="N105" s="28"/>
      <c r="O105" s="25">
        <v>2.5000000000000001E-2</v>
      </c>
      <c r="P105" s="25">
        <v>1.4999999999999999E-2</v>
      </c>
      <c r="Q105" s="25">
        <v>0.01</v>
      </c>
      <c r="R105" s="26">
        <v>4</v>
      </c>
      <c r="S105" s="27">
        <f t="shared" si="6"/>
        <v>0.04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x14ac:dyDescent="0.2">
      <c r="A106" s="51">
        <v>11</v>
      </c>
      <c r="B106" s="45" t="s">
        <v>1952</v>
      </c>
      <c r="C106" s="46" t="s">
        <v>1953</v>
      </c>
      <c r="D106" s="54" t="s">
        <v>36</v>
      </c>
      <c r="E106" s="22">
        <f t="shared" si="5"/>
        <v>1</v>
      </c>
      <c r="F106" s="53"/>
      <c r="G106" s="53"/>
      <c r="H106" s="53">
        <v>1</v>
      </c>
      <c r="I106" s="53"/>
      <c r="J106" s="53"/>
      <c r="K106" s="53"/>
      <c r="L106" s="53"/>
      <c r="M106" s="53"/>
      <c r="N106" s="53"/>
      <c r="O106" s="25">
        <v>2.5000000000000001E-2</v>
      </c>
      <c r="P106" s="25">
        <v>1.4999999999999999E-2</v>
      </c>
      <c r="Q106" s="25">
        <v>0.01</v>
      </c>
      <c r="R106" s="26">
        <v>4</v>
      </c>
      <c r="S106" s="27">
        <f t="shared" si="6"/>
        <v>0.04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x14ac:dyDescent="0.2">
      <c r="A107" s="51">
        <v>12</v>
      </c>
      <c r="B107" s="45" t="s">
        <v>1954</v>
      </c>
      <c r="C107" s="46" t="s">
        <v>1953</v>
      </c>
      <c r="D107" s="54" t="s">
        <v>36</v>
      </c>
      <c r="E107" s="22">
        <f t="shared" si="5"/>
        <v>1</v>
      </c>
      <c r="F107" s="56"/>
      <c r="G107" s="56"/>
      <c r="H107" s="56">
        <v>1</v>
      </c>
      <c r="I107" s="53"/>
      <c r="J107" s="53"/>
      <c r="K107" s="53"/>
      <c r="L107" s="53"/>
      <c r="M107" s="53"/>
      <c r="N107" s="53"/>
      <c r="O107" s="25">
        <v>2.5000000000000001E-2</v>
      </c>
      <c r="P107" s="25">
        <v>1.4999999999999999E-2</v>
      </c>
      <c r="Q107" s="25">
        <v>0.01</v>
      </c>
      <c r="R107" s="26">
        <v>4</v>
      </c>
      <c r="S107" s="27">
        <f t="shared" si="6"/>
        <v>0.04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x14ac:dyDescent="0.2">
      <c r="A108" s="51">
        <v>13</v>
      </c>
      <c r="B108" s="45" t="s">
        <v>1955</v>
      </c>
      <c r="C108" s="54" t="s">
        <v>1953</v>
      </c>
      <c r="D108" s="54" t="s">
        <v>36</v>
      </c>
      <c r="E108" s="22">
        <f t="shared" si="5"/>
        <v>1</v>
      </c>
      <c r="F108" s="53">
        <v>1</v>
      </c>
      <c r="G108" s="53"/>
      <c r="H108" s="53"/>
      <c r="I108" s="53"/>
      <c r="J108" s="53"/>
      <c r="K108" s="53"/>
      <c r="L108" s="53"/>
      <c r="M108" s="53"/>
      <c r="N108" s="53"/>
      <c r="O108" s="25">
        <v>2.5000000000000001E-2</v>
      </c>
      <c r="P108" s="25">
        <v>1.4999999999999999E-2</v>
      </c>
      <c r="Q108" s="25">
        <v>0.01</v>
      </c>
      <c r="R108" s="26">
        <v>4</v>
      </c>
      <c r="S108" s="27">
        <f t="shared" si="6"/>
        <v>0.1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x14ac:dyDescent="0.2">
      <c r="A109" s="51">
        <v>14</v>
      </c>
      <c r="B109" s="45" t="s">
        <v>1956</v>
      </c>
      <c r="C109" s="54" t="s">
        <v>1953</v>
      </c>
      <c r="D109" s="54" t="s">
        <v>36</v>
      </c>
      <c r="E109" s="22">
        <f t="shared" si="5"/>
        <v>1</v>
      </c>
      <c r="F109" s="53">
        <v>1</v>
      </c>
      <c r="G109" s="53"/>
      <c r="H109" s="53"/>
      <c r="I109" s="53"/>
      <c r="J109" s="53"/>
      <c r="K109" s="53"/>
      <c r="L109" s="53"/>
      <c r="M109" s="53"/>
      <c r="N109" s="53"/>
      <c r="O109" s="25">
        <v>2.5000000000000001E-2</v>
      </c>
      <c r="P109" s="25">
        <v>1.4999999999999999E-2</v>
      </c>
      <c r="Q109" s="25">
        <v>0.01</v>
      </c>
      <c r="R109" s="26">
        <v>4</v>
      </c>
      <c r="S109" s="27">
        <f t="shared" si="6"/>
        <v>0.1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x14ac:dyDescent="0.2">
      <c r="A110" s="51">
        <v>15</v>
      </c>
      <c r="B110" s="45" t="s">
        <v>1957</v>
      </c>
      <c r="C110" s="54" t="s">
        <v>1958</v>
      </c>
      <c r="D110" s="54" t="s">
        <v>36</v>
      </c>
      <c r="E110" s="22">
        <f t="shared" si="5"/>
        <v>1</v>
      </c>
      <c r="F110" s="53"/>
      <c r="G110" s="53">
        <v>1</v>
      </c>
      <c r="H110" s="53"/>
      <c r="I110" s="53"/>
      <c r="J110" s="53"/>
      <c r="K110" s="53"/>
      <c r="L110" s="53"/>
      <c r="M110" s="53"/>
      <c r="N110" s="53"/>
      <c r="O110" s="25">
        <v>2.5000000000000001E-2</v>
      </c>
      <c r="P110" s="25">
        <v>1.4999999999999999E-2</v>
      </c>
      <c r="Q110" s="25">
        <v>0.01</v>
      </c>
      <c r="R110" s="26">
        <v>4</v>
      </c>
      <c r="S110" s="27">
        <f t="shared" si="6"/>
        <v>0.06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x14ac:dyDescent="0.2">
      <c r="A111" s="51">
        <v>16</v>
      </c>
      <c r="B111" s="55" t="s">
        <v>1959</v>
      </c>
      <c r="C111" s="54" t="s">
        <v>1960</v>
      </c>
      <c r="D111" s="54" t="s">
        <v>36</v>
      </c>
      <c r="E111" s="22">
        <f t="shared" si="5"/>
        <v>1</v>
      </c>
      <c r="F111" s="53"/>
      <c r="G111" s="53"/>
      <c r="H111" s="53">
        <v>1</v>
      </c>
      <c r="I111" s="53"/>
      <c r="J111" s="53"/>
      <c r="K111" s="53"/>
      <c r="L111" s="53"/>
      <c r="M111" s="53"/>
      <c r="N111" s="53"/>
      <c r="O111" s="25">
        <v>2.5000000000000001E-2</v>
      </c>
      <c r="P111" s="25">
        <v>1.4999999999999999E-2</v>
      </c>
      <c r="Q111" s="25">
        <v>0.01</v>
      </c>
      <c r="R111" s="26">
        <v>4</v>
      </c>
      <c r="S111" s="27">
        <f t="shared" si="6"/>
        <v>0.04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x14ac:dyDescent="0.2">
      <c r="A112" s="51">
        <v>17</v>
      </c>
      <c r="B112" s="55" t="s">
        <v>1961</v>
      </c>
      <c r="C112" s="54" t="s">
        <v>1962</v>
      </c>
      <c r="D112" s="54" t="s">
        <v>1</v>
      </c>
      <c r="E112" s="22">
        <f t="shared" si="5"/>
        <v>1</v>
      </c>
      <c r="F112" s="53">
        <v>1</v>
      </c>
      <c r="G112" s="28"/>
      <c r="H112" s="28"/>
      <c r="I112" s="28"/>
      <c r="J112" s="28"/>
      <c r="K112" s="28"/>
      <c r="L112" s="28"/>
      <c r="M112" s="28"/>
      <c r="N112" s="28"/>
      <c r="O112" s="25">
        <v>2.5000000000000001E-2</v>
      </c>
      <c r="P112" s="25">
        <v>1.4999999999999999E-2</v>
      </c>
      <c r="Q112" s="25">
        <v>0.01</v>
      </c>
      <c r="R112" s="26">
        <v>4</v>
      </c>
      <c r="S112" s="27">
        <f t="shared" si="6"/>
        <v>0.1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x14ac:dyDescent="0.2">
      <c r="A113" s="51">
        <v>18</v>
      </c>
      <c r="B113" s="57" t="s">
        <v>1963</v>
      </c>
      <c r="C113" s="54" t="s">
        <v>1964</v>
      </c>
      <c r="D113" s="54" t="s">
        <v>36</v>
      </c>
      <c r="E113" s="22">
        <f t="shared" si="5"/>
        <v>1</v>
      </c>
      <c r="F113" s="53"/>
      <c r="G113" s="28"/>
      <c r="H113" s="28">
        <v>1</v>
      </c>
      <c r="I113" s="28"/>
      <c r="J113" s="28"/>
      <c r="K113" s="28"/>
      <c r="L113" s="28"/>
      <c r="M113" s="28"/>
      <c r="N113" s="28"/>
      <c r="O113" s="25">
        <v>2.5000000000000001E-2</v>
      </c>
      <c r="P113" s="25">
        <v>1.4999999999999999E-2</v>
      </c>
      <c r="Q113" s="25">
        <v>0.01</v>
      </c>
      <c r="R113" s="26">
        <v>4</v>
      </c>
      <c r="S113" s="27">
        <f t="shared" si="6"/>
        <v>0.04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 x14ac:dyDescent="0.2">
      <c r="A114" s="51">
        <v>19</v>
      </c>
      <c r="B114" s="57" t="s">
        <v>1965</v>
      </c>
      <c r="C114" s="54" t="s">
        <v>1964</v>
      </c>
      <c r="D114" s="54" t="s">
        <v>36</v>
      </c>
      <c r="E114" s="22">
        <f t="shared" si="5"/>
        <v>1</v>
      </c>
      <c r="F114" s="53"/>
      <c r="G114" s="28"/>
      <c r="H114" s="28">
        <v>1</v>
      </c>
      <c r="I114" s="28"/>
      <c r="J114" s="28"/>
      <c r="K114" s="28"/>
      <c r="L114" s="28"/>
      <c r="M114" s="28"/>
      <c r="N114" s="28"/>
      <c r="O114" s="25">
        <v>2.5000000000000001E-2</v>
      </c>
      <c r="P114" s="25">
        <v>1.4999999999999999E-2</v>
      </c>
      <c r="Q114" s="25">
        <v>0.01</v>
      </c>
      <c r="R114" s="26">
        <v>4</v>
      </c>
      <c r="S114" s="27">
        <f t="shared" si="6"/>
        <v>0.04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 x14ac:dyDescent="0.2">
      <c r="A115" s="51">
        <v>20</v>
      </c>
      <c r="B115" s="57" t="s">
        <v>4</v>
      </c>
      <c r="C115" s="54" t="s">
        <v>1964</v>
      </c>
      <c r="D115" s="54" t="s">
        <v>36</v>
      </c>
      <c r="E115" s="22">
        <f t="shared" si="5"/>
        <v>1</v>
      </c>
      <c r="F115" s="53"/>
      <c r="G115" s="28"/>
      <c r="H115" s="28">
        <v>1</v>
      </c>
      <c r="I115" s="28"/>
      <c r="J115" s="28"/>
      <c r="K115" s="28"/>
      <c r="L115" s="28"/>
      <c r="M115" s="28"/>
      <c r="N115" s="28"/>
      <c r="O115" s="25">
        <v>2.5000000000000001E-2</v>
      </c>
      <c r="P115" s="25">
        <v>1.4999999999999999E-2</v>
      </c>
      <c r="Q115" s="25">
        <v>0.01</v>
      </c>
      <c r="R115" s="26">
        <v>4</v>
      </c>
      <c r="S115" s="27">
        <f t="shared" si="6"/>
        <v>0.04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 x14ac:dyDescent="0.2">
      <c r="A116" s="51">
        <v>21</v>
      </c>
      <c r="B116" s="55" t="s">
        <v>1966</v>
      </c>
      <c r="C116" s="54" t="s">
        <v>1964</v>
      </c>
      <c r="D116" s="54" t="s">
        <v>36</v>
      </c>
      <c r="E116" s="22">
        <f t="shared" ref="E116:E181" si="8">SUM(F116:N116)</f>
        <v>1</v>
      </c>
      <c r="F116" s="53"/>
      <c r="G116" s="28"/>
      <c r="H116" s="28">
        <v>1</v>
      </c>
      <c r="I116" s="28"/>
      <c r="J116" s="28"/>
      <c r="K116" s="28"/>
      <c r="L116" s="28"/>
      <c r="M116" s="28"/>
      <c r="N116" s="28"/>
      <c r="O116" s="25">
        <v>2.5000000000000001E-2</v>
      </c>
      <c r="P116" s="25">
        <v>1.4999999999999999E-2</v>
      </c>
      <c r="Q116" s="25">
        <v>0.01</v>
      </c>
      <c r="R116" s="26">
        <v>4</v>
      </c>
      <c r="S116" s="27">
        <f t="shared" si="6"/>
        <v>0.04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 x14ac:dyDescent="0.2">
      <c r="A117" s="51">
        <v>22</v>
      </c>
      <c r="B117" s="55" t="s">
        <v>1967</v>
      </c>
      <c r="C117" s="54" t="s">
        <v>1964</v>
      </c>
      <c r="D117" s="54" t="s">
        <v>36</v>
      </c>
      <c r="E117" s="22">
        <f t="shared" si="8"/>
        <v>1</v>
      </c>
      <c r="F117" s="53"/>
      <c r="G117" s="28"/>
      <c r="H117" s="28">
        <v>1</v>
      </c>
      <c r="I117" s="28"/>
      <c r="J117" s="28"/>
      <c r="K117" s="28"/>
      <c r="L117" s="28"/>
      <c r="M117" s="28"/>
      <c r="N117" s="28"/>
      <c r="O117" s="25">
        <v>2.5000000000000001E-2</v>
      </c>
      <c r="P117" s="25">
        <v>1.4999999999999999E-2</v>
      </c>
      <c r="Q117" s="25">
        <v>0.01</v>
      </c>
      <c r="R117" s="26">
        <v>4</v>
      </c>
      <c r="S117" s="27">
        <f t="shared" si="6"/>
        <v>0.04</v>
      </c>
      <c r="U117" s="58"/>
    </row>
    <row r="118" spans="1:256" x14ac:dyDescent="0.2">
      <c r="A118" s="51"/>
      <c r="B118" s="55"/>
      <c r="C118" s="54"/>
      <c r="D118" s="54"/>
      <c r="E118" s="22"/>
      <c r="F118" s="53"/>
      <c r="G118" s="28"/>
      <c r="H118" s="28"/>
      <c r="I118" s="28"/>
      <c r="J118" s="28"/>
      <c r="K118" s="28"/>
      <c r="L118" s="28"/>
      <c r="M118" s="28"/>
      <c r="N118" s="28"/>
      <c r="O118" s="25"/>
      <c r="P118" s="25"/>
      <c r="Q118" s="25"/>
      <c r="R118" s="26"/>
      <c r="S118" s="27"/>
      <c r="U118" s="58"/>
    </row>
    <row r="119" spans="1:256" x14ac:dyDescent="0.2">
      <c r="A119" s="59"/>
      <c r="B119" s="31" t="s">
        <v>1968</v>
      </c>
      <c r="C119" s="24"/>
      <c r="D119" s="24"/>
      <c r="E119" s="60">
        <f>SUM(E120:E151)</f>
        <v>32</v>
      </c>
      <c r="F119" s="60">
        <f>SUM(F120:F151)</f>
        <v>24</v>
      </c>
      <c r="G119" s="60">
        <f t="shared" ref="G119:N119" si="9">SUM(G120:G151)</f>
        <v>0</v>
      </c>
      <c r="H119" s="60">
        <f t="shared" si="9"/>
        <v>7</v>
      </c>
      <c r="I119" s="60">
        <f t="shared" si="9"/>
        <v>0</v>
      </c>
      <c r="J119" s="60">
        <f t="shared" si="9"/>
        <v>0</v>
      </c>
      <c r="K119" s="60">
        <f t="shared" si="9"/>
        <v>0</v>
      </c>
      <c r="L119" s="60">
        <f t="shared" si="9"/>
        <v>1</v>
      </c>
      <c r="M119" s="60">
        <f t="shared" si="9"/>
        <v>0</v>
      </c>
      <c r="N119" s="60">
        <f t="shared" si="9"/>
        <v>0</v>
      </c>
      <c r="O119" s="60"/>
      <c r="P119" s="60"/>
      <c r="Q119" s="60"/>
      <c r="R119" s="60"/>
      <c r="S119" s="61">
        <f>SUM(S120:S151)</f>
        <v>2.7300000000000013</v>
      </c>
      <c r="T119" s="16"/>
      <c r="U119" s="62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 x14ac:dyDescent="0.2">
      <c r="A120" s="63" t="s">
        <v>1969</v>
      </c>
      <c r="B120" s="64" t="s">
        <v>2762</v>
      </c>
      <c r="C120" s="53" t="s">
        <v>1877</v>
      </c>
      <c r="D120" s="66" t="s">
        <v>1</v>
      </c>
      <c r="E120" s="22">
        <f t="shared" si="8"/>
        <v>1</v>
      </c>
      <c r="F120" s="53">
        <v>1</v>
      </c>
      <c r="G120" s="53"/>
      <c r="H120" s="53"/>
      <c r="I120" s="53"/>
      <c r="J120" s="53"/>
      <c r="K120" s="53"/>
      <c r="L120" s="53"/>
      <c r="M120" s="53"/>
      <c r="N120" s="53"/>
      <c r="O120" s="25">
        <v>2.5000000000000001E-2</v>
      </c>
      <c r="P120" s="25">
        <v>1.4999999999999999E-2</v>
      </c>
      <c r="Q120" s="25">
        <v>0.01</v>
      </c>
      <c r="R120" s="28">
        <v>4</v>
      </c>
      <c r="S120" s="27">
        <f t="shared" ref="S120:S136" si="10">((F120*O120)*4+(G120*P120)*4+(H120*Q120)*4)</f>
        <v>0.1</v>
      </c>
      <c r="U120" s="58"/>
    </row>
    <row r="121" spans="1:256" x14ac:dyDescent="0.2">
      <c r="A121" s="63" t="s">
        <v>1970</v>
      </c>
      <c r="B121" s="64" t="s">
        <v>1971</v>
      </c>
      <c r="C121" s="53" t="s">
        <v>1877</v>
      </c>
      <c r="D121" s="53" t="s">
        <v>1972</v>
      </c>
      <c r="E121" s="22">
        <f t="shared" si="8"/>
        <v>1</v>
      </c>
      <c r="F121" s="53"/>
      <c r="G121" s="53"/>
      <c r="H121" s="53">
        <v>1</v>
      </c>
      <c r="I121" s="53"/>
      <c r="J121" s="53"/>
      <c r="K121" s="53"/>
      <c r="L121" s="53"/>
      <c r="M121" s="53"/>
      <c r="N121" s="53"/>
      <c r="O121" s="25">
        <v>2.5000000000000001E-2</v>
      </c>
      <c r="P121" s="25">
        <v>1.4999999999999999E-2</v>
      </c>
      <c r="Q121" s="25">
        <v>0.01</v>
      </c>
      <c r="R121" s="28">
        <v>4</v>
      </c>
      <c r="S121" s="27">
        <f t="shared" si="10"/>
        <v>0.04</v>
      </c>
      <c r="U121" s="58"/>
    </row>
    <row r="122" spans="1:256" x14ac:dyDescent="0.2">
      <c r="A122" s="63" t="s">
        <v>1973</v>
      </c>
      <c r="B122" s="65" t="s">
        <v>1974</v>
      </c>
      <c r="C122" s="28" t="s">
        <v>1877</v>
      </c>
      <c r="D122" s="66" t="s">
        <v>1</v>
      </c>
      <c r="E122" s="22">
        <f t="shared" si="8"/>
        <v>1</v>
      </c>
      <c r="F122" s="28">
        <v>1</v>
      </c>
      <c r="G122" s="28"/>
      <c r="H122" s="28"/>
      <c r="I122" s="28"/>
      <c r="J122" s="28"/>
      <c r="K122" s="28"/>
      <c r="L122" s="28"/>
      <c r="M122" s="28"/>
      <c r="N122" s="28"/>
      <c r="O122" s="25">
        <v>2.5000000000000001E-2</v>
      </c>
      <c r="P122" s="25">
        <v>1.4999999999999999E-2</v>
      </c>
      <c r="Q122" s="25">
        <v>0.01</v>
      </c>
      <c r="R122" s="28">
        <v>4</v>
      </c>
      <c r="S122" s="27">
        <f t="shared" si="10"/>
        <v>0.1</v>
      </c>
      <c r="U122" s="58"/>
    </row>
    <row r="123" spans="1:256" x14ac:dyDescent="0.2">
      <c r="A123" s="63" t="s">
        <v>1975</v>
      </c>
      <c r="B123" s="65" t="s">
        <v>1976</v>
      </c>
      <c r="C123" s="28" t="s">
        <v>1877</v>
      </c>
      <c r="D123" s="66" t="s">
        <v>1</v>
      </c>
      <c r="E123" s="22">
        <f t="shared" si="8"/>
        <v>1</v>
      </c>
      <c r="F123" s="28">
        <v>1</v>
      </c>
      <c r="G123" s="28"/>
      <c r="H123" s="28"/>
      <c r="I123" s="28"/>
      <c r="J123" s="28"/>
      <c r="K123" s="28"/>
      <c r="L123" s="28"/>
      <c r="M123" s="28"/>
      <c r="N123" s="28"/>
      <c r="O123" s="25">
        <v>2.5000000000000001E-2</v>
      </c>
      <c r="P123" s="25">
        <v>1.4999999999999999E-2</v>
      </c>
      <c r="Q123" s="25">
        <v>0.01</v>
      </c>
      <c r="R123" s="28">
        <v>4</v>
      </c>
      <c r="S123" s="27">
        <f t="shared" si="10"/>
        <v>0.1</v>
      </c>
      <c r="U123" s="58"/>
    </row>
    <row r="124" spans="1:256" x14ac:dyDescent="0.2">
      <c r="A124" s="63" t="s">
        <v>1977</v>
      </c>
      <c r="B124" s="65" t="s">
        <v>1978</v>
      </c>
      <c r="C124" s="28" t="s">
        <v>1877</v>
      </c>
      <c r="D124" s="66" t="s">
        <v>1</v>
      </c>
      <c r="E124" s="22">
        <f t="shared" si="8"/>
        <v>1</v>
      </c>
      <c r="F124" s="28">
        <v>1</v>
      </c>
      <c r="G124" s="28"/>
      <c r="H124" s="28"/>
      <c r="I124" s="28"/>
      <c r="J124" s="28"/>
      <c r="K124" s="28"/>
      <c r="L124" s="28"/>
      <c r="M124" s="28"/>
      <c r="N124" s="28"/>
      <c r="O124" s="25">
        <v>2.5000000000000001E-2</v>
      </c>
      <c r="P124" s="25">
        <v>1.4999999999999999E-2</v>
      </c>
      <c r="Q124" s="25">
        <v>0.01</v>
      </c>
      <c r="R124" s="28">
        <v>4</v>
      </c>
      <c r="S124" s="27">
        <f t="shared" si="10"/>
        <v>0.1</v>
      </c>
      <c r="U124" s="58"/>
    </row>
    <row r="125" spans="1:256" x14ac:dyDescent="0.2">
      <c r="A125" s="63" t="s">
        <v>1979</v>
      </c>
      <c r="B125" s="65" t="s">
        <v>1980</v>
      </c>
      <c r="C125" s="28" t="s">
        <v>1877</v>
      </c>
      <c r="D125" s="66" t="s">
        <v>1</v>
      </c>
      <c r="E125" s="22">
        <f t="shared" si="8"/>
        <v>1</v>
      </c>
      <c r="F125" s="28">
        <v>1</v>
      </c>
      <c r="G125" s="28"/>
      <c r="H125" s="28"/>
      <c r="I125" s="28"/>
      <c r="J125" s="28"/>
      <c r="K125" s="28"/>
      <c r="L125" s="28"/>
      <c r="M125" s="28"/>
      <c r="N125" s="28"/>
      <c r="O125" s="25">
        <v>2.5000000000000001E-2</v>
      </c>
      <c r="P125" s="25">
        <v>1.4999999999999999E-2</v>
      </c>
      <c r="Q125" s="25">
        <v>0.01</v>
      </c>
      <c r="R125" s="28">
        <v>4</v>
      </c>
      <c r="S125" s="27">
        <f t="shared" si="10"/>
        <v>0.1</v>
      </c>
      <c r="U125" s="58"/>
    </row>
    <row r="126" spans="1:256" x14ac:dyDescent="0.2">
      <c r="A126" s="63" t="s">
        <v>1981</v>
      </c>
      <c r="B126" s="65" t="s">
        <v>1982</v>
      </c>
      <c r="C126" s="28" t="s">
        <v>1877</v>
      </c>
      <c r="D126" s="66" t="s">
        <v>1</v>
      </c>
      <c r="E126" s="22">
        <f t="shared" si="8"/>
        <v>1</v>
      </c>
      <c r="F126" s="28">
        <v>1</v>
      </c>
      <c r="G126" s="28"/>
      <c r="H126" s="28"/>
      <c r="I126" s="28"/>
      <c r="J126" s="28"/>
      <c r="K126" s="28"/>
      <c r="L126" s="28"/>
      <c r="M126" s="28"/>
      <c r="N126" s="28"/>
      <c r="O126" s="25">
        <v>2.5000000000000001E-2</v>
      </c>
      <c r="P126" s="25">
        <v>1.4999999999999999E-2</v>
      </c>
      <c r="Q126" s="25">
        <v>0.01</v>
      </c>
      <c r="R126" s="28">
        <v>4</v>
      </c>
      <c r="S126" s="27">
        <f t="shared" si="10"/>
        <v>0.1</v>
      </c>
      <c r="U126" s="58"/>
    </row>
    <row r="127" spans="1:256" x14ac:dyDescent="0.2">
      <c r="A127" s="63" t="s">
        <v>1983</v>
      </c>
      <c r="B127" s="65" t="s">
        <v>1984</v>
      </c>
      <c r="C127" s="28" t="s">
        <v>1877</v>
      </c>
      <c r="D127" s="66" t="s">
        <v>1</v>
      </c>
      <c r="E127" s="22">
        <f t="shared" si="8"/>
        <v>1</v>
      </c>
      <c r="F127" s="28">
        <v>1</v>
      </c>
      <c r="G127" s="28"/>
      <c r="H127" s="28"/>
      <c r="I127" s="28"/>
      <c r="J127" s="28"/>
      <c r="K127" s="28"/>
      <c r="L127" s="28"/>
      <c r="M127" s="28"/>
      <c r="N127" s="28"/>
      <c r="O127" s="25">
        <v>2.5000000000000001E-2</v>
      </c>
      <c r="P127" s="25">
        <v>1.4999999999999999E-2</v>
      </c>
      <c r="Q127" s="25">
        <v>0.01</v>
      </c>
      <c r="R127" s="28">
        <v>4</v>
      </c>
      <c r="S127" s="27">
        <f t="shared" si="10"/>
        <v>0.1</v>
      </c>
      <c r="U127" s="58"/>
    </row>
    <row r="128" spans="1:256" x14ac:dyDescent="0.2">
      <c r="A128" s="63" t="s">
        <v>1985</v>
      </c>
      <c r="B128" s="65" t="s">
        <v>1986</v>
      </c>
      <c r="C128" s="28" t="s">
        <v>1877</v>
      </c>
      <c r="D128" s="66" t="s">
        <v>1</v>
      </c>
      <c r="E128" s="22">
        <f t="shared" si="8"/>
        <v>1</v>
      </c>
      <c r="F128" s="28">
        <v>1</v>
      </c>
      <c r="G128" s="28"/>
      <c r="H128" s="28"/>
      <c r="I128" s="28"/>
      <c r="J128" s="28"/>
      <c r="K128" s="28"/>
      <c r="L128" s="28"/>
      <c r="M128" s="28"/>
      <c r="N128" s="28"/>
      <c r="O128" s="25">
        <v>2.5000000000000001E-2</v>
      </c>
      <c r="P128" s="25">
        <v>1.4999999999999999E-2</v>
      </c>
      <c r="Q128" s="25">
        <v>0.01</v>
      </c>
      <c r="R128" s="28">
        <v>4</v>
      </c>
      <c r="S128" s="27">
        <f t="shared" si="10"/>
        <v>0.1</v>
      </c>
      <c r="U128" s="58"/>
    </row>
    <row r="129" spans="1:21" x14ac:dyDescent="0.2">
      <c r="A129" s="63" t="s">
        <v>1987</v>
      </c>
      <c r="B129" s="65" t="s">
        <v>1988</v>
      </c>
      <c r="C129" s="28" t="s">
        <v>1877</v>
      </c>
      <c r="D129" s="66" t="s">
        <v>1</v>
      </c>
      <c r="E129" s="22">
        <f t="shared" si="8"/>
        <v>1</v>
      </c>
      <c r="F129" s="28">
        <v>1</v>
      </c>
      <c r="G129" s="28"/>
      <c r="H129" s="28"/>
      <c r="I129" s="28"/>
      <c r="J129" s="28"/>
      <c r="K129" s="28"/>
      <c r="L129" s="28"/>
      <c r="M129" s="28"/>
      <c r="N129" s="28"/>
      <c r="O129" s="25">
        <v>2.5000000000000001E-2</v>
      </c>
      <c r="P129" s="25">
        <v>1.4999999999999999E-2</v>
      </c>
      <c r="Q129" s="25">
        <v>0.01</v>
      </c>
      <c r="R129" s="28">
        <v>4</v>
      </c>
      <c r="S129" s="27">
        <f t="shared" si="10"/>
        <v>0.1</v>
      </c>
      <c r="U129" s="58"/>
    </row>
    <row r="130" spans="1:21" x14ac:dyDescent="0.2">
      <c r="A130" s="63" t="s">
        <v>1989</v>
      </c>
      <c r="B130" s="64" t="s">
        <v>1990</v>
      </c>
      <c r="C130" s="53" t="s">
        <v>1886</v>
      </c>
      <c r="D130" s="66" t="s">
        <v>1</v>
      </c>
      <c r="E130" s="22">
        <f t="shared" si="8"/>
        <v>1</v>
      </c>
      <c r="F130" s="53">
        <v>1</v>
      </c>
      <c r="G130" s="53"/>
      <c r="H130" s="53"/>
      <c r="I130" s="53"/>
      <c r="J130" s="53"/>
      <c r="K130" s="53"/>
      <c r="L130" s="53"/>
      <c r="M130" s="53"/>
      <c r="N130" s="53"/>
      <c r="O130" s="25">
        <v>2.5000000000000001E-2</v>
      </c>
      <c r="P130" s="25">
        <v>1.4999999999999999E-2</v>
      </c>
      <c r="Q130" s="25">
        <v>0.01</v>
      </c>
      <c r="R130" s="28">
        <v>4</v>
      </c>
      <c r="S130" s="27">
        <f t="shared" si="10"/>
        <v>0.1</v>
      </c>
      <c r="U130" s="58"/>
    </row>
    <row r="131" spans="1:21" x14ac:dyDescent="0.2">
      <c r="A131" s="63" t="s">
        <v>1991</v>
      </c>
      <c r="B131" s="64" t="s">
        <v>1992</v>
      </c>
      <c r="C131" s="53" t="s">
        <v>1886</v>
      </c>
      <c r="D131" s="53" t="s">
        <v>1972</v>
      </c>
      <c r="E131" s="22">
        <f t="shared" si="8"/>
        <v>1</v>
      </c>
      <c r="F131" s="56"/>
      <c r="G131" s="56"/>
      <c r="H131" s="56">
        <v>1</v>
      </c>
      <c r="I131" s="53"/>
      <c r="J131" s="53"/>
      <c r="K131" s="53"/>
      <c r="L131" s="53"/>
      <c r="M131" s="53"/>
      <c r="N131" s="53"/>
      <c r="O131" s="25">
        <v>2.5000000000000001E-2</v>
      </c>
      <c r="P131" s="25">
        <v>1.4999999999999999E-2</v>
      </c>
      <c r="Q131" s="25">
        <v>0.01</v>
      </c>
      <c r="R131" s="28">
        <v>4</v>
      </c>
      <c r="S131" s="27">
        <f t="shared" si="10"/>
        <v>0.04</v>
      </c>
      <c r="U131" s="58"/>
    </row>
    <row r="132" spans="1:21" x14ac:dyDescent="0.2">
      <c r="A132" s="63" t="s">
        <v>1993</v>
      </c>
      <c r="B132" s="64" t="s">
        <v>1994</v>
      </c>
      <c r="C132" s="53" t="s">
        <v>1886</v>
      </c>
      <c r="D132" s="66" t="s">
        <v>1</v>
      </c>
      <c r="E132" s="22">
        <f t="shared" si="8"/>
        <v>1</v>
      </c>
      <c r="F132" s="53">
        <v>1</v>
      </c>
      <c r="G132" s="53"/>
      <c r="H132" s="53"/>
      <c r="I132" s="53"/>
      <c r="J132" s="53"/>
      <c r="K132" s="53"/>
      <c r="L132" s="53"/>
      <c r="M132" s="53"/>
      <c r="N132" s="53"/>
      <c r="O132" s="25">
        <v>2.5000000000000001E-2</v>
      </c>
      <c r="P132" s="25">
        <v>1.4999999999999999E-2</v>
      </c>
      <c r="Q132" s="25">
        <v>0.01</v>
      </c>
      <c r="R132" s="28">
        <v>4</v>
      </c>
      <c r="S132" s="27">
        <f t="shared" si="10"/>
        <v>0.1</v>
      </c>
      <c r="U132" s="58"/>
    </row>
    <row r="133" spans="1:21" x14ac:dyDescent="0.2">
      <c r="A133" s="63" t="s">
        <v>1995</v>
      </c>
      <c r="B133" s="64" t="s">
        <v>1996</v>
      </c>
      <c r="C133" s="53" t="s">
        <v>1886</v>
      </c>
      <c r="D133" s="66" t="s">
        <v>1</v>
      </c>
      <c r="E133" s="22">
        <f t="shared" si="8"/>
        <v>1</v>
      </c>
      <c r="F133" s="53">
        <v>1</v>
      </c>
      <c r="G133" s="53"/>
      <c r="H133" s="53"/>
      <c r="I133" s="53"/>
      <c r="J133" s="53"/>
      <c r="K133" s="53"/>
      <c r="L133" s="53"/>
      <c r="M133" s="53"/>
      <c r="N133" s="53"/>
      <c r="O133" s="25">
        <v>2.5000000000000001E-2</v>
      </c>
      <c r="P133" s="25">
        <v>1.4999999999999999E-2</v>
      </c>
      <c r="Q133" s="25">
        <v>0.01</v>
      </c>
      <c r="R133" s="28">
        <v>4</v>
      </c>
      <c r="S133" s="27">
        <f t="shared" si="10"/>
        <v>0.1</v>
      </c>
      <c r="U133" s="58"/>
    </row>
    <row r="134" spans="1:21" x14ac:dyDescent="0.2">
      <c r="A134" s="63" t="s">
        <v>1997</v>
      </c>
      <c r="B134" s="64" t="s">
        <v>1998</v>
      </c>
      <c r="C134" s="53" t="s">
        <v>1886</v>
      </c>
      <c r="D134" s="66" t="s">
        <v>1</v>
      </c>
      <c r="E134" s="22">
        <f t="shared" si="8"/>
        <v>1</v>
      </c>
      <c r="F134" s="53">
        <v>1</v>
      </c>
      <c r="G134" s="53"/>
      <c r="H134" s="53"/>
      <c r="I134" s="53"/>
      <c r="J134" s="53"/>
      <c r="K134" s="53"/>
      <c r="L134" s="53"/>
      <c r="M134" s="53"/>
      <c r="N134" s="53"/>
      <c r="O134" s="25">
        <v>2.5000000000000001E-2</v>
      </c>
      <c r="P134" s="25">
        <v>1.4999999999999999E-2</v>
      </c>
      <c r="Q134" s="25">
        <v>0.01</v>
      </c>
      <c r="R134" s="28">
        <v>4</v>
      </c>
      <c r="S134" s="27">
        <f t="shared" si="10"/>
        <v>0.1</v>
      </c>
      <c r="U134" s="58"/>
    </row>
    <row r="135" spans="1:21" x14ac:dyDescent="0.2">
      <c r="A135" s="63" t="s">
        <v>1999</v>
      </c>
      <c r="B135" s="64" t="s">
        <v>2000</v>
      </c>
      <c r="C135" s="53" t="s">
        <v>1886</v>
      </c>
      <c r="D135" s="66" t="s">
        <v>1</v>
      </c>
      <c r="E135" s="22">
        <f t="shared" si="8"/>
        <v>1</v>
      </c>
      <c r="F135" s="53">
        <v>1</v>
      </c>
      <c r="G135" s="53"/>
      <c r="H135" s="53"/>
      <c r="I135" s="53"/>
      <c r="J135" s="53"/>
      <c r="K135" s="53"/>
      <c r="L135" s="53"/>
      <c r="M135" s="53"/>
      <c r="N135" s="53"/>
      <c r="O135" s="25">
        <v>2.5000000000000001E-2</v>
      </c>
      <c r="P135" s="25">
        <v>1.4999999999999999E-2</v>
      </c>
      <c r="Q135" s="25">
        <v>0.01</v>
      </c>
      <c r="R135" s="28">
        <v>4</v>
      </c>
      <c r="S135" s="27">
        <f t="shared" si="10"/>
        <v>0.1</v>
      </c>
      <c r="U135" s="58"/>
    </row>
    <row r="136" spans="1:21" x14ac:dyDescent="0.2">
      <c r="A136" s="63" t="s">
        <v>2001</v>
      </c>
      <c r="B136" s="64" t="s">
        <v>2002</v>
      </c>
      <c r="C136" s="53" t="s">
        <v>1886</v>
      </c>
      <c r="D136" s="66" t="s">
        <v>1</v>
      </c>
      <c r="E136" s="22">
        <f t="shared" si="8"/>
        <v>1</v>
      </c>
      <c r="F136" s="53">
        <v>1</v>
      </c>
      <c r="G136" s="53"/>
      <c r="H136" s="53"/>
      <c r="I136" s="53"/>
      <c r="J136" s="53"/>
      <c r="K136" s="53"/>
      <c r="L136" s="53"/>
      <c r="M136" s="53"/>
      <c r="N136" s="53"/>
      <c r="O136" s="25">
        <v>2.5000000000000001E-2</v>
      </c>
      <c r="P136" s="25">
        <v>1.4999999999999999E-2</v>
      </c>
      <c r="Q136" s="25">
        <v>0.01</v>
      </c>
      <c r="R136" s="28">
        <v>4</v>
      </c>
      <c r="S136" s="27">
        <f t="shared" si="10"/>
        <v>0.1</v>
      </c>
      <c r="U136" s="58"/>
    </row>
    <row r="137" spans="1:21" x14ac:dyDescent="0.2">
      <c r="A137" s="63" t="s">
        <v>2003</v>
      </c>
      <c r="B137" s="64" t="s">
        <v>2004</v>
      </c>
      <c r="C137" s="53" t="s">
        <v>1888</v>
      </c>
      <c r="D137" s="66" t="s">
        <v>2005</v>
      </c>
      <c r="E137" s="22">
        <f t="shared" si="8"/>
        <v>1</v>
      </c>
      <c r="F137" s="53"/>
      <c r="G137" s="28"/>
      <c r="H137" s="28"/>
      <c r="I137" s="28"/>
      <c r="J137" s="28"/>
      <c r="K137" s="28"/>
      <c r="L137" s="28">
        <v>1</v>
      </c>
      <c r="M137" s="28"/>
      <c r="N137" s="28"/>
      <c r="O137" s="25">
        <v>2.5000000000000001E-2</v>
      </c>
      <c r="P137" s="25">
        <v>1.4999999999999999E-2</v>
      </c>
      <c r="Q137" s="25">
        <v>0.01</v>
      </c>
      <c r="R137" s="28">
        <v>4</v>
      </c>
      <c r="S137" s="27">
        <f>((F137*O137)*4+(G137*P137)*4+(H137*Q137)*4)+(L137*O137*50%*4)</f>
        <v>0.05</v>
      </c>
      <c r="U137" s="58"/>
    </row>
    <row r="138" spans="1:21" x14ac:dyDescent="0.2">
      <c r="A138" s="63" t="s">
        <v>2006</v>
      </c>
      <c r="B138" s="67" t="s">
        <v>2007</v>
      </c>
      <c r="C138" s="53" t="s">
        <v>1905</v>
      </c>
      <c r="D138" s="53" t="s">
        <v>1</v>
      </c>
      <c r="E138" s="22">
        <f t="shared" si="8"/>
        <v>1</v>
      </c>
      <c r="F138" s="53">
        <v>1</v>
      </c>
      <c r="G138" s="28"/>
      <c r="H138" s="28"/>
      <c r="I138" s="28"/>
      <c r="J138" s="28"/>
      <c r="K138" s="28"/>
      <c r="L138" s="28"/>
      <c r="M138" s="28"/>
      <c r="N138" s="28"/>
      <c r="O138" s="25">
        <v>2.5000000000000001E-2</v>
      </c>
      <c r="P138" s="25">
        <v>1.4999999999999999E-2</v>
      </c>
      <c r="Q138" s="25">
        <v>0.01</v>
      </c>
      <c r="R138" s="28">
        <v>4</v>
      </c>
      <c r="S138" s="27">
        <f t="shared" ref="S138:S151" si="11">((F138*O138)*4+(G138*P138)*4+(H138*Q138)*4)</f>
        <v>0.1</v>
      </c>
      <c r="U138" s="58"/>
    </row>
    <row r="139" spans="1:21" x14ac:dyDescent="0.2">
      <c r="A139" s="63" t="s">
        <v>2008</v>
      </c>
      <c r="B139" s="67" t="s">
        <v>2009</v>
      </c>
      <c r="C139" s="53" t="s">
        <v>1905</v>
      </c>
      <c r="D139" s="53" t="s">
        <v>1972</v>
      </c>
      <c r="E139" s="22">
        <f t="shared" si="8"/>
        <v>1</v>
      </c>
      <c r="F139" s="53"/>
      <c r="G139" s="28"/>
      <c r="H139" s="28">
        <v>1</v>
      </c>
      <c r="I139" s="28"/>
      <c r="J139" s="28"/>
      <c r="K139" s="28"/>
      <c r="L139" s="28"/>
      <c r="M139" s="28"/>
      <c r="N139" s="28"/>
      <c r="O139" s="25">
        <v>2.5000000000000001E-2</v>
      </c>
      <c r="P139" s="25">
        <v>1.4999999999999999E-2</v>
      </c>
      <c r="Q139" s="25">
        <v>0.01</v>
      </c>
      <c r="R139" s="28">
        <v>4</v>
      </c>
      <c r="S139" s="27">
        <f t="shared" si="11"/>
        <v>0.04</v>
      </c>
      <c r="U139" s="58"/>
    </row>
    <row r="140" spans="1:21" x14ac:dyDescent="0.2">
      <c r="A140" s="63" t="s">
        <v>2010</v>
      </c>
      <c r="B140" s="67" t="s">
        <v>2011</v>
      </c>
      <c r="C140" s="53" t="s">
        <v>1907</v>
      </c>
      <c r="D140" s="53" t="s">
        <v>1972</v>
      </c>
      <c r="E140" s="22">
        <f t="shared" si="8"/>
        <v>1</v>
      </c>
      <c r="F140" s="53"/>
      <c r="G140" s="28"/>
      <c r="H140" s="28">
        <v>1</v>
      </c>
      <c r="I140" s="28"/>
      <c r="J140" s="28"/>
      <c r="K140" s="28"/>
      <c r="L140" s="28"/>
      <c r="M140" s="28"/>
      <c r="N140" s="28"/>
      <c r="O140" s="25">
        <v>2.5000000000000001E-2</v>
      </c>
      <c r="P140" s="25">
        <v>1.4999999999999999E-2</v>
      </c>
      <c r="Q140" s="25">
        <v>0.01</v>
      </c>
      <c r="R140" s="28">
        <v>4</v>
      </c>
      <c r="S140" s="27">
        <f t="shared" si="11"/>
        <v>0.04</v>
      </c>
      <c r="U140" s="58"/>
    </row>
    <row r="141" spans="1:21" x14ac:dyDescent="0.2">
      <c r="A141" s="63" t="s">
        <v>2012</v>
      </c>
      <c r="B141" s="67" t="s">
        <v>2013</v>
      </c>
      <c r="C141" s="53" t="s">
        <v>1907</v>
      </c>
      <c r="D141" s="53" t="s">
        <v>1972</v>
      </c>
      <c r="E141" s="22">
        <f t="shared" si="8"/>
        <v>1</v>
      </c>
      <c r="F141" s="53"/>
      <c r="G141" s="28"/>
      <c r="H141" s="28">
        <v>1</v>
      </c>
      <c r="I141" s="28"/>
      <c r="J141" s="28"/>
      <c r="K141" s="28"/>
      <c r="L141" s="28"/>
      <c r="M141" s="28"/>
      <c r="N141" s="28"/>
      <c r="O141" s="25">
        <v>2.5000000000000001E-2</v>
      </c>
      <c r="P141" s="25">
        <v>1.4999999999999999E-2</v>
      </c>
      <c r="Q141" s="25">
        <v>0.01</v>
      </c>
      <c r="R141" s="28">
        <v>4</v>
      </c>
      <c r="S141" s="27">
        <f t="shared" si="11"/>
        <v>0.04</v>
      </c>
      <c r="U141" s="58"/>
    </row>
    <row r="142" spans="1:21" x14ac:dyDescent="0.2">
      <c r="A142" s="63" t="s">
        <v>2014</v>
      </c>
      <c r="B142" s="67" t="s">
        <v>2015</v>
      </c>
      <c r="C142" s="53" t="s">
        <v>1907</v>
      </c>
      <c r="D142" s="53" t="s">
        <v>1</v>
      </c>
      <c r="E142" s="22">
        <f t="shared" si="8"/>
        <v>1</v>
      </c>
      <c r="F142" s="53">
        <v>1</v>
      </c>
      <c r="G142" s="28"/>
      <c r="H142" s="28"/>
      <c r="I142" s="28"/>
      <c r="J142" s="28"/>
      <c r="K142" s="28"/>
      <c r="L142" s="28"/>
      <c r="M142" s="28"/>
      <c r="N142" s="28"/>
      <c r="O142" s="25">
        <v>2.5000000000000001E-2</v>
      </c>
      <c r="P142" s="25">
        <v>1.4999999999999999E-2</v>
      </c>
      <c r="Q142" s="25">
        <v>0.01</v>
      </c>
      <c r="R142" s="28">
        <v>4</v>
      </c>
      <c r="S142" s="27">
        <f t="shared" si="11"/>
        <v>0.1</v>
      </c>
      <c r="U142" s="58"/>
    </row>
    <row r="143" spans="1:21" x14ac:dyDescent="0.2">
      <c r="A143" s="63" t="s">
        <v>2016</v>
      </c>
      <c r="B143" s="67" t="s">
        <v>2017</v>
      </c>
      <c r="C143" s="53" t="s">
        <v>1907</v>
      </c>
      <c r="D143" s="53" t="s">
        <v>1</v>
      </c>
      <c r="E143" s="22">
        <f t="shared" si="8"/>
        <v>1</v>
      </c>
      <c r="F143" s="53">
        <v>1</v>
      </c>
      <c r="G143" s="28"/>
      <c r="H143" s="28"/>
      <c r="I143" s="28"/>
      <c r="J143" s="28"/>
      <c r="K143" s="28"/>
      <c r="L143" s="28"/>
      <c r="M143" s="28"/>
      <c r="N143" s="28"/>
      <c r="O143" s="25">
        <v>2.5000000000000001E-2</v>
      </c>
      <c r="P143" s="25">
        <v>1.4999999999999999E-2</v>
      </c>
      <c r="Q143" s="25">
        <v>0.01</v>
      </c>
      <c r="R143" s="28">
        <v>4</v>
      </c>
      <c r="S143" s="27">
        <f t="shared" si="11"/>
        <v>0.1</v>
      </c>
      <c r="U143" s="58"/>
    </row>
    <row r="144" spans="1:21" x14ac:dyDescent="0.2">
      <c r="A144" s="63" t="s">
        <v>2018</v>
      </c>
      <c r="B144" s="67" t="s">
        <v>2019</v>
      </c>
      <c r="C144" s="53" t="s">
        <v>1907</v>
      </c>
      <c r="D144" s="53" t="s">
        <v>1</v>
      </c>
      <c r="E144" s="22">
        <f t="shared" si="8"/>
        <v>1</v>
      </c>
      <c r="F144" s="53">
        <v>1</v>
      </c>
      <c r="G144" s="28"/>
      <c r="H144" s="28"/>
      <c r="I144" s="28"/>
      <c r="J144" s="28"/>
      <c r="K144" s="28"/>
      <c r="L144" s="28"/>
      <c r="M144" s="28"/>
      <c r="N144" s="28"/>
      <c r="O144" s="25">
        <v>2.5000000000000001E-2</v>
      </c>
      <c r="P144" s="25">
        <v>1.4999999999999999E-2</v>
      </c>
      <c r="Q144" s="25">
        <v>0.01</v>
      </c>
      <c r="R144" s="28">
        <v>4</v>
      </c>
      <c r="S144" s="27">
        <f t="shared" si="11"/>
        <v>0.1</v>
      </c>
      <c r="U144" s="58"/>
    </row>
    <row r="145" spans="1:256" x14ac:dyDescent="0.2">
      <c r="A145" s="63" t="s">
        <v>2020</v>
      </c>
      <c r="B145" s="67" t="s">
        <v>2021</v>
      </c>
      <c r="C145" s="53" t="s">
        <v>2022</v>
      </c>
      <c r="D145" s="53" t="s">
        <v>1</v>
      </c>
      <c r="E145" s="22">
        <f t="shared" si="8"/>
        <v>1</v>
      </c>
      <c r="F145" s="53">
        <v>1</v>
      </c>
      <c r="G145" s="28"/>
      <c r="H145" s="28"/>
      <c r="I145" s="28"/>
      <c r="J145" s="28"/>
      <c r="K145" s="28"/>
      <c r="L145" s="28"/>
      <c r="M145" s="28"/>
      <c r="N145" s="28"/>
      <c r="O145" s="25">
        <v>2.5000000000000001E-2</v>
      </c>
      <c r="P145" s="25">
        <v>1.4999999999999999E-2</v>
      </c>
      <c r="Q145" s="25">
        <v>0.01</v>
      </c>
      <c r="R145" s="28">
        <v>4</v>
      </c>
      <c r="S145" s="27">
        <f t="shared" si="11"/>
        <v>0.1</v>
      </c>
      <c r="U145" s="58"/>
    </row>
    <row r="146" spans="1:256" x14ac:dyDescent="0.2">
      <c r="A146" s="63" t="s">
        <v>2023</v>
      </c>
      <c r="B146" s="67" t="s">
        <v>2024</v>
      </c>
      <c r="C146" s="53" t="s">
        <v>2022</v>
      </c>
      <c r="D146" s="53" t="s">
        <v>1</v>
      </c>
      <c r="E146" s="22">
        <f t="shared" si="8"/>
        <v>1</v>
      </c>
      <c r="F146" s="53">
        <v>1</v>
      </c>
      <c r="G146" s="28"/>
      <c r="H146" s="28"/>
      <c r="I146" s="28"/>
      <c r="J146" s="28"/>
      <c r="K146" s="28"/>
      <c r="L146" s="28"/>
      <c r="M146" s="28"/>
      <c r="N146" s="28"/>
      <c r="O146" s="25">
        <v>2.5000000000000001E-2</v>
      </c>
      <c r="P146" s="25">
        <v>1.4999999999999999E-2</v>
      </c>
      <c r="Q146" s="25">
        <v>0.01</v>
      </c>
      <c r="R146" s="28">
        <v>4</v>
      </c>
      <c r="S146" s="27">
        <f t="shared" si="11"/>
        <v>0.1</v>
      </c>
      <c r="U146" s="58"/>
    </row>
    <row r="147" spans="1:256" x14ac:dyDescent="0.2">
      <c r="A147" s="63" t="s">
        <v>2025</v>
      </c>
      <c r="B147" s="67" t="s">
        <v>2026</v>
      </c>
      <c r="C147" s="53" t="s">
        <v>2022</v>
      </c>
      <c r="D147" s="53" t="s">
        <v>1</v>
      </c>
      <c r="E147" s="22">
        <f t="shared" si="8"/>
        <v>1</v>
      </c>
      <c r="F147" s="53">
        <v>1</v>
      </c>
      <c r="G147" s="28"/>
      <c r="H147" s="28"/>
      <c r="I147" s="28"/>
      <c r="J147" s="28"/>
      <c r="K147" s="28"/>
      <c r="L147" s="28"/>
      <c r="M147" s="28"/>
      <c r="N147" s="28"/>
      <c r="O147" s="25">
        <v>2.5000000000000001E-2</v>
      </c>
      <c r="P147" s="25">
        <v>1.4999999999999999E-2</v>
      </c>
      <c r="Q147" s="25">
        <v>0.01</v>
      </c>
      <c r="R147" s="28">
        <v>4</v>
      </c>
      <c r="S147" s="27">
        <f t="shared" si="11"/>
        <v>0.1</v>
      </c>
      <c r="U147" s="58"/>
    </row>
    <row r="148" spans="1:256" x14ac:dyDescent="0.2">
      <c r="A148" s="63" t="s">
        <v>2027</v>
      </c>
      <c r="B148" s="67" t="s">
        <v>2028</v>
      </c>
      <c r="C148" s="53" t="s">
        <v>2022</v>
      </c>
      <c r="D148" s="53" t="s">
        <v>1</v>
      </c>
      <c r="E148" s="22">
        <f t="shared" si="8"/>
        <v>1</v>
      </c>
      <c r="F148" s="53">
        <v>1</v>
      </c>
      <c r="G148" s="28"/>
      <c r="H148" s="28"/>
      <c r="I148" s="28"/>
      <c r="J148" s="28"/>
      <c r="K148" s="28"/>
      <c r="L148" s="28"/>
      <c r="M148" s="28"/>
      <c r="N148" s="28"/>
      <c r="O148" s="25">
        <v>2.5000000000000001E-2</v>
      </c>
      <c r="P148" s="25">
        <v>1.4999999999999999E-2</v>
      </c>
      <c r="Q148" s="25">
        <v>0.01</v>
      </c>
      <c r="R148" s="28">
        <v>4</v>
      </c>
      <c r="S148" s="27">
        <f t="shared" si="11"/>
        <v>0.1</v>
      </c>
      <c r="U148" s="58"/>
    </row>
    <row r="149" spans="1:256" x14ac:dyDescent="0.2">
      <c r="A149" s="63" t="s">
        <v>2029</v>
      </c>
      <c r="B149" s="67" t="s">
        <v>2030</v>
      </c>
      <c r="C149" s="68" t="s">
        <v>1922</v>
      </c>
      <c r="D149" s="53" t="s">
        <v>1972</v>
      </c>
      <c r="E149" s="22">
        <f t="shared" si="8"/>
        <v>1</v>
      </c>
      <c r="F149" s="53"/>
      <c r="G149" s="28"/>
      <c r="H149" s="28">
        <v>1</v>
      </c>
      <c r="I149" s="28"/>
      <c r="J149" s="28"/>
      <c r="K149" s="28"/>
      <c r="L149" s="28"/>
      <c r="M149" s="28"/>
      <c r="N149" s="28"/>
      <c r="O149" s="25">
        <v>2.5000000000000001E-2</v>
      </c>
      <c r="P149" s="25">
        <v>1.4999999999999999E-2</v>
      </c>
      <c r="Q149" s="25">
        <v>0.01</v>
      </c>
      <c r="R149" s="28">
        <v>4</v>
      </c>
      <c r="S149" s="27">
        <f t="shared" si="11"/>
        <v>0.04</v>
      </c>
      <c r="U149" s="58"/>
    </row>
    <row r="150" spans="1:256" x14ac:dyDescent="0.2">
      <c r="A150" s="63" t="s">
        <v>2031</v>
      </c>
      <c r="B150" s="67" t="s">
        <v>2032</v>
      </c>
      <c r="C150" s="68" t="s">
        <v>1922</v>
      </c>
      <c r="D150" s="53" t="s">
        <v>1972</v>
      </c>
      <c r="E150" s="22">
        <f t="shared" si="8"/>
        <v>1</v>
      </c>
      <c r="F150" s="53"/>
      <c r="G150" s="28"/>
      <c r="H150" s="28">
        <v>1</v>
      </c>
      <c r="I150" s="28"/>
      <c r="J150" s="28"/>
      <c r="K150" s="28"/>
      <c r="L150" s="28"/>
      <c r="M150" s="28"/>
      <c r="N150" s="28"/>
      <c r="O150" s="25">
        <v>2.5000000000000001E-2</v>
      </c>
      <c r="P150" s="25">
        <v>1.4999999999999999E-2</v>
      </c>
      <c r="Q150" s="25">
        <v>0.01</v>
      </c>
      <c r="R150" s="28">
        <v>4</v>
      </c>
      <c r="S150" s="27">
        <f t="shared" si="11"/>
        <v>0.04</v>
      </c>
      <c r="U150" s="58"/>
    </row>
    <row r="151" spans="1:256" x14ac:dyDescent="0.2">
      <c r="A151" s="63" t="s">
        <v>2033</v>
      </c>
      <c r="B151" s="67" t="s">
        <v>2034</v>
      </c>
      <c r="C151" s="68" t="s">
        <v>1922</v>
      </c>
      <c r="D151" s="53" t="s">
        <v>2035</v>
      </c>
      <c r="E151" s="22">
        <f t="shared" si="8"/>
        <v>1</v>
      </c>
      <c r="F151" s="53">
        <v>1</v>
      </c>
      <c r="G151" s="28"/>
      <c r="H151" s="28"/>
      <c r="I151" s="28"/>
      <c r="J151" s="28"/>
      <c r="K151" s="28"/>
      <c r="L151" s="28"/>
      <c r="M151" s="28"/>
      <c r="N151" s="28"/>
      <c r="O151" s="25">
        <v>2.5000000000000001E-2</v>
      </c>
      <c r="P151" s="25">
        <v>1.4999999999999999E-2</v>
      </c>
      <c r="Q151" s="25">
        <v>0.01</v>
      </c>
      <c r="R151" s="28">
        <v>4</v>
      </c>
      <c r="S151" s="27">
        <f t="shared" si="11"/>
        <v>0.1</v>
      </c>
      <c r="U151" s="58"/>
    </row>
    <row r="152" spans="1:256" x14ac:dyDescent="0.2">
      <c r="A152" s="63"/>
      <c r="B152" s="67"/>
      <c r="C152" s="68"/>
      <c r="D152" s="53"/>
      <c r="E152" s="22"/>
      <c r="F152" s="53"/>
      <c r="G152" s="28"/>
      <c r="H152" s="28"/>
      <c r="I152" s="28"/>
      <c r="J152" s="28"/>
      <c r="K152" s="28"/>
      <c r="L152" s="28"/>
      <c r="M152" s="28"/>
      <c r="N152" s="28"/>
      <c r="O152" s="25"/>
      <c r="P152" s="25"/>
      <c r="Q152" s="25"/>
      <c r="R152" s="28"/>
      <c r="S152" s="27"/>
      <c r="U152" s="58"/>
    </row>
    <row r="153" spans="1:256" ht="25.5" x14ac:dyDescent="0.2">
      <c r="A153" s="59"/>
      <c r="B153" s="17" t="s">
        <v>2036</v>
      </c>
      <c r="C153" s="24"/>
      <c r="D153" s="24"/>
      <c r="E153" s="60">
        <f>SUM(E154:E189)</f>
        <v>36</v>
      </c>
      <c r="F153" s="60">
        <f>SUM(F154:F189)</f>
        <v>7</v>
      </c>
      <c r="G153" s="60">
        <f t="shared" ref="G153:S153" si="12">SUM(G154:G189)</f>
        <v>0</v>
      </c>
      <c r="H153" s="60">
        <f t="shared" si="12"/>
        <v>28</v>
      </c>
      <c r="I153" s="60">
        <f t="shared" si="12"/>
        <v>0</v>
      </c>
      <c r="J153" s="60">
        <f t="shared" si="12"/>
        <v>0</v>
      </c>
      <c r="K153" s="60">
        <f t="shared" si="12"/>
        <v>0</v>
      </c>
      <c r="L153" s="60">
        <f t="shared" si="12"/>
        <v>1</v>
      </c>
      <c r="M153" s="60">
        <f t="shared" si="12"/>
        <v>0</v>
      </c>
      <c r="N153" s="60">
        <f t="shared" si="12"/>
        <v>0</v>
      </c>
      <c r="O153" s="60"/>
      <c r="P153" s="60"/>
      <c r="Q153" s="60"/>
      <c r="R153" s="60"/>
      <c r="S153" s="61">
        <f t="shared" si="12"/>
        <v>1.8700000000000012</v>
      </c>
      <c r="T153" s="16"/>
      <c r="U153" s="62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</row>
    <row r="154" spans="1:256" x14ac:dyDescent="0.2">
      <c r="A154" s="68">
        <v>1</v>
      </c>
      <c r="B154" s="69" t="s">
        <v>2037</v>
      </c>
      <c r="C154" s="68" t="s">
        <v>1818</v>
      </c>
      <c r="D154" s="70" t="s">
        <v>2038</v>
      </c>
      <c r="E154" s="22">
        <f t="shared" si="8"/>
        <v>1</v>
      </c>
      <c r="F154" s="68"/>
      <c r="G154" s="68"/>
      <c r="H154" s="68">
        <v>1</v>
      </c>
      <c r="I154" s="68"/>
      <c r="J154" s="68"/>
      <c r="K154" s="68"/>
      <c r="L154" s="68"/>
      <c r="M154" s="68"/>
      <c r="N154" s="68"/>
      <c r="O154" s="25">
        <v>2.5000000000000001E-2</v>
      </c>
      <c r="P154" s="25">
        <v>1.4999999999999999E-2</v>
      </c>
      <c r="Q154" s="25">
        <v>0.01</v>
      </c>
      <c r="R154" s="28">
        <v>4</v>
      </c>
      <c r="S154" s="27">
        <f t="shared" ref="S154:S188" si="13">((F154*O154)*4+(G154*P154)*4+(H154*Q154)*4)</f>
        <v>0.04</v>
      </c>
      <c r="U154" s="58"/>
    </row>
    <row r="155" spans="1:256" x14ac:dyDescent="0.2">
      <c r="A155" s="68">
        <v>2</v>
      </c>
      <c r="B155" s="69" t="s">
        <v>7</v>
      </c>
      <c r="C155" s="68" t="s">
        <v>1818</v>
      </c>
      <c r="D155" s="70" t="s">
        <v>2038</v>
      </c>
      <c r="E155" s="22">
        <f t="shared" si="8"/>
        <v>1</v>
      </c>
      <c r="F155" s="68"/>
      <c r="G155" s="68"/>
      <c r="H155" s="68">
        <v>1</v>
      </c>
      <c r="I155" s="68"/>
      <c r="J155" s="68"/>
      <c r="K155" s="68"/>
      <c r="L155" s="68"/>
      <c r="M155" s="68"/>
      <c r="N155" s="68"/>
      <c r="O155" s="25">
        <v>2.5000000000000001E-2</v>
      </c>
      <c r="P155" s="25">
        <v>1.4999999999999999E-2</v>
      </c>
      <c r="Q155" s="25">
        <v>0.01</v>
      </c>
      <c r="R155" s="28">
        <v>4</v>
      </c>
      <c r="S155" s="27">
        <f t="shared" si="13"/>
        <v>0.04</v>
      </c>
      <c r="U155" s="58"/>
    </row>
    <row r="156" spans="1:256" x14ac:dyDescent="0.2">
      <c r="A156" s="68">
        <v>3</v>
      </c>
      <c r="B156" s="69" t="s">
        <v>2039</v>
      </c>
      <c r="C156" s="68" t="s">
        <v>1818</v>
      </c>
      <c r="D156" s="70" t="s">
        <v>2038</v>
      </c>
      <c r="E156" s="22">
        <f t="shared" si="8"/>
        <v>1</v>
      </c>
      <c r="F156" s="68"/>
      <c r="G156" s="68"/>
      <c r="H156" s="68">
        <v>1</v>
      </c>
      <c r="I156" s="68"/>
      <c r="J156" s="68"/>
      <c r="K156" s="68"/>
      <c r="L156" s="68"/>
      <c r="M156" s="68"/>
      <c r="N156" s="68"/>
      <c r="O156" s="25">
        <v>2.5000000000000001E-2</v>
      </c>
      <c r="P156" s="25">
        <v>1.4999999999999999E-2</v>
      </c>
      <c r="Q156" s="25">
        <v>0.01</v>
      </c>
      <c r="R156" s="28">
        <v>4</v>
      </c>
      <c r="S156" s="27">
        <f t="shared" si="13"/>
        <v>0.04</v>
      </c>
      <c r="U156" s="58"/>
    </row>
    <row r="157" spans="1:256" x14ac:dyDescent="0.2">
      <c r="A157" s="68">
        <v>4</v>
      </c>
      <c r="B157" s="69" t="s">
        <v>2040</v>
      </c>
      <c r="C157" s="68" t="s">
        <v>1818</v>
      </c>
      <c r="D157" s="70" t="s">
        <v>2038</v>
      </c>
      <c r="E157" s="22">
        <f t="shared" si="8"/>
        <v>1</v>
      </c>
      <c r="F157" s="68"/>
      <c r="G157" s="68"/>
      <c r="H157" s="68">
        <v>1</v>
      </c>
      <c r="I157" s="68"/>
      <c r="J157" s="68"/>
      <c r="K157" s="68"/>
      <c r="L157" s="68"/>
      <c r="M157" s="68"/>
      <c r="N157" s="68"/>
      <c r="O157" s="25">
        <v>2.5000000000000001E-2</v>
      </c>
      <c r="P157" s="25">
        <v>1.4999999999999999E-2</v>
      </c>
      <c r="Q157" s="25">
        <v>0.01</v>
      </c>
      <c r="R157" s="28">
        <v>4</v>
      </c>
      <c r="S157" s="27">
        <f t="shared" si="13"/>
        <v>0.04</v>
      </c>
      <c r="U157" s="58"/>
    </row>
    <row r="158" spans="1:256" x14ac:dyDescent="0.2">
      <c r="A158" s="68">
        <v>5</v>
      </c>
      <c r="B158" s="69" t="s">
        <v>2041</v>
      </c>
      <c r="C158" s="68" t="s">
        <v>1818</v>
      </c>
      <c r="D158" s="71" t="s">
        <v>35</v>
      </c>
      <c r="E158" s="22">
        <f t="shared" si="8"/>
        <v>1</v>
      </c>
      <c r="F158" s="68">
        <v>1</v>
      </c>
      <c r="G158" s="68"/>
      <c r="H158" s="68"/>
      <c r="I158" s="68"/>
      <c r="J158" s="68"/>
      <c r="K158" s="68"/>
      <c r="L158" s="68"/>
      <c r="M158" s="68"/>
      <c r="N158" s="68"/>
      <c r="O158" s="25">
        <v>2.5000000000000001E-2</v>
      </c>
      <c r="P158" s="25">
        <v>1.4999999999999999E-2</v>
      </c>
      <c r="Q158" s="25">
        <v>0.01</v>
      </c>
      <c r="R158" s="28">
        <v>4</v>
      </c>
      <c r="S158" s="27">
        <f t="shared" si="13"/>
        <v>0.1</v>
      </c>
      <c r="U158" s="58"/>
    </row>
    <row r="159" spans="1:256" x14ac:dyDescent="0.2">
      <c r="A159" s="68">
        <v>6</v>
      </c>
      <c r="B159" s="69" t="s">
        <v>2042</v>
      </c>
      <c r="C159" s="68" t="s">
        <v>1877</v>
      </c>
      <c r="D159" s="70" t="s">
        <v>2038</v>
      </c>
      <c r="E159" s="22">
        <f t="shared" si="8"/>
        <v>1</v>
      </c>
      <c r="F159" s="68"/>
      <c r="G159" s="68"/>
      <c r="H159" s="68">
        <v>1</v>
      </c>
      <c r="I159" s="68"/>
      <c r="J159" s="68"/>
      <c r="K159" s="68"/>
      <c r="L159" s="68"/>
      <c r="M159" s="68"/>
      <c r="N159" s="68"/>
      <c r="O159" s="25">
        <v>2.5000000000000001E-2</v>
      </c>
      <c r="P159" s="25">
        <v>1.4999999999999999E-2</v>
      </c>
      <c r="Q159" s="25">
        <v>0.01</v>
      </c>
      <c r="R159" s="28">
        <v>4</v>
      </c>
      <c r="S159" s="27">
        <f t="shared" si="13"/>
        <v>0.04</v>
      </c>
      <c r="U159" s="58"/>
    </row>
    <row r="160" spans="1:256" x14ac:dyDescent="0.2">
      <c r="A160" s="68">
        <v>7</v>
      </c>
      <c r="B160" s="69" t="s">
        <v>2043</v>
      </c>
      <c r="C160" s="68" t="s">
        <v>1877</v>
      </c>
      <c r="D160" s="71" t="s">
        <v>35</v>
      </c>
      <c r="E160" s="22">
        <f t="shared" si="8"/>
        <v>1</v>
      </c>
      <c r="F160" s="68">
        <v>1</v>
      </c>
      <c r="G160" s="68"/>
      <c r="H160" s="68"/>
      <c r="I160" s="68"/>
      <c r="J160" s="68"/>
      <c r="K160" s="68"/>
      <c r="L160" s="68"/>
      <c r="M160" s="68"/>
      <c r="N160" s="68"/>
      <c r="O160" s="25">
        <v>2.5000000000000001E-2</v>
      </c>
      <c r="P160" s="25">
        <v>1.4999999999999999E-2</v>
      </c>
      <c r="Q160" s="25">
        <v>0.01</v>
      </c>
      <c r="R160" s="28">
        <v>4</v>
      </c>
      <c r="S160" s="27">
        <f t="shared" si="13"/>
        <v>0.1</v>
      </c>
      <c r="U160" s="58"/>
    </row>
    <row r="161" spans="1:21" x14ac:dyDescent="0.2">
      <c r="A161" s="68">
        <v>8</v>
      </c>
      <c r="B161" s="69" t="s">
        <v>2044</v>
      </c>
      <c r="C161" s="68" t="s">
        <v>1877</v>
      </c>
      <c r="D161" s="71" t="s">
        <v>35</v>
      </c>
      <c r="E161" s="22">
        <f t="shared" si="8"/>
        <v>1</v>
      </c>
      <c r="F161" s="68">
        <v>1</v>
      </c>
      <c r="G161" s="68"/>
      <c r="H161" s="68"/>
      <c r="I161" s="68"/>
      <c r="J161" s="68"/>
      <c r="K161" s="68"/>
      <c r="L161" s="68"/>
      <c r="M161" s="68"/>
      <c r="N161" s="68"/>
      <c r="O161" s="25">
        <v>2.5000000000000001E-2</v>
      </c>
      <c r="P161" s="25">
        <v>1.4999999999999999E-2</v>
      </c>
      <c r="Q161" s="25">
        <v>0.01</v>
      </c>
      <c r="R161" s="28">
        <v>4</v>
      </c>
      <c r="S161" s="27">
        <f t="shared" si="13"/>
        <v>0.1</v>
      </c>
      <c r="U161" s="58"/>
    </row>
    <row r="162" spans="1:21" x14ac:dyDescent="0.2">
      <c r="A162" s="68">
        <v>9</v>
      </c>
      <c r="B162" s="69" t="s">
        <v>2045</v>
      </c>
      <c r="C162" s="68" t="s">
        <v>1877</v>
      </c>
      <c r="D162" s="70" t="s">
        <v>2038</v>
      </c>
      <c r="E162" s="22">
        <f t="shared" si="8"/>
        <v>1</v>
      </c>
      <c r="F162" s="68"/>
      <c r="G162" s="68"/>
      <c r="H162" s="68">
        <v>1</v>
      </c>
      <c r="I162" s="68"/>
      <c r="J162" s="68"/>
      <c r="K162" s="68"/>
      <c r="L162" s="68"/>
      <c r="M162" s="68"/>
      <c r="N162" s="68"/>
      <c r="O162" s="25">
        <v>2.5000000000000001E-2</v>
      </c>
      <c r="P162" s="25">
        <v>1.4999999999999999E-2</v>
      </c>
      <c r="Q162" s="25">
        <v>0.01</v>
      </c>
      <c r="R162" s="28">
        <v>4</v>
      </c>
      <c r="S162" s="27">
        <f t="shared" si="13"/>
        <v>0.04</v>
      </c>
      <c r="U162" s="58"/>
    </row>
    <row r="163" spans="1:21" x14ac:dyDescent="0.2">
      <c r="A163" s="68">
        <v>10</v>
      </c>
      <c r="B163" s="72" t="s">
        <v>2046</v>
      </c>
      <c r="C163" s="73" t="s">
        <v>2047</v>
      </c>
      <c r="D163" s="70" t="s">
        <v>2038</v>
      </c>
      <c r="E163" s="22">
        <f t="shared" si="8"/>
        <v>1</v>
      </c>
      <c r="F163" s="74"/>
      <c r="G163" s="74"/>
      <c r="H163" s="74">
        <v>1</v>
      </c>
      <c r="I163" s="11"/>
      <c r="J163" s="11"/>
      <c r="K163" s="11"/>
      <c r="L163" s="11"/>
      <c r="M163" s="11"/>
      <c r="N163" s="11"/>
      <c r="O163" s="25">
        <v>2.5000000000000001E-2</v>
      </c>
      <c r="P163" s="25">
        <v>1.4999999999999999E-2</v>
      </c>
      <c r="Q163" s="25">
        <v>0.01</v>
      </c>
      <c r="R163" s="28">
        <v>4</v>
      </c>
      <c r="S163" s="27">
        <f t="shared" si="13"/>
        <v>0.04</v>
      </c>
      <c r="U163" s="58"/>
    </row>
    <row r="164" spans="1:21" x14ac:dyDescent="0.2">
      <c r="A164" s="68">
        <v>11</v>
      </c>
      <c r="B164" s="72" t="s">
        <v>2048</v>
      </c>
      <c r="C164" s="73" t="s">
        <v>2047</v>
      </c>
      <c r="D164" s="70" t="s">
        <v>2038</v>
      </c>
      <c r="E164" s="22">
        <f t="shared" si="8"/>
        <v>1</v>
      </c>
      <c r="F164" s="74"/>
      <c r="G164" s="74"/>
      <c r="H164" s="74">
        <v>1</v>
      </c>
      <c r="I164" s="74"/>
      <c r="J164" s="74"/>
      <c r="K164" s="74"/>
      <c r="L164" s="74"/>
      <c r="M164" s="74"/>
      <c r="N164" s="74"/>
      <c r="O164" s="25">
        <v>2.5000000000000001E-2</v>
      </c>
      <c r="P164" s="25">
        <v>1.4999999999999999E-2</v>
      </c>
      <c r="Q164" s="25">
        <v>0.01</v>
      </c>
      <c r="R164" s="28">
        <v>4</v>
      </c>
      <c r="S164" s="27">
        <f t="shared" si="13"/>
        <v>0.04</v>
      </c>
      <c r="U164" s="58"/>
    </row>
    <row r="165" spans="1:21" x14ac:dyDescent="0.2">
      <c r="A165" s="68">
        <v>12</v>
      </c>
      <c r="B165" s="72" t="s">
        <v>2049</v>
      </c>
      <c r="C165" s="73" t="s">
        <v>1888</v>
      </c>
      <c r="D165" s="70" t="s">
        <v>2038</v>
      </c>
      <c r="E165" s="22">
        <f t="shared" si="8"/>
        <v>1</v>
      </c>
      <c r="F165" s="74"/>
      <c r="G165" s="74"/>
      <c r="H165" s="74">
        <v>1</v>
      </c>
      <c r="I165" s="74"/>
      <c r="J165" s="74"/>
      <c r="K165" s="74"/>
      <c r="L165" s="74"/>
      <c r="M165" s="74"/>
      <c r="N165" s="74"/>
      <c r="O165" s="25">
        <v>2.5000000000000001E-2</v>
      </c>
      <c r="P165" s="25">
        <v>1.4999999999999999E-2</v>
      </c>
      <c r="Q165" s="25">
        <v>0.01</v>
      </c>
      <c r="R165" s="28">
        <v>4</v>
      </c>
      <c r="S165" s="27">
        <f t="shared" si="13"/>
        <v>0.04</v>
      </c>
      <c r="U165" s="58"/>
    </row>
    <row r="166" spans="1:21" x14ac:dyDescent="0.2">
      <c r="A166" s="68">
        <v>13</v>
      </c>
      <c r="B166" s="75" t="s">
        <v>2050</v>
      </c>
      <c r="C166" s="73" t="s">
        <v>1888</v>
      </c>
      <c r="D166" s="70" t="s">
        <v>2038</v>
      </c>
      <c r="E166" s="22">
        <f t="shared" si="8"/>
        <v>1</v>
      </c>
      <c r="F166" s="74"/>
      <c r="G166" s="74"/>
      <c r="H166" s="74">
        <v>1</v>
      </c>
      <c r="I166" s="74"/>
      <c r="J166" s="74"/>
      <c r="K166" s="74"/>
      <c r="L166" s="74"/>
      <c r="M166" s="74"/>
      <c r="N166" s="74"/>
      <c r="O166" s="25">
        <v>2.5000000000000001E-2</v>
      </c>
      <c r="P166" s="25">
        <v>1.4999999999999999E-2</v>
      </c>
      <c r="Q166" s="25">
        <v>0.01</v>
      </c>
      <c r="R166" s="28">
        <v>4</v>
      </c>
      <c r="S166" s="27">
        <f t="shared" si="13"/>
        <v>0.04</v>
      </c>
      <c r="U166" s="58"/>
    </row>
    <row r="167" spans="1:21" x14ac:dyDescent="0.2">
      <c r="A167" s="68">
        <v>14</v>
      </c>
      <c r="B167" s="75" t="s">
        <v>2051</v>
      </c>
      <c r="C167" s="73" t="s">
        <v>1888</v>
      </c>
      <c r="D167" s="70" t="s">
        <v>2038</v>
      </c>
      <c r="E167" s="22">
        <f t="shared" si="8"/>
        <v>1</v>
      </c>
      <c r="F167" s="74"/>
      <c r="G167" s="74"/>
      <c r="H167" s="74">
        <v>1</v>
      </c>
      <c r="I167" s="74"/>
      <c r="J167" s="74"/>
      <c r="K167" s="74"/>
      <c r="L167" s="74"/>
      <c r="M167" s="74"/>
      <c r="N167" s="74"/>
      <c r="O167" s="25">
        <v>2.5000000000000001E-2</v>
      </c>
      <c r="P167" s="25">
        <v>1.4999999999999999E-2</v>
      </c>
      <c r="Q167" s="25">
        <v>0.01</v>
      </c>
      <c r="R167" s="28">
        <v>4</v>
      </c>
      <c r="S167" s="27">
        <f t="shared" si="13"/>
        <v>0.04</v>
      </c>
      <c r="U167" s="58"/>
    </row>
    <row r="168" spans="1:21" x14ac:dyDescent="0.2">
      <c r="A168" s="68">
        <v>15</v>
      </c>
      <c r="B168" s="75" t="s">
        <v>2052</v>
      </c>
      <c r="C168" s="73" t="s">
        <v>2053</v>
      </c>
      <c r="D168" s="70" t="s">
        <v>2038</v>
      </c>
      <c r="E168" s="22">
        <f t="shared" si="8"/>
        <v>1</v>
      </c>
      <c r="F168" s="74"/>
      <c r="G168" s="74"/>
      <c r="H168" s="74">
        <v>1</v>
      </c>
      <c r="I168" s="74"/>
      <c r="J168" s="74"/>
      <c r="K168" s="74"/>
      <c r="L168" s="74"/>
      <c r="M168" s="74"/>
      <c r="N168" s="74"/>
      <c r="O168" s="25">
        <v>2.5000000000000001E-2</v>
      </c>
      <c r="P168" s="25">
        <v>1.4999999999999999E-2</v>
      </c>
      <c r="Q168" s="25">
        <v>0.01</v>
      </c>
      <c r="R168" s="28">
        <v>4</v>
      </c>
      <c r="S168" s="27">
        <f t="shared" si="13"/>
        <v>0.04</v>
      </c>
      <c r="U168" s="58"/>
    </row>
    <row r="169" spans="1:21" x14ac:dyDescent="0.2">
      <c r="A169" s="68">
        <v>16</v>
      </c>
      <c r="B169" s="75" t="s">
        <v>2054</v>
      </c>
      <c r="C169" s="73" t="s">
        <v>2053</v>
      </c>
      <c r="D169" s="70" t="s">
        <v>2038</v>
      </c>
      <c r="E169" s="22">
        <f t="shared" si="8"/>
        <v>1</v>
      </c>
      <c r="F169" s="74"/>
      <c r="G169" s="74"/>
      <c r="H169" s="74">
        <v>1</v>
      </c>
      <c r="I169" s="74"/>
      <c r="J169" s="74"/>
      <c r="K169" s="74"/>
      <c r="L169" s="74"/>
      <c r="M169" s="74"/>
      <c r="N169" s="74"/>
      <c r="O169" s="25">
        <v>2.5000000000000001E-2</v>
      </c>
      <c r="P169" s="25">
        <v>1.4999999999999999E-2</v>
      </c>
      <c r="Q169" s="25">
        <v>0.01</v>
      </c>
      <c r="R169" s="28">
        <v>4</v>
      </c>
      <c r="S169" s="27">
        <f t="shared" si="13"/>
        <v>0.04</v>
      </c>
      <c r="U169" s="58"/>
    </row>
    <row r="170" spans="1:21" x14ac:dyDescent="0.2">
      <c r="A170" s="68">
        <v>17</v>
      </c>
      <c r="B170" s="72" t="s">
        <v>2055</v>
      </c>
      <c r="C170" s="73" t="s">
        <v>2053</v>
      </c>
      <c r="D170" s="70" t="s">
        <v>2038</v>
      </c>
      <c r="E170" s="22">
        <f t="shared" si="8"/>
        <v>1</v>
      </c>
      <c r="F170" s="74"/>
      <c r="G170" s="74"/>
      <c r="H170" s="74">
        <v>1</v>
      </c>
      <c r="I170" s="74"/>
      <c r="J170" s="74"/>
      <c r="K170" s="74"/>
      <c r="L170" s="74"/>
      <c r="M170" s="74"/>
      <c r="N170" s="74"/>
      <c r="O170" s="25">
        <v>2.5000000000000001E-2</v>
      </c>
      <c r="P170" s="25">
        <v>1.4999999999999999E-2</v>
      </c>
      <c r="Q170" s="25">
        <v>0.01</v>
      </c>
      <c r="R170" s="28">
        <v>4</v>
      </c>
      <c r="S170" s="27">
        <f t="shared" si="13"/>
        <v>0.04</v>
      </c>
      <c r="U170" s="58"/>
    </row>
    <row r="171" spans="1:21" x14ac:dyDescent="0.2">
      <c r="A171" s="68">
        <v>18</v>
      </c>
      <c r="B171" s="72" t="s">
        <v>2056</v>
      </c>
      <c r="C171" s="73" t="s">
        <v>2053</v>
      </c>
      <c r="D171" s="70" t="s">
        <v>2038</v>
      </c>
      <c r="E171" s="22">
        <f t="shared" si="8"/>
        <v>1</v>
      </c>
      <c r="F171" s="74"/>
      <c r="G171" s="74"/>
      <c r="H171" s="74">
        <v>1</v>
      </c>
      <c r="I171" s="74"/>
      <c r="J171" s="74"/>
      <c r="K171" s="74"/>
      <c r="L171" s="74"/>
      <c r="M171" s="74"/>
      <c r="N171" s="74"/>
      <c r="O171" s="25">
        <v>2.5000000000000001E-2</v>
      </c>
      <c r="P171" s="25">
        <v>1.4999999999999999E-2</v>
      </c>
      <c r="Q171" s="25">
        <v>0.01</v>
      </c>
      <c r="R171" s="28">
        <v>4</v>
      </c>
      <c r="S171" s="27">
        <f t="shared" si="13"/>
        <v>0.04</v>
      </c>
      <c r="U171" s="58"/>
    </row>
    <row r="172" spans="1:21" x14ac:dyDescent="0.2">
      <c r="A172" s="68">
        <v>19</v>
      </c>
      <c r="B172" s="75" t="s">
        <v>8</v>
      </c>
      <c r="C172" s="73" t="s">
        <v>1905</v>
      </c>
      <c r="D172" s="70" t="s">
        <v>2038</v>
      </c>
      <c r="E172" s="22">
        <f t="shared" si="8"/>
        <v>1</v>
      </c>
      <c r="F172" s="74"/>
      <c r="G172" s="74"/>
      <c r="H172" s="74">
        <v>1</v>
      </c>
      <c r="I172" s="74"/>
      <c r="J172" s="74"/>
      <c r="K172" s="74"/>
      <c r="L172" s="74"/>
      <c r="M172" s="74"/>
      <c r="N172" s="74"/>
      <c r="O172" s="25">
        <v>2.5000000000000001E-2</v>
      </c>
      <c r="P172" s="25">
        <v>1.4999999999999999E-2</v>
      </c>
      <c r="Q172" s="25">
        <v>0.01</v>
      </c>
      <c r="R172" s="28">
        <v>4</v>
      </c>
      <c r="S172" s="27">
        <f t="shared" si="13"/>
        <v>0.04</v>
      </c>
      <c r="U172" s="58"/>
    </row>
    <row r="173" spans="1:21" x14ac:dyDescent="0.2">
      <c r="A173" s="68">
        <v>20</v>
      </c>
      <c r="B173" s="75" t="s">
        <v>2057</v>
      </c>
      <c r="C173" s="73" t="s">
        <v>1905</v>
      </c>
      <c r="D173" s="70" t="s">
        <v>2038</v>
      </c>
      <c r="E173" s="22">
        <f t="shared" si="8"/>
        <v>1</v>
      </c>
      <c r="F173" s="74"/>
      <c r="G173" s="74"/>
      <c r="H173" s="76">
        <v>1</v>
      </c>
      <c r="I173" s="74"/>
      <c r="J173" s="74"/>
      <c r="K173" s="74"/>
      <c r="L173" s="74"/>
      <c r="M173" s="74"/>
      <c r="N173" s="74"/>
      <c r="O173" s="25">
        <v>2.5000000000000001E-2</v>
      </c>
      <c r="P173" s="25">
        <v>1.4999999999999999E-2</v>
      </c>
      <c r="Q173" s="25">
        <v>0.01</v>
      </c>
      <c r="R173" s="28">
        <v>4</v>
      </c>
      <c r="S173" s="27">
        <f t="shared" si="13"/>
        <v>0.04</v>
      </c>
      <c r="U173" s="58"/>
    </row>
    <row r="174" spans="1:21" x14ac:dyDescent="0.2">
      <c r="A174" s="68">
        <v>21</v>
      </c>
      <c r="B174" s="75" t="s">
        <v>2058</v>
      </c>
      <c r="C174" s="73" t="s">
        <v>1905</v>
      </c>
      <c r="D174" s="70" t="s">
        <v>2038</v>
      </c>
      <c r="E174" s="22">
        <f t="shared" si="8"/>
        <v>1</v>
      </c>
      <c r="F174" s="74"/>
      <c r="G174" s="74"/>
      <c r="H174" s="74">
        <v>1</v>
      </c>
      <c r="I174" s="74"/>
      <c r="J174" s="74"/>
      <c r="K174" s="74"/>
      <c r="L174" s="74"/>
      <c r="M174" s="74"/>
      <c r="N174" s="74"/>
      <c r="O174" s="25">
        <v>2.5000000000000001E-2</v>
      </c>
      <c r="P174" s="25">
        <v>1.4999999999999999E-2</v>
      </c>
      <c r="Q174" s="25">
        <v>0.01</v>
      </c>
      <c r="R174" s="28">
        <v>4</v>
      </c>
      <c r="S174" s="27">
        <f t="shared" si="13"/>
        <v>0.04</v>
      </c>
      <c r="U174" s="58"/>
    </row>
    <row r="175" spans="1:21" x14ac:dyDescent="0.2">
      <c r="A175" s="68">
        <v>22</v>
      </c>
      <c r="B175" s="75" t="s">
        <v>2059</v>
      </c>
      <c r="C175" s="73" t="s">
        <v>1905</v>
      </c>
      <c r="D175" s="70" t="s">
        <v>2038</v>
      </c>
      <c r="E175" s="22">
        <f t="shared" si="8"/>
        <v>1</v>
      </c>
      <c r="F175" s="74"/>
      <c r="G175" s="74"/>
      <c r="H175" s="74">
        <v>1</v>
      </c>
      <c r="I175" s="74"/>
      <c r="J175" s="74"/>
      <c r="K175" s="74"/>
      <c r="L175" s="74"/>
      <c r="M175" s="74"/>
      <c r="N175" s="74"/>
      <c r="O175" s="25">
        <v>2.5000000000000001E-2</v>
      </c>
      <c r="P175" s="25">
        <v>1.4999999999999999E-2</v>
      </c>
      <c r="Q175" s="25">
        <v>0.01</v>
      </c>
      <c r="R175" s="28">
        <v>4</v>
      </c>
      <c r="S175" s="27">
        <f t="shared" si="13"/>
        <v>0.04</v>
      </c>
      <c r="U175" s="58"/>
    </row>
    <row r="176" spans="1:21" x14ac:dyDescent="0.2">
      <c r="A176" s="68">
        <v>23</v>
      </c>
      <c r="B176" s="75" t="s">
        <v>2060</v>
      </c>
      <c r="C176" s="73" t="s">
        <v>1905</v>
      </c>
      <c r="D176" s="70" t="s">
        <v>2038</v>
      </c>
      <c r="E176" s="22">
        <f t="shared" si="8"/>
        <v>1</v>
      </c>
      <c r="F176" s="74"/>
      <c r="G176" s="74"/>
      <c r="H176" s="74">
        <v>1</v>
      </c>
      <c r="I176" s="74"/>
      <c r="J176" s="74"/>
      <c r="K176" s="74"/>
      <c r="L176" s="74"/>
      <c r="M176" s="74"/>
      <c r="N176" s="74"/>
      <c r="O176" s="25">
        <v>2.5000000000000001E-2</v>
      </c>
      <c r="P176" s="25">
        <v>1.4999999999999999E-2</v>
      </c>
      <c r="Q176" s="25">
        <v>0.01</v>
      </c>
      <c r="R176" s="28">
        <v>4</v>
      </c>
      <c r="S176" s="27">
        <f t="shared" si="13"/>
        <v>0.04</v>
      </c>
      <c r="U176" s="58"/>
    </row>
    <row r="177" spans="1:256" x14ac:dyDescent="0.2">
      <c r="A177" s="68">
        <v>24</v>
      </c>
      <c r="B177" s="77" t="s">
        <v>2061</v>
      </c>
      <c r="C177" s="74" t="s">
        <v>1905</v>
      </c>
      <c r="D177" s="71" t="s">
        <v>35</v>
      </c>
      <c r="E177" s="22">
        <f t="shared" si="8"/>
        <v>1</v>
      </c>
      <c r="F177" s="74">
        <v>1</v>
      </c>
      <c r="G177" s="74"/>
      <c r="H177" s="74"/>
      <c r="I177" s="74"/>
      <c r="J177" s="74"/>
      <c r="K177" s="74"/>
      <c r="L177" s="74"/>
      <c r="M177" s="74"/>
      <c r="N177" s="74"/>
      <c r="O177" s="25">
        <v>2.5000000000000001E-2</v>
      </c>
      <c r="P177" s="25">
        <v>1.4999999999999999E-2</v>
      </c>
      <c r="Q177" s="25">
        <v>0.01</v>
      </c>
      <c r="R177" s="28">
        <v>4</v>
      </c>
      <c r="S177" s="27">
        <f t="shared" si="13"/>
        <v>0.1</v>
      </c>
      <c r="U177" s="58"/>
    </row>
    <row r="178" spans="1:256" x14ac:dyDescent="0.2">
      <c r="A178" s="68">
        <v>25</v>
      </c>
      <c r="B178" s="75" t="s">
        <v>2062</v>
      </c>
      <c r="C178" s="74" t="s">
        <v>1905</v>
      </c>
      <c r="D178" s="71" t="s">
        <v>2038</v>
      </c>
      <c r="E178" s="22">
        <f t="shared" si="8"/>
        <v>1</v>
      </c>
      <c r="F178" s="74"/>
      <c r="G178" s="74"/>
      <c r="H178" s="74">
        <v>1</v>
      </c>
      <c r="I178" s="74"/>
      <c r="J178" s="74"/>
      <c r="K178" s="74"/>
      <c r="L178" s="74"/>
      <c r="M178" s="74"/>
      <c r="N178" s="74"/>
      <c r="O178" s="25">
        <v>2.5000000000000001E-2</v>
      </c>
      <c r="P178" s="25">
        <v>1.4999999999999999E-2</v>
      </c>
      <c r="Q178" s="25">
        <v>0.01</v>
      </c>
      <c r="R178" s="28">
        <v>4</v>
      </c>
      <c r="S178" s="27">
        <f t="shared" si="13"/>
        <v>0.04</v>
      </c>
      <c r="U178" s="58"/>
    </row>
    <row r="179" spans="1:256" x14ac:dyDescent="0.2">
      <c r="A179" s="68">
        <v>26</v>
      </c>
      <c r="B179" s="75" t="s">
        <v>2063</v>
      </c>
      <c r="C179" s="74" t="s">
        <v>1905</v>
      </c>
      <c r="D179" s="71" t="s">
        <v>2038</v>
      </c>
      <c r="E179" s="22">
        <f t="shared" si="8"/>
        <v>1</v>
      </c>
      <c r="F179" s="74"/>
      <c r="G179" s="74"/>
      <c r="H179" s="74">
        <v>1</v>
      </c>
      <c r="I179" s="74"/>
      <c r="J179" s="74"/>
      <c r="K179" s="74"/>
      <c r="L179" s="74"/>
      <c r="M179" s="74"/>
      <c r="N179" s="74"/>
      <c r="O179" s="25">
        <v>2.5000000000000001E-2</v>
      </c>
      <c r="P179" s="25">
        <v>1.4999999999999999E-2</v>
      </c>
      <c r="Q179" s="25">
        <v>0.01</v>
      </c>
      <c r="R179" s="28">
        <v>4</v>
      </c>
      <c r="S179" s="27">
        <f t="shared" si="13"/>
        <v>0.04</v>
      </c>
      <c r="U179" s="58"/>
    </row>
    <row r="180" spans="1:256" x14ac:dyDescent="0.2">
      <c r="A180" s="68">
        <v>27</v>
      </c>
      <c r="B180" s="77" t="s">
        <v>2064</v>
      </c>
      <c r="C180" s="74" t="s">
        <v>1907</v>
      </c>
      <c r="D180" s="71" t="s">
        <v>35</v>
      </c>
      <c r="E180" s="22">
        <f t="shared" si="8"/>
        <v>1</v>
      </c>
      <c r="F180" s="74">
        <v>1</v>
      </c>
      <c r="G180" s="74"/>
      <c r="H180" s="74"/>
      <c r="I180" s="74"/>
      <c r="J180" s="74"/>
      <c r="K180" s="74"/>
      <c r="L180" s="74"/>
      <c r="M180" s="74"/>
      <c r="N180" s="74"/>
      <c r="O180" s="25">
        <v>2.5000000000000001E-2</v>
      </c>
      <c r="P180" s="25">
        <v>1.4999999999999999E-2</v>
      </c>
      <c r="Q180" s="25">
        <v>0.01</v>
      </c>
      <c r="R180" s="28">
        <v>4</v>
      </c>
      <c r="S180" s="27">
        <f t="shared" si="13"/>
        <v>0.1</v>
      </c>
      <c r="U180" s="58"/>
    </row>
    <row r="181" spans="1:256" x14ac:dyDescent="0.2">
      <c r="A181" s="68">
        <v>28</v>
      </c>
      <c r="B181" s="77" t="s">
        <v>2065</v>
      </c>
      <c r="C181" s="74" t="s">
        <v>1907</v>
      </c>
      <c r="D181" s="71" t="s">
        <v>35</v>
      </c>
      <c r="E181" s="22">
        <f t="shared" si="8"/>
        <v>1</v>
      </c>
      <c r="F181" s="74">
        <v>1</v>
      </c>
      <c r="G181" s="74"/>
      <c r="H181" s="74"/>
      <c r="I181" s="74"/>
      <c r="J181" s="74"/>
      <c r="K181" s="74"/>
      <c r="L181" s="74"/>
      <c r="M181" s="74"/>
      <c r="N181" s="74"/>
      <c r="O181" s="25">
        <v>2.5000000000000001E-2</v>
      </c>
      <c r="P181" s="25">
        <v>1.4999999999999999E-2</v>
      </c>
      <c r="Q181" s="25">
        <v>0.01</v>
      </c>
      <c r="R181" s="28">
        <v>4</v>
      </c>
      <c r="S181" s="27">
        <f t="shared" si="13"/>
        <v>0.1</v>
      </c>
      <c r="U181" s="58"/>
    </row>
    <row r="182" spans="1:256" x14ac:dyDescent="0.2">
      <c r="A182" s="68">
        <v>29</v>
      </c>
      <c r="B182" s="77" t="s">
        <v>2066</v>
      </c>
      <c r="C182" s="74" t="s">
        <v>1907</v>
      </c>
      <c r="D182" s="70" t="s">
        <v>2038</v>
      </c>
      <c r="E182" s="22">
        <f t="shared" ref="E182:E248" si="14">SUM(F182:N182)</f>
        <v>1</v>
      </c>
      <c r="F182" s="74"/>
      <c r="G182" s="74"/>
      <c r="H182" s="74">
        <v>1</v>
      </c>
      <c r="I182" s="74"/>
      <c r="J182" s="74"/>
      <c r="K182" s="74"/>
      <c r="L182" s="74"/>
      <c r="M182" s="74"/>
      <c r="N182" s="74"/>
      <c r="O182" s="25">
        <v>2.5000000000000001E-2</v>
      </c>
      <c r="P182" s="25">
        <v>1.4999999999999999E-2</v>
      </c>
      <c r="Q182" s="25">
        <v>0.01</v>
      </c>
      <c r="R182" s="28">
        <v>4</v>
      </c>
      <c r="S182" s="27">
        <f t="shared" si="13"/>
        <v>0.04</v>
      </c>
      <c r="U182" s="58"/>
    </row>
    <row r="183" spans="1:256" x14ac:dyDescent="0.2">
      <c r="A183" s="68">
        <v>30</v>
      </c>
      <c r="B183" s="77" t="s">
        <v>2067</v>
      </c>
      <c r="C183" s="74" t="s">
        <v>1907</v>
      </c>
      <c r="D183" s="70" t="s">
        <v>2038</v>
      </c>
      <c r="E183" s="22">
        <f t="shared" si="14"/>
        <v>1</v>
      </c>
      <c r="F183" s="74"/>
      <c r="G183" s="74"/>
      <c r="H183" s="74">
        <v>1</v>
      </c>
      <c r="I183" s="74"/>
      <c r="J183" s="74"/>
      <c r="K183" s="74"/>
      <c r="L183" s="74"/>
      <c r="M183" s="74"/>
      <c r="N183" s="74"/>
      <c r="O183" s="25">
        <v>2.5000000000000001E-2</v>
      </c>
      <c r="P183" s="25">
        <v>1.4999999999999999E-2</v>
      </c>
      <c r="Q183" s="25">
        <v>0.01</v>
      </c>
      <c r="R183" s="28">
        <v>4</v>
      </c>
      <c r="S183" s="27">
        <f t="shared" si="13"/>
        <v>0.04</v>
      </c>
      <c r="U183" s="58"/>
    </row>
    <row r="184" spans="1:256" x14ac:dyDescent="0.2">
      <c r="A184" s="68">
        <v>31</v>
      </c>
      <c r="B184" s="75" t="s">
        <v>2068</v>
      </c>
      <c r="C184" s="74" t="s">
        <v>1907</v>
      </c>
      <c r="D184" s="70" t="s">
        <v>2038</v>
      </c>
      <c r="E184" s="22">
        <f t="shared" si="14"/>
        <v>1</v>
      </c>
      <c r="F184" s="74"/>
      <c r="G184" s="74"/>
      <c r="H184" s="74">
        <v>1</v>
      </c>
      <c r="I184" s="74"/>
      <c r="J184" s="74"/>
      <c r="K184" s="74"/>
      <c r="L184" s="74"/>
      <c r="M184" s="74"/>
      <c r="N184" s="74"/>
      <c r="O184" s="25">
        <v>2.5000000000000001E-2</v>
      </c>
      <c r="P184" s="25">
        <v>1.4999999999999999E-2</v>
      </c>
      <c r="Q184" s="25">
        <v>0.01</v>
      </c>
      <c r="R184" s="28">
        <v>4</v>
      </c>
      <c r="S184" s="27">
        <f t="shared" si="13"/>
        <v>0.04</v>
      </c>
      <c r="U184" s="58"/>
    </row>
    <row r="185" spans="1:256" x14ac:dyDescent="0.2">
      <c r="A185" s="68">
        <v>32</v>
      </c>
      <c r="B185" s="75" t="s">
        <v>2069</v>
      </c>
      <c r="C185" s="74" t="s">
        <v>1907</v>
      </c>
      <c r="D185" s="70" t="s">
        <v>2038</v>
      </c>
      <c r="E185" s="22">
        <f t="shared" si="14"/>
        <v>1</v>
      </c>
      <c r="F185" s="74"/>
      <c r="G185" s="74"/>
      <c r="H185" s="74">
        <v>1</v>
      </c>
      <c r="I185" s="74"/>
      <c r="J185" s="74"/>
      <c r="K185" s="74"/>
      <c r="L185" s="74"/>
      <c r="M185" s="74"/>
      <c r="N185" s="74"/>
      <c r="O185" s="25">
        <v>2.5000000000000001E-2</v>
      </c>
      <c r="P185" s="25">
        <v>1.4999999999999999E-2</v>
      </c>
      <c r="Q185" s="25">
        <v>0.01</v>
      </c>
      <c r="R185" s="28">
        <v>4</v>
      </c>
      <c r="S185" s="27">
        <f t="shared" si="13"/>
        <v>0.04</v>
      </c>
      <c r="U185" s="58"/>
    </row>
    <row r="186" spans="1:256" x14ac:dyDescent="0.2">
      <c r="A186" s="68">
        <v>33</v>
      </c>
      <c r="B186" s="75" t="s">
        <v>2070</v>
      </c>
      <c r="C186" s="73" t="s">
        <v>2022</v>
      </c>
      <c r="D186" s="70" t="s">
        <v>2038</v>
      </c>
      <c r="E186" s="22">
        <f t="shared" si="14"/>
        <v>1</v>
      </c>
      <c r="F186" s="74"/>
      <c r="G186" s="74"/>
      <c r="H186" s="74">
        <v>1</v>
      </c>
      <c r="I186" s="74"/>
      <c r="J186" s="74"/>
      <c r="K186" s="74"/>
      <c r="L186" s="74"/>
      <c r="M186" s="74"/>
      <c r="N186" s="74"/>
      <c r="O186" s="25">
        <v>2.5000000000000001E-2</v>
      </c>
      <c r="P186" s="25">
        <v>1.4999999999999999E-2</v>
      </c>
      <c r="Q186" s="25">
        <v>0.01</v>
      </c>
      <c r="R186" s="28">
        <v>4</v>
      </c>
      <c r="S186" s="27">
        <f t="shared" si="13"/>
        <v>0.04</v>
      </c>
      <c r="U186" s="58"/>
    </row>
    <row r="187" spans="1:256" x14ac:dyDescent="0.2">
      <c r="A187" s="68">
        <v>34</v>
      </c>
      <c r="B187" s="75" t="s">
        <v>2071</v>
      </c>
      <c r="C187" s="73" t="s">
        <v>1922</v>
      </c>
      <c r="D187" s="70" t="s">
        <v>2038</v>
      </c>
      <c r="E187" s="22">
        <f t="shared" si="14"/>
        <v>1</v>
      </c>
      <c r="F187" s="74"/>
      <c r="G187" s="74"/>
      <c r="H187" s="74">
        <v>1</v>
      </c>
      <c r="I187" s="74"/>
      <c r="J187" s="74"/>
      <c r="K187" s="74"/>
      <c r="L187" s="74"/>
      <c r="M187" s="74"/>
      <c r="N187" s="74"/>
      <c r="O187" s="25">
        <v>2.5000000000000001E-2</v>
      </c>
      <c r="P187" s="25">
        <v>1.4999999999999999E-2</v>
      </c>
      <c r="Q187" s="25">
        <v>0.01</v>
      </c>
      <c r="R187" s="28">
        <v>4</v>
      </c>
      <c r="S187" s="27">
        <f t="shared" si="13"/>
        <v>0.04</v>
      </c>
      <c r="U187" s="58"/>
    </row>
    <row r="188" spans="1:256" x14ac:dyDescent="0.2">
      <c r="A188" s="68">
        <v>35</v>
      </c>
      <c r="B188" s="75" t="s">
        <v>2072</v>
      </c>
      <c r="C188" s="73" t="s">
        <v>1922</v>
      </c>
      <c r="D188" s="70" t="s">
        <v>1</v>
      </c>
      <c r="E188" s="22">
        <f t="shared" si="14"/>
        <v>1</v>
      </c>
      <c r="F188" s="74">
        <v>1</v>
      </c>
      <c r="G188" s="74"/>
      <c r="H188" s="74"/>
      <c r="I188" s="74"/>
      <c r="J188" s="74"/>
      <c r="K188" s="74"/>
      <c r="L188" s="74"/>
      <c r="M188" s="74"/>
      <c r="N188" s="74"/>
      <c r="O188" s="25">
        <v>2.5000000000000001E-2</v>
      </c>
      <c r="P188" s="25">
        <v>1.4999999999999999E-2</v>
      </c>
      <c r="Q188" s="25">
        <v>0.01</v>
      </c>
      <c r="R188" s="28">
        <v>4</v>
      </c>
      <c r="S188" s="27">
        <f t="shared" si="13"/>
        <v>0.1</v>
      </c>
      <c r="U188" s="58"/>
    </row>
    <row r="189" spans="1:256" x14ac:dyDescent="0.2">
      <c r="A189" s="68">
        <v>36</v>
      </c>
      <c r="B189" s="72" t="s">
        <v>2073</v>
      </c>
      <c r="C189" s="73" t="s">
        <v>1922</v>
      </c>
      <c r="D189" s="70" t="s">
        <v>2074</v>
      </c>
      <c r="E189" s="22">
        <f t="shared" si="14"/>
        <v>1</v>
      </c>
      <c r="F189" s="74"/>
      <c r="G189" s="74"/>
      <c r="H189" s="74"/>
      <c r="I189" s="74"/>
      <c r="J189" s="74"/>
      <c r="K189" s="74"/>
      <c r="L189" s="74">
        <v>1</v>
      </c>
      <c r="M189" s="74"/>
      <c r="N189" s="74"/>
      <c r="O189" s="25">
        <v>2.5000000000000001E-2</v>
      </c>
      <c r="P189" s="25">
        <v>1.4999999999999999E-2</v>
      </c>
      <c r="Q189" s="25">
        <v>0.01</v>
      </c>
      <c r="R189" s="28">
        <v>4</v>
      </c>
      <c r="S189" s="27">
        <f>((F189*O189)*4+(G189*P189)*4+(H189*Q189)*4)+(L189*O189*R189*50%)</f>
        <v>0.05</v>
      </c>
      <c r="U189" s="58"/>
    </row>
    <row r="190" spans="1:256" x14ac:dyDescent="0.2">
      <c r="A190" s="68"/>
      <c r="B190" s="72"/>
      <c r="C190" s="73"/>
      <c r="D190" s="70"/>
      <c r="E190" s="22"/>
      <c r="F190" s="74"/>
      <c r="G190" s="74"/>
      <c r="H190" s="74"/>
      <c r="I190" s="74"/>
      <c r="J190" s="74"/>
      <c r="K190" s="74"/>
      <c r="L190" s="74"/>
      <c r="M190" s="74"/>
      <c r="N190" s="74"/>
      <c r="O190" s="25"/>
      <c r="P190" s="25"/>
      <c r="Q190" s="25"/>
      <c r="R190" s="28"/>
      <c r="S190" s="27"/>
      <c r="U190" s="58"/>
    </row>
    <row r="191" spans="1:256" ht="25.5" x14ac:dyDescent="0.2">
      <c r="A191" s="59"/>
      <c r="B191" s="17" t="s">
        <v>2075</v>
      </c>
      <c r="C191" s="24"/>
      <c r="D191" s="24"/>
      <c r="E191" s="60">
        <f>SUM(E192:E198)</f>
        <v>7</v>
      </c>
      <c r="F191" s="60">
        <f>SUM(F192:F198)</f>
        <v>2</v>
      </c>
      <c r="G191" s="60">
        <f t="shared" ref="G191:N191" si="15">SUM(G192:G198)</f>
        <v>0</v>
      </c>
      <c r="H191" s="60">
        <f t="shared" si="15"/>
        <v>4</v>
      </c>
      <c r="I191" s="60">
        <f t="shared" si="15"/>
        <v>0</v>
      </c>
      <c r="J191" s="60">
        <f t="shared" si="15"/>
        <v>0</v>
      </c>
      <c r="K191" s="60">
        <f t="shared" si="15"/>
        <v>0</v>
      </c>
      <c r="L191" s="60">
        <f t="shared" si="15"/>
        <v>1</v>
      </c>
      <c r="M191" s="60">
        <f t="shared" si="15"/>
        <v>0</v>
      </c>
      <c r="N191" s="60">
        <f t="shared" si="15"/>
        <v>0</v>
      </c>
      <c r="O191" s="60"/>
      <c r="P191" s="60"/>
      <c r="Q191" s="60"/>
      <c r="R191" s="60"/>
      <c r="S191" s="61">
        <f>SUM(S192:S198)</f>
        <v>0.41</v>
      </c>
      <c r="T191" s="16"/>
      <c r="U191" s="62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</row>
    <row r="192" spans="1:256" x14ac:dyDescent="0.2">
      <c r="A192" s="68">
        <v>1</v>
      </c>
      <c r="B192" s="67" t="s">
        <v>37</v>
      </c>
      <c r="C192" s="68" t="s">
        <v>2076</v>
      </c>
      <c r="D192" s="68" t="s">
        <v>2077</v>
      </c>
      <c r="E192" s="22">
        <f t="shared" si="14"/>
        <v>1</v>
      </c>
      <c r="F192" s="53"/>
      <c r="G192" s="53"/>
      <c r="H192" s="53"/>
      <c r="I192" s="53"/>
      <c r="J192" s="53"/>
      <c r="K192" s="53"/>
      <c r="L192" s="53">
        <v>1</v>
      </c>
      <c r="M192" s="53"/>
      <c r="N192" s="53"/>
      <c r="O192" s="25">
        <v>2.5000000000000001E-2</v>
      </c>
      <c r="P192" s="25">
        <v>1.4999999999999999E-2</v>
      </c>
      <c r="Q192" s="25">
        <v>0.01</v>
      </c>
      <c r="R192" s="28">
        <v>4</v>
      </c>
      <c r="S192" s="27">
        <f>((F192*O192)*4+(G192*P192)*4+(H192*Q192)*4)+(L192*O192*R192*50%)</f>
        <v>0.05</v>
      </c>
      <c r="U192" s="58"/>
    </row>
    <row r="193" spans="1:256" x14ac:dyDescent="0.2">
      <c r="A193" s="68">
        <v>2</v>
      </c>
      <c r="B193" s="67" t="s">
        <v>2078</v>
      </c>
      <c r="C193" s="68" t="s">
        <v>2079</v>
      </c>
      <c r="D193" s="68" t="s">
        <v>2</v>
      </c>
      <c r="E193" s="22">
        <f t="shared" si="14"/>
        <v>1</v>
      </c>
      <c r="F193" s="53"/>
      <c r="G193" s="53"/>
      <c r="H193" s="53">
        <v>1</v>
      </c>
      <c r="I193" s="53"/>
      <c r="J193" s="53"/>
      <c r="K193" s="53"/>
      <c r="L193" s="53"/>
      <c r="M193" s="53"/>
      <c r="N193" s="53"/>
      <c r="O193" s="25">
        <v>2.5000000000000001E-2</v>
      </c>
      <c r="P193" s="25">
        <v>1.4999999999999999E-2</v>
      </c>
      <c r="Q193" s="25">
        <v>0.01</v>
      </c>
      <c r="R193" s="28">
        <v>4</v>
      </c>
      <c r="S193" s="27">
        <f t="shared" ref="S193:S198" si="16">((F193*O193)*4+(G193*P193)*4+(H193*Q193)*4)</f>
        <v>0.04</v>
      </c>
      <c r="U193" s="58"/>
    </row>
    <row r="194" spans="1:256" x14ac:dyDescent="0.2">
      <c r="A194" s="68">
        <v>3</v>
      </c>
      <c r="B194" s="67" t="s">
        <v>2080</v>
      </c>
      <c r="C194" s="68" t="s">
        <v>2081</v>
      </c>
      <c r="D194" s="68" t="s">
        <v>35</v>
      </c>
      <c r="E194" s="22">
        <f t="shared" si="14"/>
        <v>1</v>
      </c>
      <c r="F194" s="53">
        <v>1</v>
      </c>
      <c r="G194" s="53"/>
      <c r="H194" s="53"/>
      <c r="I194" s="53"/>
      <c r="J194" s="53"/>
      <c r="K194" s="53"/>
      <c r="L194" s="53"/>
      <c r="M194" s="53"/>
      <c r="N194" s="53"/>
      <c r="O194" s="25">
        <v>2.5000000000000001E-2</v>
      </c>
      <c r="P194" s="25">
        <v>1.4999999999999999E-2</v>
      </c>
      <c r="Q194" s="25">
        <v>0.01</v>
      </c>
      <c r="R194" s="28">
        <v>4</v>
      </c>
      <c r="S194" s="27">
        <f t="shared" si="16"/>
        <v>0.1</v>
      </c>
      <c r="U194" s="58"/>
    </row>
    <row r="195" spans="1:256" x14ac:dyDescent="0.2">
      <c r="A195" s="68">
        <v>4</v>
      </c>
      <c r="B195" s="67" t="s">
        <v>2082</v>
      </c>
      <c r="C195" s="68" t="s">
        <v>2081</v>
      </c>
      <c r="D195" s="68" t="s">
        <v>2</v>
      </c>
      <c r="E195" s="22">
        <f t="shared" si="14"/>
        <v>1</v>
      </c>
      <c r="F195" s="28"/>
      <c r="G195" s="28"/>
      <c r="H195" s="28">
        <v>1</v>
      </c>
      <c r="I195" s="28"/>
      <c r="J195" s="28"/>
      <c r="K195" s="28"/>
      <c r="L195" s="28"/>
      <c r="M195" s="28"/>
      <c r="N195" s="28"/>
      <c r="O195" s="25">
        <v>2.5000000000000001E-2</v>
      </c>
      <c r="P195" s="25">
        <v>1.4999999999999999E-2</v>
      </c>
      <c r="Q195" s="25">
        <v>0.01</v>
      </c>
      <c r="R195" s="28">
        <v>4</v>
      </c>
      <c r="S195" s="27">
        <f t="shared" si="16"/>
        <v>0.04</v>
      </c>
      <c r="U195" s="58"/>
    </row>
    <row r="196" spans="1:256" x14ac:dyDescent="0.2">
      <c r="A196" s="68">
        <v>5</v>
      </c>
      <c r="B196" s="67" t="s">
        <v>2083</v>
      </c>
      <c r="C196" s="68" t="s">
        <v>2081</v>
      </c>
      <c r="D196" s="68" t="s">
        <v>2084</v>
      </c>
      <c r="E196" s="22">
        <f t="shared" si="14"/>
        <v>1</v>
      </c>
      <c r="F196" s="28"/>
      <c r="G196" s="28"/>
      <c r="H196" s="28">
        <v>1</v>
      </c>
      <c r="I196" s="28"/>
      <c r="J196" s="28"/>
      <c r="K196" s="28"/>
      <c r="L196" s="28"/>
      <c r="M196" s="28"/>
      <c r="N196" s="28"/>
      <c r="O196" s="25">
        <v>2.5000000000000001E-2</v>
      </c>
      <c r="P196" s="25">
        <v>1.4999999999999999E-2</v>
      </c>
      <c r="Q196" s="25">
        <v>0.01</v>
      </c>
      <c r="R196" s="28">
        <v>4</v>
      </c>
      <c r="S196" s="27">
        <f t="shared" si="16"/>
        <v>0.04</v>
      </c>
      <c r="U196" s="58"/>
    </row>
    <row r="197" spans="1:256" x14ac:dyDescent="0.2">
      <c r="A197" s="68">
        <v>6</v>
      </c>
      <c r="B197" s="67" t="s">
        <v>2085</v>
      </c>
      <c r="C197" s="68" t="s">
        <v>2086</v>
      </c>
      <c r="D197" s="68" t="s">
        <v>2084</v>
      </c>
      <c r="E197" s="22">
        <f t="shared" si="14"/>
        <v>1</v>
      </c>
      <c r="F197" s="28">
        <v>1</v>
      </c>
      <c r="G197" s="28"/>
      <c r="H197" s="28"/>
      <c r="I197" s="28"/>
      <c r="J197" s="28"/>
      <c r="K197" s="28"/>
      <c r="L197" s="28"/>
      <c r="M197" s="28"/>
      <c r="N197" s="28"/>
      <c r="O197" s="25">
        <v>2.5000000000000001E-2</v>
      </c>
      <c r="P197" s="25">
        <v>1.4999999999999999E-2</v>
      </c>
      <c r="Q197" s="25">
        <v>0.01</v>
      </c>
      <c r="R197" s="28">
        <v>4</v>
      </c>
      <c r="S197" s="27">
        <f t="shared" si="16"/>
        <v>0.1</v>
      </c>
      <c r="U197" s="58"/>
    </row>
    <row r="198" spans="1:256" x14ac:dyDescent="0.2">
      <c r="A198" s="68">
        <v>7</v>
      </c>
      <c r="B198" s="67" t="s">
        <v>2087</v>
      </c>
      <c r="C198" s="68" t="s">
        <v>2086</v>
      </c>
      <c r="D198" s="68" t="s">
        <v>2084</v>
      </c>
      <c r="E198" s="22">
        <f t="shared" si="14"/>
        <v>1</v>
      </c>
      <c r="F198" s="28"/>
      <c r="G198" s="28"/>
      <c r="H198" s="28">
        <v>1</v>
      </c>
      <c r="I198" s="28"/>
      <c r="J198" s="28"/>
      <c r="K198" s="28"/>
      <c r="L198" s="28"/>
      <c r="M198" s="28"/>
      <c r="N198" s="28"/>
      <c r="O198" s="25">
        <v>2.5000000000000001E-2</v>
      </c>
      <c r="P198" s="25">
        <v>1.4999999999999999E-2</v>
      </c>
      <c r="Q198" s="25">
        <v>0.01</v>
      </c>
      <c r="R198" s="28">
        <v>4</v>
      </c>
      <c r="S198" s="27">
        <f t="shared" si="16"/>
        <v>0.04</v>
      </c>
      <c r="U198" s="58"/>
    </row>
    <row r="199" spans="1:256" x14ac:dyDescent="0.2">
      <c r="A199" s="68"/>
      <c r="B199" s="67"/>
      <c r="C199" s="68"/>
      <c r="D199" s="68"/>
      <c r="E199" s="22"/>
      <c r="F199" s="28"/>
      <c r="G199" s="28"/>
      <c r="H199" s="28"/>
      <c r="I199" s="28"/>
      <c r="J199" s="28"/>
      <c r="K199" s="28"/>
      <c r="L199" s="28"/>
      <c r="M199" s="28"/>
      <c r="N199" s="28"/>
      <c r="O199" s="25"/>
      <c r="P199" s="25"/>
      <c r="Q199" s="25"/>
      <c r="R199" s="28"/>
      <c r="S199" s="27"/>
      <c r="U199" s="58"/>
    </row>
    <row r="200" spans="1:256" x14ac:dyDescent="0.2">
      <c r="A200" s="59"/>
      <c r="B200" s="78" t="s">
        <v>2088</v>
      </c>
      <c r="C200" s="24"/>
      <c r="D200" s="24"/>
      <c r="E200" s="60">
        <f>SUM(E201:E202:E365)</f>
        <v>165</v>
      </c>
      <c r="F200" s="60">
        <f>SUM(F201:F202:F365)</f>
        <v>151</v>
      </c>
      <c r="G200" s="60">
        <f>SUM(G201:G202:G365)</f>
        <v>0</v>
      </c>
      <c r="H200" s="60">
        <f>SUM(H201:H202:H365)</f>
        <v>0</v>
      </c>
      <c r="I200" s="60">
        <f>SUM(I201:I202:I365)</f>
        <v>0</v>
      </c>
      <c r="J200" s="60">
        <f>SUM(J201:J202:J365)</f>
        <v>0</v>
      </c>
      <c r="K200" s="60">
        <f>SUM(K201:K202:K365)</f>
        <v>0</v>
      </c>
      <c r="L200" s="60">
        <f>SUM(L201:L202:L365)</f>
        <v>14</v>
      </c>
      <c r="M200" s="60">
        <f>SUM(M201:M202:M365)</f>
        <v>0</v>
      </c>
      <c r="N200" s="60">
        <f>SUM(N201:N202:N365)</f>
        <v>0</v>
      </c>
      <c r="O200" s="60"/>
      <c r="P200" s="60"/>
      <c r="Q200" s="60"/>
      <c r="R200" s="60"/>
      <c r="S200" s="61">
        <f>SUM(S201:S202:S365)</f>
        <v>15.799999999999967</v>
      </c>
      <c r="T200" s="16"/>
      <c r="U200" s="62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</row>
    <row r="201" spans="1:256" ht="15.75" x14ac:dyDescent="0.2">
      <c r="A201" s="79">
        <v>1</v>
      </c>
      <c r="B201" s="67" t="s">
        <v>2089</v>
      </c>
      <c r="C201" s="30" t="s">
        <v>1818</v>
      </c>
      <c r="D201" s="47" t="s">
        <v>2090</v>
      </c>
      <c r="E201" s="22">
        <f t="shared" si="14"/>
        <v>1</v>
      </c>
      <c r="F201" s="80">
        <v>1</v>
      </c>
      <c r="G201" s="81"/>
      <c r="H201" s="82"/>
      <c r="I201" s="83"/>
      <c r="J201" s="83"/>
      <c r="K201" s="83"/>
      <c r="L201" s="84"/>
      <c r="M201" s="83"/>
      <c r="N201" s="83"/>
      <c r="O201" s="25">
        <v>2.5000000000000001E-2</v>
      </c>
      <c r="P201" s="25">
        <v>1.4999999999999999E-2</v>
      </c>
      <c r="Q201" s="25">
        <v>0.01</v>
      </c>
      <c r="R201" s="28">
        <v>4</v>
      </c>
      <c r="S201" s="27">
        <f t="shared" ref="S201:S264" si="17">((F201*O201)*4+(G201*P201)*4+(H201*Q201)*4)</f>
        <v>0.1</v>
      </c>
      <c r="U201" s="58"/>
    </row>
    <row r="202" spans="1:256" ht="15.75" x14ac:dyDescent="0.2">
      <c r="A202" s="79">
        <v>2</v>
      </c>
      <c r="B202" s="67" t="s">
        <v>2091</v>
      </c>
      <c r="C202" s="30" t="s">
        <v>1818</v>
      </c>
      <c r="D202" s="47" t="s">
        <v>2090</v>
      </c>
      <c r="E202" s="22">
        <f t="shared" si="14"/>
        <v>1</v>
      </c>
      <c r="F202" s="80">
        <v>1</v>
      </c>
      <c r="G202" s="81"/>
      <c r="H202" s="82"/>
      <c r="I202" s="85"/>
      <c r="J202" s="85"/>
      <c r="K202" s="85"/>
      <c r="L202" s="84"/>
      <c r="M202" s="85"/>
      <c r="N202" s="85"/>
      <c r="O202" s="25">
        <v>2.5000000000000001E-2</v>
      </c>
      <c r="P202" s="25">
        <v>1.4999999999999999E-2</v>
      </c>
      <c r="Q202" s="25">
        <v>0.01</v>
      </c>
      <c r="R202" s="28">
        <v>4</v>
      </c>
      <c r="S202" s="27">
        <f t="shared" si="17"/>
        <v>0.1</v>
      </c>
      <c r="U202" s="58"/>
    </row>
    <row r="203" spans="1:256" ht="15.75" x14ac:dyDescent="0.2">
      <c r="A203" s="79">
        <v>3</v>
      </c>
      <c r="B203" s="67" t="s">
        <v>2092</v>
      </c>
      <c r="C203" s="54" t="s">
        <v>1818</v>
      </c>
      <c r="D203" s="47" t="s">
        <v>2090</v>
      </c>
      <c r="E203" s="22">
        <f t="shared" si="14"/>
        <v>1</v>
      </c>
      <c r="F203" s="80">
        <v>1</v>
      </c>
      <c r="G203" s="81"/>
      <c r="H203" s="82"/>
      <c r="I203" s="85"/>
      <c r="J203" s="85"/>
      <c r="K203" s="85"/>
      <c r="L203" s="84"/>
      <c r="M203" s="85"/>
      <c r="N203" s="85"/>
      <c r="O203" s="25">
        <v>2.5000000000000001E-2</v>
      </c>
      <c r="P203" s="25">
        <v>1.4999999999999999E-2</v>
      </c>
      <c r="Q203" s="25">
        <v>0.01</v>
      </c>
      <c r="R203" s="28">
        <v>4</v>
      </c>
      <c r="S203" s="27">
        <f t="shared" si="17"/>
        <v>0.1</v>
      </c>
      <c r="U203" s="58"/>
    </row>
    <row r="204" spans="1:256" ht="15.75" x14ac:dyDescent="0.2">
      <c r="A204" s="79">
        <v>4</v>
      </c>
      <c r="B204" s="67" t="s">
        <v>2093</v>
      </c>
      <c r="C204" s="54" t="s">
        <v>1818</v>
      </c>
      <c r="D204" s="47" t="s">
        <v>2090</v>
      </c>
      <c r="E204" s="22">
        <f t="shared" si="14"/>
        <v>1</v>
      </c>
      <c r="F204" s="80">
        <v>1</v>
      </c>
      <c r="G204" s="81"/>
      <c r="H204" s="82"/>
      <c r="I204" s="85"/>
      <c r="J204" s="85"/>
      <c r="K204" s="85"/>
      <c r="L204" s="84"/>
      <c r="M204" s="85"/>
      <c r="N204" s="85"/>
      <c r="O204" s="25">
        <v>2.5000000000000001E-2</v>
      </c>
      <c r="P204" s="25">
        <v>1.4999999999999999E-2</v>
      </c>
      <c r="Q204" s="25">
        <v>0.01</v>
      </c>
      <c r="R204" s="28">
        <v>4</v>
      </c>
      <c r="S204" s="27">
        <f t="shared" si="17"/>
        <v>0.1</v>
      </c>
      <c r="U204" s="58"/>
    </row>
    <row r="205" spans="1:256" ht="15.75" x14ac:dyDescent="0.2">
      <c r="A205" s="79">
        <v>5</v>
      </c>
      <c r="B205" s="67" t="s">
        <v>2094</v>
      </c>
      <c r="C205" s="54" t="s">
        <v>1818</v>
      </c>
      <c r="D205" s="47" t="s">
        <v>2090</v>
      </c>
      <c r="E205" s="22">
        <f t="shared" si="14"/>
        <v>1</v>
      </c>
      <c r="F205" s="80">
        <v>1</v>
      </c>
      <c r="G205" s="81"/>
      <c r="H205" s="82"/>
      <c r="I205" s="85"/>
      <c r="J205" s="85"/>
      <c r="K205" s="85"/>
      <c r="L205" s="84"/>
      <c r="M205" s="85"/>
      <c r="N205" s="85"/>
      <c r="O205" s="25">
        <v>2.5000000000000001E-2</v>
      </c>
      <c r="P205" s="25">
        <v>1.4999999999999999E-2</v>
      </c>
      <c r="Q205" s="25">
        <v>0.01</v>
      </c>
      <c r="R205" s="28">
        <v>4</v>
      </c>
      <c r="S205" s="27">
        <f t="shared" si="17"/>
        <v>0.1</v>
      </c>
      <c r="U205" s="58"/>
    </row>
    <row r="206" spans="1:256" ht="15.75" x14ac:dyDescent="0.2">
      <c r="A206" s="79">
        <v>6</v>
      </c>
      <c r="B206" s="67" t="s">
        <v>2095</v>
      </c>
      <c r="C206" s="54" t="s">
        <v>1818</v>
      </c>
      <c r="D206" s="47" t="s">
        <v>2090</v>
      </c>
      <c r="E206" s="22">
        <f t="shared" si="14"/>
        <v>1</v>
      </c>
      <c r="F206" s="80">
        <v>1</v>
      </c>
      <c r="G206" s="81"/>
      <c r="H206" s="82"/>
      <c r="I206" s="85"/>
      <c r="J206" s="85"/>
      <c r="K206" s="85"/>
      <c r="L206" s="84"/>
      <c r="M206" s="85"/>
      <c r="N206" s="85"/>
      <c r="O206" s="25">
        <v>2.5000000000000001E-2</v>
      </c>
      <c r="P206" s="25">
        <v>1.4999999999999999E-2</v>
      </c>
      <c r="Q206" s="25">
        <v>0.01</v>
      </c>
      <c r="R206" s="28">
        <v>4</v>
      </c>
      <c r="S206" s="27">
        <f t="shared" si="17"/>
        <v>0.1</v>
      </c>
      <c r="U206" s="58"/>
    </row>
    <row r="207" spans="1:256" ht="15.75" x14ac:dyDescent="0.2">
      <c r="A207" s="79">
        <v>7</v>
      </c>
      <c r="B207" s="67" t="s">
        <v>2096</v>
      </c>
      <c r="C207" s="54" t="s">
        <v>1818</v>
      </c>
      <c r="D207" s="47" t="s">
        <v>2090</v>
      </c>
      <c r="E207" s="22">
        <f t="shared" si="14"/>
        <v>1</v>
      </c>
      <c r="F207" s="80">
        <v>1</v>
      </c>
      <c r="G207" s="81"/>
      <c r="H207" s="82"/>
      <c r="I207" s="85"/>
      <c r="J207" s="85"/>
      <c r="K207" s="85"/>
      <c r="L207" s="84"/>
      <c r="M207" s="85"/>
      <c r="N207" s="85"/>
      <c r="O207" s="25">
        <v>2.5000000000000001E-2</v>
      </c>
      <c r="P207" s="25">
        <v>1.4999999999999999E-2</v>
      </c>
      <c r="Q207" s="25">
        <v>0.01</v>
      </c>
      <c r="R207" s="28">
        <v>4</v>
      </c>
      <c r="S207" s="27">
        <f t="shared" si="17"/>
        <v>0.1</v>
      </c>
      <c r="U207" s="58"/>
    </row>
    <row r="208" spans="1:256" ht="15.75" x14ac:dyDescent="0.2">
      <c r="A208" s="79">
        <v>8</v>
      </c>
      <c r="B208" s="67" t="s">
        <v>2097</v>
      </c>
      <c r="C208" s="54" t="s">
        <v>1818</v>
      </c>
      <c r="D208" s="47" t="s">
        <v>2090</v>
      </c>
      <c r="E208" s="22">
        <f t="shared" si="14"/>
        <v>1</v>
      </c>
      <c r="F208" s="80">
        <v>1</v>
      </c>
      <c r="G208" s="81"/>
      <c r="H208" s="82"/>
      <c r="I208" s="85"/>
      <c r="J208" s="85"/>
      <c r="K208" s="85"/>
      <c r="L208" s="84"/>
      <c r="M208" s="85"/>
      <c r="N208" s="85"/>
      <c r="O208" s="25">
        <v>2.5000000000000001E-2</v>
      </c>
      <c r="P208" s="25">
        <v>1.4999999999999999E-2</v>
      </c>
      <c r="Q208" s="25">
        <v>0.01</v>
      </c>
      <c r="R208" s="28">
        <v>4</v>
      </c>
      <c r="S208" s="27">
        <f t="shared" si="17"/>
        <v>0.1</v>
      </c>
      <c r="U208" s="58"/>
    </row>
    <row r="209" spans="1:21" ht="15.75" x14ac:dyDescent="0.2">
      <c r="A209" s="79">
        <v>9</v>
      </c>
      <c r="B209" s="67" t="s">
        <v>2098</v>
      </c>
      <c r="C209" s="54" t="s">
        <v>1818</v>
      </c>
      <c r="D209" s="47" t="s">
        <v>2090</v>
      </c>
      <c r="E209" s="22">
        <f t="shared" si="14"/>
        <v>1</v>
      </c>
      <c r="F209" s="86">
        <v>1</v>
      </c>
      <c r="G209" s="81"/>
      <c r="H209" s="82"/>
      <c r="I209" s="85"/>
      <c r="J209" s="85"/>
      <c r="K209" s="85"/>
      <c r="L209" s="84"/>
      <c r="M209" s="85"/>
      <c r="N209" s="85"/>
      <c r="O209" s="25">
        <v>2.5000000000000001E-2</v>
      </c>
      <c r="P209" s="25">
        <v>1.4999999999999999E-2</v>
      </c>
      <c r="Q209" s="25">
        <v>0.01</v>
      </c>
      <c r="R209" s="28">
        <v>4</v>
      </c>
      <c r="S209" s="27">
        <f t="shared" si="17"/>
        <v>0.1</v>
      </c>
      <c r="U209" s="58"/>
    </row>
    <row r="210" spans="1:21" ht="15.75" x14ac:dyDescent="0.2">
      <c r="A210" s="79">
        <v>10</v>
      </c>
      <c r="B210" s="67" t="s">
        <v>2099</v>
      </c>
      <c r="C210" s="54" t="s">
        <v>1818</v>
      </c>
      <c r="D210" s="47" t="s">
        <v>2090</v>
      </c>
      <c r="E210" s="22">
        <f t="shared" si="14"/>
        <v>1</v>
      </c>
      <c r="F210" s="86">
        <v>1</v>
      </c>
      <c r="G210" s="81"/>
      <c r="H210" s="82"/>
      <c r="I210" s="85"/>
      <c r="J210" s="85"/>
      <c r="K210" s="85"/>
      <c r="L210" s="84"/>
      <c r="M210" s="85"/>
      <c r="N210" s="85"/>
      <c r="O210" s="25">
        <v>2.5000000000000001E-2</v>
      </c>
      <c r="P210" s="25">
        <v>1.4999999999999999E-2</v>
      </c>
      <c r="Q210" s="25">
        <v>0.01</v>
      </c>
      <c r="R210" s="28">
        <v>4</v>
      </c>
      <c r="S210" s="27">
        <f t="shared" si="17"/>
        <v>0.1</v>
      </c>
      <c r="U210" s="58"/>
    </row>
    <row r="211" spans="1:21" ht="15.75" x14ac:dyDescent="0.2">
      <c r="A211" s="79">
        <v>11</v>
      </c>
      <c r="B211" s="67" t="s">
        <v>2100</v>
      </c>
      <c r="C211" s="54" t="s">
        <v>1818</v>
      </c>
      <c r="D211" s="47" t="s">
        <v>2090</v>
      </c>
      <c r="E211" s="22">
        <f t="shared" si="14"/>
        <v>1</v>
      </c>
      <c r="F211" s="86">
        <v>1</v>
      </c>
      <c r="G211" s="81"/>
      <c r="H211" s="82"/>
      <c r="I211" s="85"/>
      <c r="J211" s="85"/>
      <c r="K211" s="85"/>
      <c r="L211" s="84"/>
      <c r="M211" s="85"/>
      <c r="N211" s="85"/>
      <c r="O211" s="25">
        <v>2.5000000000000001E-2</v>
      </c>
      <c r="P211" s="25">
        <v>1.4999999999999999E-2</v>
      </c>
      <c r="Q211" s="25">
        <v>0.01</v>
      </c>
      <c r="R211" s="28">
        <v>4</v>
      </c>
      <c r="S211" s="27">
        <f t="shared" si="17"/>
        <v>0.1</v>
      </c>
      <c r="U211" s="58"/>
    </row>
    <row r="212" spans="1:21" ht="15.75" x14ac:dyDescent="0.2">
      <c r="A212" s="79">
        <v>12</v>
      </c>
      <c r="B212" s="67" t="s">
        <v>2101</v>
      </c>
      <c r="C212" s="54" t="s">
        <v>1818</v>
      </c>
      <c r="D212" s="47" t="s">
        <v>2090</v>
      </c>
      <c r="E212" s="22">
        <f t="shared" si="14"/>
        <v>1</v>
      </c>
      <c r="F212" s="86">
        <v>1</v>
      </c>
      <c r="G212" s="81"/>
      <c r="H212" s="82"/>
      <c r="I212" s="85"/>
      <c r="J212" s="85"/>
      <c r="K212" s="85"/>
      <c r="L212" s="84"/>
      <c r="M212" s="85"/>
      <c r="N212" s="85"/>
      <c r="O212" s="25">
        <v>2.5000000000000001E-2</v>
      </c>
      <c r="P212" s="25">
        <v>1.4999999999999999E-2</v>
      </c>
      <c r="Q212" s="25">
        <v>0.01</v>
      </c>
      <c r="R212" s="28">
        <v>4</v>
      </c>
      <c r="S212" s="27">
        <f t="shared" si="17"/>
        <v>0.1</v>
      </c>
      <c r="U212" s="58"/>
    </row>
    <row r="213" spans="1:21" ht="15.75" x14ac:dyDescent="0.2">
      <c r="A213" s="79">
        <v>13</v>
      </c>
      <c r="B213" s="87" t="s">
        <v>2102</v>
      </c>
      <c r="C213" s="54" t="s">
        <v>1818</v>
      </c>
      <c r="D213" s="47" t="s">
        <v>2090</v>
      </c>
      <c r="E213" s="22">
        <f t="shared" si="14"/>
        <v>1</v>
      </c>
      <c r="F213" s="86">
        <v>1</v>
      </c>
      <c r="G213" s="81"/>
      <c r="H213" s="82"/>
      <c r="I213" s="85"/>
      <c r="J213" s="85"/>
      <c r="K213" s="85"/>
      <c r="L213" s="84"/>
      <c r="M213" s="85"/>
      <c r="N213" s="85"/>
      <c r="O213" s="25">
        <v>2.5000000000000001E-2</v>
      </c>
      <c r="P213" s="25">
        <v>1.4999999999999999E-2</v>
      </c>
      <c r="Q213" s="25">
        <v>0.01</v>
      </c>
      <c r="R213" s="28">
        <v>4</v>
      </c>
      <c r="S213" s="27">
        <f t="shared" si="17"/>
        <v>0.1</v>
      </c>
      <c r="U213" s="58"/>
    </row>
    <row r="214" spans="1:21" ht="15.75" x14ac:dyDescent="0.2">
      <c r="A214" s="79">
        <v>14</v>
      </c>
      <c r="B214" s="67" t="s">
        <v>2103</v>
      </c>
      <c r="C214" s="68" t="s">
        <v>1877</v>
      </c>
      <c r="D214" s="47" t="s">
        <v>2090</v>
      </c>
      <c r="E214" s="22">
        <f t="shared" si="14"/>
        <v>1</v>
      </c>
      <c r="F214" s="86">
        <v>1</v>
      </c>
      <c r="G214" s="81"/>
      <c r="H214" s="82"/>
      <c r="I214" s="85"/>
      <c r="J214" s="85"/>
      <c r="K214" s="85"/>
      <c r="L214" s="84"/>
      <c r="M214" s="85"/>
      <c r="N214" s="85"/>
      <c r="O214" s="25">
        <v>2.5000000000000001E-2</v>
      </c>
      <c r="P214" s="25">
        <v>1.4999999999999999E-2</v>
      </c>
      <c r="Q214" s="25">
        <v>0.01</v>
      </c>
      <c r="R214" s="28">
        <v>4</v>
      </c>
      <c r="S214" s="27">
        <f t="shared" si="17"/>
        <v>0.1</v>
      </c>
      <c r="U214" s="58"/>
    </row>
    <row r="215" spans="1:21" ht="15.75" x14ac:dyDescent="0.2">
      <c r="A215" s="79">
        <v>15</v>
      </c>
      <c r="B215" s="67" t="s">
        <v>2104</v>
      </c>
      <c r="C215" s="68" t="s">
        <v>1877</v>
      </c>
      <c r="D215" s="47" t="s">
        <v>2090</v>
      </c>
      <c r="E215" s="22">
        <f t="shared" si="14"/>
        <v>1</v>
      </c>
      <c r="F215" s="86">
        <v>1</v>
      </c>
      <c r="G215" s="81"/>
      <c r="H215" s="82"/>
      <c r="I215" s="85"/>
      <c r="J215" s="85"/>
      <c r="K215" s="85"/>
      <c r="L215" s="84"/>
      <c r="M215" s="85"/>
      <c r="N215" s="85"/>
      <c r="O215" s="25">
        <v>2.5000000000000001E-2</v>
      </c>
      <c r="P215" s="25">
        <v>1.4999999999999999E-2</v>
      </c>
      <c r="Q215" s="25">
        <v>0.01</v>
      </c>
      <c r="R215" s="28">
        <v>4</v>
      </c>
      <c r="S215" s="27">
        <f t="shared" si="17"/>
        <v>0.1</v>
      </c>
      <c r="U215" s="58"/>
    </row>
    <row r="216" spans="1:21" ht="15.75" x14ac:dyDescent="0.2">
      <c r="A216" s="79">
        <v>16</v>
      </c>
      <c r="B216" s="67" t="s">
        <v>2105</v>
      </c>
      <c r="C216" s="68" t="s">
        <v>1877</v>
      </c>
      <c r="D216" s="47" t="s">
        <v>2090</v>
      </c>
      <c r="E216" s="22">
        <f t="shared" si="14"/>
        <v>1</v>
      </c>
      <c r="F216" s="86">
        <v>1</v>
      </c>
      <c r="G216" s="81"/>
      <c r="H216" s="82"/>
      <c r="I216" s="85"/>
      <c r="J216" s="85"/>
      <c r="K216" s="85"/>
      <c r="L216" s="84"/>
      <c r="M216" s="85"/>
      <c r="N216" s="85"/>
      <c r="O216" s="25">
        <v>2.5000000000000001E-2</v>
      </c>
      <c r="P216" s="25">
        <v>1.4999999999999999E-2</v>
      </c>
      <c r="Q216" s="25">
        <v>0.01</v>
      </c>
      <c r="R216" s="28">
        <v>4</v>
      </c>
      <c r="S216" s="27">
        <f t="shared" si="17"/>
        <v>0.1</v>
      </c>
      <c r="U216" s="58"/>
    </row>
    <row r="217" spans="1:21" ht="15.75" x14ac:dyDescent="0.2">
      <c r="A217" s="79">
        <v>17</v>
      </c>
      <c r="B217" s="67" t="s">
        <v>2106</v>
      </c>
      <c r="C217" s="68" t="s">
        <v>1877</v>
      </c>
      <c r="D217" s="47" t="s">
        <v>2090</v>
      </c>
      <c r="E217" s="22">
        <f t="shared" si="14"/>
        <v>1</v>
      </c>
      <c r="F217" s="80">
        <v>1</v>
      </c>
      <c r="G217" s="81"/>
      <c r="H217" s="82"/>
      <c r="I217" s="85"/>
      <c r="J217" s="85"/>
      <c r="K217" s="85"/>
      <c r="L217" s="84"/>
      <c r="M217" s="85"/>
      <c r="N217" s="85"/>
      <c r="O217" s="25">
        <v>2.5000000000000001E-2</v>
      </c>
      <c r="P217" s="25">
        <v>1.4999999999999999E-2</v>
      </c>
      <c r="Q217" s="25">
        <v>0.01</v>
      </c>
      <c r="R217" s="28">
        <v>4</v>
      </c>
      <c r="S217" s="27">
        <f t="shared" si="17"/>
        <v>0.1</v>
      </c>
      <c r="U217" s="58"/>
    </row>
    <row r="218" spans="1:21" ht="15.75" x14ac:dyDescent="0.2">
      <c r="A218" s="79">
        <v>18</v>
      </c>
      <c r="B218" s="67" t="s">
        <v>2107</v>
      </c>
      <c r="C218" s="68" t="s">
        <v>1877</v>
      </c>
      <c r="D218" s="47" t="s">
        <v>2090</v>
      </c>
      <c r="E218" s="22">
        <f t="shared" si="14"/>
        <v>1</v>
      </c>
      <c r="F218" s="80">
        <v>1</v>
      </c>
      <c r="G218" s="81"/>
      <c r="H218" s="82"/>
      <c r="I218" s="85"/>
      <c r="J218" s="85"/>
      <c r="K218" s="85"/>
      <c r="L218" s="84"/>
      <c r="M218" s="85"/>
      <c r="N218" s="85"/>
      <c r="O218" s="25">
        <v>2.5000000000000001E-2</v>
      </c>
      <c r="P218" s="25">
        <v>1.4999999999999999E-2</v>
      </c>
      <c r="Q218" s="25">
        <v>0.01</v>
      </c>
      <c r="R218" s="28">
        <v>4</v>
      </c>
      <c r="S218" s="27">
        <f t="shared" si="17"/>
        <v>0.1</v>
      </c>
      <c r="U218" s="58"/>
    </row>
    <row r="219" spans="1:21" ht="15.75" x14ac:dyDescent="0.2">
      <c r="A219" s="79">
        <v>19</v>
      </c>
      <c r="B219" s="67" t="s">
        <v>2108</v>
      </c>
      <c r="C219" s="68" t="s">
        <v>1877</v>
      </c>
      <c r="D219" s="47" t="s">
        <v>38</v>
      </c>
      <c r="E219" s="22">
        <f t="shared" si="14"/>
        <v>1</v>
      </c>
      <c r="F219" s="88"/>
      <c r="G219" s="81"/>
      <c r="H219" s="82"/>
      <c r="I219" s="85"/>
      <c r="J219" s="85"/>
      <c r="K219" s="85"/>
      <c r="L219" s="89">
        <v>1</v>
      </c>
      <c r="M219" s="85"/>
      <c r="N219" s="85"/>
      <c r="O219" s="25">
        <v>2.5000000000000001E-2</v>
      </c>
      <c r="P219" s="25">
        <v>1.4999999999999999E-2</v>
      </c>
      <c r="Q219" s="25">
        <v>0.01</v>
      </c>
      <c r="R219" s="28">
        <v>4</v>
      </c>
      <c r="S219" s="27">
        <f>((F219*O219)*4+(G219*P219)*4+(H219*Q219)*4)+(L219*O219*R219*50%)</f>
        <v>0.05</v>
      </c>
      <c r="U219" s="58"/>
    </row>
    <row r="220" spans="1:21" ht="15.75" x14ac:dyDescent="0.2">
      <c r="A220" s="79">
        <v>20</v>
      </c>
      <c r="B220" s="67" t="s">
        <v>2109</v>
      </c>
      <c r="C220" s="68" t="s">
        <v>1877</v>
      </c>
      <c r="D220" s="47" t="s">
        <v>38</v>
      </c>
      <c r="E220" s="22">
        <f t="shared" si="14"/>
        <v>1</v>
      </c>
      <c r="F220" s="88"/>
      <c r="G220" s="81"/>
      <c r="H220" s="82"/>
      <c r="I220" s="85"/>
      <c r="J220" s="85"/>
      <c r="K220" s="85"/>
      <c r="L220" s="89">
        <v>1</v>
      </c>
      <c r="M220" s="85"/>
      <c r="N220" s="85"/>
      <c r="O220" s="25">
        <v>2.5000000000000001E-2</v>
      </c>
      <c r="P220" s="25">
        <v>1.4999999999999999E-2</v>
      </c>
      <c r="Q220" s="25">
        <v>0.01</v>
      </c>
      <c r="R220" s="28">
        <v>4</v>
      </c>
      <c r="S220" s="27">
        <f>((F220*O220)*4+(G220*P220)*4+(H220*Q220)*4)+(L220*O220*R220*50%)</f>
        <v>0.05</v>
      </c>
      <c r="U220" s="58"/>
    </row>
    <row r="221" spans="1:21" ht="15.75" x14ac:dyDescent="0.2">
      <c r="A221" s="79">
        <v>21</v>
      </c>
      <c r="B221" s="67" t="s">
        <v>2110</v>
      </c>
      <c r="C221" s="68" t="s">
        <v>1877</v>
      </c>
      <c r="D221" s="47" t="s">
        <v>38</v>
      </c>
      <c r="E221" s="22">
        <f t="shared" si="14"/>
        <v>1</v>
      </c>
      <c r="F221" s="88"/>
      <c r="G221" s="81"/>
      <c r="H221" s="82"/>
      <c r="I221" s="85"/>
      <c r="J221" s="85"/>
      <c r="K221" s="85"/>
      <c r="L221" s="89">
        <v>1</v>
      </c>
      <c r="M221" s="85"/>
      <c r="N221" s="85"/>
      <c r="O221" s="25">
        <v>2.5000000000000001E-2</v>
      </c>
      <c r="P221" s="25">
        <v>1.4999999999999999E-2</v>
      </c>
      <c r="Q221" s="25">
        <v>0.01</v>
      </c>
      <c r="R221" s="28">
        <v>4</v>
      </c>
      <c r="S221" s="27">
        <f>((F221*O221)*4+(G221*P221)*4+(H221*Q221)*4)+(L221*O221*R221*50%)</f>
        <v>0.05</v>
      </c>
      <c r="U221" s="58"/>
    </row>
    <row r="222" spans="1:21" ht="15.75" x14ac:dyDescent="0.2">
      <c r="A222" s="79">
        <v>22</v>
      </c>
      <c r="B222" s="90" t="s">
        <v>9</v>
      </c>
      <c r="C222" s="68" t="s">
        <v>1941</v>
      </c>
      <c r="D222" s="47" t="s">
        <v>2090</v>
      </c>
      <c r="E222" s="22">
        <f t="shared" si="14"/>
        <v>1</v>
      </c>
      <c r="F222" s="80">
        <v>1</v>
      </c>
      <c r="G222" s="81"/>
      <c r="H222" s="82"/>
      <c r="I222" s="85"/>
      <c r="J222" s="85"/>
      <c r="K222" s="85"/>
      <c r="L222" s="84"/>
      <c r="M222" s="85"/>
      <c r="N222" s="85"/>
      <c r="O222" s="25">
        <v>2.5000000000000001E-2</v>
      </c>
      <c r="P222" s="25">
        <v>1.4999999999999999E-2</v>
      </c>
      <c r="Q222" s="25">
        <v>0.01</v>
      </c>
      <c r="R222" s="28">
        <v>4</v>
      </c>
      <c r="S222" s="27">
        <f t="shared" si="17"/>
        <v>0.1</v>
      </c>
      <c r="U222" s="58"/>
    </row>
    <row r="223" spans="1:21" ht="15.75" x14ac:dyDescent="0.2">
      <c r="A223" s="79">
        <v>23</v>
      </c>
      <c r="B223" s="90" t="s">
        <v>2111</v>
      </c>
      <c r="C223" s="68" t="s">
        <v>1941</v>
      </c>
      <c r="D223" s="47" t="s">
        <v>2090</v>
      </c>
      <c r="E223" s="22">
        <f t="shared" si="14"/>
        <v>1</v>
      </c>
      <c r="F223" s="80">
        <v>1</v>
      </c>
      <c r="G223" s="81"/>
      <c r="H223" s="82"/>
      <c r="I223" s="85"/>
      <c r="J223" s="85"/>
      <c r="K223" s="85"/>
      <c r="L223" s="84"/>
      <c r="M223" s="85"/>
      <c r="N223" s="85"/>
      <c r="O223" s="25">
        <v>2.5000000000000001E-2</v>
      </c>
      <c r="P223" s="25">
        <v>1.4999999999999999E-2</v>
      </c>
      <c r="Q223" s="25">
        <v>0.01</v>
      </c>
      <c r="R223" s="28">
        <v>4</v>
      </c>
      <c r="S223" s="27">
        <f t="shared" si="17"/>
        <v>0.1</v>
      </c>
      <c r="U223" s="58"/>
    </row>
    <row r="224" spans="1:21" ht="15.75" x14ac:dyDescent="0.2">
      <c r="A224" s="79">
        <v>24</v>
      </c>
      <c r="B224" s="90" t="s">
        <v>2112</v>
      </c>
      <c r="C224" s="68" t="s">
        <v>1941</v>
      </c>
      <c r="D224" s="47" t="s">
        <v>2090</v>
      </c>
      <c r="E224" s="22">
        <f t="shared" si="14"/>
        <v>1</v>
      </c>
      <c r="F224" s="80">
        <v>1</v>
      </c>
      <c r="G224" s="81"/>
      <c r="H224" s="82"/>
      <c r="I224" s="85"/>
      <c r="J224" s="85"/>
      <c r="K224" s="85"/>
      <c r="L224" s="84"/>
      <c r="M224" s="85"/>
      <c r="N224" s="85"/>
      <c r="O224" s="25">
        <v>2.5000000000000001E-2</v>
      </c>
      <c r="P224" s="25">
        <v>1.4999999999999999E-2</v>
      </c>
      <c r="Q224" s="25">
        <v>0.01</v>
      </c>
      <c r="R224" s="28">
        <v>4</v>
      </c>
      <c r="S224" s="27">
        <f t="shared" si="17"/>
        <v>0.1</v>
      </c>
      <c r="U224" s="58"/>
    </row>
    <row r="225" spans="1:21" ht="15.75" x14ac:dyDescent="0.2">
      <c r="A225" s="79">
        <v>25</v>
      </c>
      <c r="B225" s="90" t="s">
        <v>2113</v>
      </c>
      <c r="C225" s="68" t="s">
        <v>1941</v>
      </c>
      <c r="D225" s="47" t="s">
        <v>2090</v>
      </c>
      <c r="E225" s="22">
        <f t="shared" si="14"/>
        <v>1</v>
      </c>
      <c r="F225" s="80">
        <v>1</v>
      </c>
      <c r="G225" s="81"/>
      <c r="H225" s="82"/>
      <c r="I225" s="85"/>
      <c r="J225" s="85"/>
      <c r="K225" s="85"/>
      <c r="L225" s="84"/>
      <c r="M225" s="85"/>
      <c r="N225" s="85"/>
      <c r="O225" s="25">
        <v>2.5000000000000001E-2</v>
      </c>
      <c r="P225" s="25">
        <v>1.4999999999999999E-2</v>
      </c>
      <c r="Q225" s="25">
        <v>0.01</v>
      </c>
      <c r="R225" s="28">
        <v>4</v>
      </c>
      <c r="S225" s="27">
        <f t="shared" si="17"/>
        <v>0.1</v>
      </c>
      <c r="U225" s="58"/>
    </row>
    <row r="226" spans="1:21" ht="15.75" x14ac:dyDescent="0.2">
      <c r="A226" s="79">
        <v>26</v>
      </c>
      <c r="B226" s="90" t="s">
        <v>2114</v>
      </c>
      <c r="C226" s="68" t="s">
        <v>1941</v>
      </c>
      <c r="D226" s="47" t="s">
        <v>2090</v>
      </c>
      <c r="E226" s="22">
        <f t="shared" si="14"/>
        <v>1</v>
      </c>
      <c r="F226" s="80">
        <v>1</v>
      </c>
      <c r="G226" s="81"/>
      <c r="H226" s="82"/>
      <c r="I226" s="85"/>
      <c r="J226" s="85"/>
      <c r="K226" s="85"/>
      <c r="L226" s="84"/>
      <c r="M226" s="85"/>
      <c r="N226" s="85"/>
      <c r="O226" s="25">
        <v>2.5000000000000001E-2</v>
      </c>
      <c r="P226" s="25">
        <v>1.4999999999999999E-2</v>
      </c>
      <c r="Q226" s="25">
        <v>0.01</v>
      </c>
      <c r="R226" s="28">
        <v>4</v>
      </c>
      <c r="S226" s="27">
        <f t="shared" si="17"/>
        <v>0.1</v>
      </c>
      <c r="U226" s="58"/>
    </row>
    <row r="227" spans="1:21" ht="15.75" x14ac:dyDescent="0.2">
      <c r="A227" s="79">
        <v>27</v>
      </c>
      <c r="B227" s="90" t="s">
        <v>2115</v>
      </c>
      <c r="C227" s="68" t="s">
        <v>1941</v>
      </c>
      <c r="D227" s="47" t="s">
        <v>2090</v>
      </c>
      <c r="E227" s="22">
        <f t="shared" si="14"/>
        <v>1</v>
      </c>
      <c r="F227" s="80">
        <v>1</v>
      </c>
      <c r="G227" s="81"/>
      <c r="H227" s="82"/>
      <c r="I227" s="85"/>
      <c r="J227" s="85"/>
      <c r="K227" s="85"/>
      <c r="L227" s="84"/>
      <c r="M227" s="85"/>
      <c r="N227" s="85"/>
      <c r="O227" s="25">
        <v>2.5000000000000001E-2</v>
      </c>
      <c r="P227" s="25">
        <v>1.4999999999999999E-2</v>
      </c>
      <c r="Q227" s="25">
        <v>0.01</v>
      </c>
      <c r="R227" s="28">
        <v>4</v>
      </c>
      <c r="S227" s="27">
        <f t="shared" si="17"/>
        <v>0.1</v>
      </c>
      <c r="U227" s="58"/>
    </row>
    <row r="228" spans="1:21" ht="15.75" x14ac:dyDescent="0.2">
      <c r="A228" s="79">
        <v>28</v>
      </c>
      <c r="B228" s="90" t="s">
        <v>2116</v>
      </c>
      <c r="C228" s="68" t="s">
        <v>1941</v>
      </c>
      <c r="D228" s="47" t="s">
        <v>2090</v>
      </c>
      <c r="E228" s="22">
        <f t="shared" si="14"/>
        <v>1</v>
      </c>
      <c r="F228" s="80">
        <v>1</v>
      </c>
      <c r="G228" s="81"/>
      <c r="H228" s="82"/>
      <c r="I228" s="85"/>
      <c r="J228" s="85"/>
      <c r="K228" s="85"/>
      <c r="L228" s="84"/>
      <c r="M228" s="85"/>
      <c r="N228" s="85"/>
      <c r="O228" s="25">
        <v>2.5000000000000001E-2</v>
      </c>
      <c r="P228" s="25">
        <v>1.4999999999999999E-2</v>
      </c>
      <c r="Q228" s="25">
        <v>0.01</v>
      </c>
      <c r="R228" s="28">
        <v>4</v>
      </c>
      <c r="S228" s="27">
        <f t="shared" si="17"/>
        <v>0.1</v>
      </c>
      <c r="U228" s="58"/>
    </row>
    <row r="229" spans="1:21" ht="15.75" x14ac:dyDescent="0.2">
      <c r="A229" s="79">
        <v>29</v>
      </c>
      <c r="B229" s="90" t="s">
        <v>2117</v>
      </c>
      <c r="C229" s="68" t="s">
        <v>1941</v>
      </c>
      <c r="D229" s="47" t="s">
        <v>2090</v>
      </c>
      <c r="E229" s="22">
        <f t="shared" si="14"/>
        <v>1</v>
      </c>
      <c r="F229" s="80">
        <v>1</v>
      </c>
      <c r="G229" s="81"/>
      <c r="H229" s="82"/>
      <c r="I229" s="85"/>
      <c r="J229" s="85"/>
      <c r="K229" s="85"/>
      <c r="L229" s="84"/>
      <c r="M229" s="85"/>
      <c r="N229" s="85"/>
      <c r="O229" s="25">
        <v>2.5000000000000001E-2</v>
      </c>
      <c r="P229" s="25">
        <v>1.4999999999999999E-2</v>
      </c>
      <c r="Q229" s="25">
        <v>0.01</v>
      </c>
      <c r="R229" s="28">
        <v>4</v>
      </c>
      <c r="S229" s="27">
        <f t="shared" si="17"/>
        <v>0.1</v>
      </c>
      <c r="U229" s="58"/>
    </row>
    <row r="230" spans="1:21" ht="15.75" x14ac:dyDescent="0.2">
      <c r="A230" s="79">
        <v>30</v>
      </c>
      <c r="B230" s="90" t="s">
        <v>2118</v>
      </c>
      <c r="C230" s="68" t="s">
        <v>1941</v>
      </c>
      <c r="D230" s="47" t="s">
        <v>2090</v>
      </c>
      <c r="E230" s="22">
        <f t="shared" si="14"/>
        <v>1</v>
      </c>
      <c r="F230" s="80">
        <v>1</v>
      </c>
      <c r="G230" s="81"/>
      <c r="H230" s="82"/>
      <c r="I230" s="85"/>
      <c r="J230" s="85"/>
      <c r="K230" s="85"/>
      <c r="L230" s="84"/>
      <c r="M230" s="85"/>
      <c r="N230" s="85"/>
      <c r="O230" s="25">
        <v>2.5000000000000001E-2</v>
      </c>
      <c r="P230" s="25">
        <v>1.4999999999999999E-2</v>
      </c>
      <c r="Q230" s="25">
        <v>0.01</v>
      </c>
      <c r="R230" s="28">
        <v>4</v>
      </c>
      <c r="S230" s="27">
        <f t="shared" si="17"/>
        <v>0.1</v>
      </c>
      <c r="U230" s="58"/>
    </row>
    <row r="231" spans="1:21" ht="15.75" x14ac:dyDescent="0.2">
      <c r="A231" s="79">
        <v>31</v>
      </c>
      <c r="B231" s="90" t="s">
        <v>2119</v>
      </c>
      <c r="C231" s="68" t="s">
        <v>1941</v>
      </c>
      <c r="D231" s="47" t="s">
        <v>2090</v>
      </c>
      <c r="E231" s="22">
        <f t="shared" si="14"/>
        <v>1</v>
      </c>
      <c r="F231" s="80">
        <v>1</v>
      </c>
      <c r="G231" s="81"/>
      <c r="H231" s="82"/>
      <c r="I231" s="85"/>
      <c r="J231" s="85"/>
      <c r="K231" s="85"/>
      <c r="L231" s="84"/>
      <c r="M231" s="85"/>
      <c r="N231" s="85"/>
      <c r="O231" s="25">
        <v>2.5000000000000001E-2</v>
      </c>
      <c r="P231" s="25">
        <v>1.4999999999999999E-2</v>
      </c>
      <c r="Q231" s="25">
        <v>0.01</v>
      </c>
      <c r="R231" s="28">
        <v>4</v>
      </c>
      <c r="S231" s="27">
        <f t="shared" si="17"/>
        <v>0.1</v>
      </c>
      <c r="U231" s="58"/>
    </row>
    <row r="232" spans="1:21" ht="15.75" x14ac:dyDescent="0.2">
      <c r="A232" s="79">
        <v>32</v>
      </c>
      <c r="B232" s="90" t="s">
        <v>2120</v>
      </c>
      <c r="C232" s="68" t="s">
        <v>1941</v>
      </c>
      <c r="D232" s="47" t="s">
        <v>2090</v>
      </c>
      <c r="E232" s="22">
        <f t="shared" si="14"/>
        <v>1</v>
      </c>
      <c r="F232" s="80">
        <v>1</v>
      </c>
      <c r="G232" s="81"/>
      <c r="H232" s="82"/>
      <c r="I232" s="85"/>
      <c r="J232" s="85"/>
      <c r="K232" s="85"/>
      <c r="L232" s="84"/>
      <c r="M232" s="85"/>
      <c r="N232" s="85"/>
      <c r="O232" s="25">
        <v>2.5000000000000001E-2</v>
      </c>
      <c r="P232" s="25">
        <v>1.4999999999999999E-2</v>
      </c>
      <c r="Q232" s="25">
        <v>0.01</v>
      </c>
      <c r="R232" s="28">
        <v>4</v>
      </c>
      <c r="S232" s="27">
        <f t="shared" si="17"/>
        <v>0.1</v>
      </c>
      <c r="U232" s="58"/>
    </row>
    <row r="233" spans="1:21" ht="15.75" x14ac:dyDescent="0.2">
      <c r="A233" s="79">
        <v>33</v>
      </c>
      <c r="B233" s="87" t="s">
        <v>2121</v>
      </c>
      <c r="C233" s="68" t="s">
        <v>1941</v>
      </c>
      <c r="D233" s="47" t="s">
        <v>2090</v>
      </c>
      <c r="E233" s="22">
        <f t="shared" si="14"/>
        <v>1</v>
      </c>
      <c r="F233" s="80">
        <v>1</v>
      </c>
      <c r="G233" s="81"/>
      <c r="H233" s="82"/>
      <c r="I233" s="85"/>
      <c r="J233" s="85"/>
      <c r="K233" s="85"/>
      <c r="L233" s="84"/>
      <c r="M233" s="85"/>
      <c r="N233" s="85"/>
      <c r="O233" s="25">
        <v>2.5000000000000001E-2</v>
      </c>
      <c r="P233" s="25">
        <v>1.4999999999999999E-2</v>
      </c>
      <c r="Q233" s="25">
        <v>0.01</v>
      </c>
      <c r="R233" s="28">
        <v>4</v>
      </c>
      <c r="S233" s="27">
        <f t="shared" si="17"/>
        <v>0.1</v>
      </c>
      <c r="U233" s="58"/>
    </row>
    <row r="234" spans="1:21" ht="15.75" x14ac:dyDescent="0.2">
      <c r="A234" s="79">
        <v>34</v>
      </c>
      <c r="B234" s="87" t="s">
        <v>2122</v>
      </c>
      <c r="C234" s="68" t="s">
        <v>1941</v>
      </c>
      <c r="D234" s="47" t="s">
        <v>2090</v>
      </c>
      <c r="E234" s="22">
        <f t="shared" si="14"/>
        <v>1</v>
      </c>
      <c r="F234" s="80">
        <v>1</v>
      </c>
      <c r="G234" s="81"/>
      <c r="H234" s="82"/>
      <c r="I234" s="85"/>
      <c r="J234" s="85"/>
      <c r="K234" s="85"/>
      <c r="L234" s="84"/>
      <c r="M234" s="85"/>
      <c r="N234" s="85"/>
      <c r="O234" s="25">
        <v>2.5000000000000001E-2</v>
      </c>
      <c r="P234" s="25">
        <v>1.4999999999999999E-2</v>
      </c>
      <c r="Q234" s="25">
        <v>0.01</v>
      </c>
      <c r="R234" s="28">
        <v>4</v>
      </c>
      <c r="S234" s="27">
        <f t="shared" si="17"/>
        <v>0.1</v>
      </c>
      <c r="U234" s="58"/>
    </row>
    <row r="235" spans="1:21" ht="15.75" x14ac:dyDescent="0.2">
      <c r="A235" s="91">
        <v>35</v>
      </c>
      <c r="B235" s="92" t="s">
        <v>2123</v>
      </c>
      <c r="C235" s="54" t="s">
        <v>1941</v>
      </c>
      <c r="D235" s="47" t="s">
        <v>2124</v>
      </c>
      <c r="E235" s="22">
        <f t="shared" si="14"/>
        <v>1</v>
      </c>
      <c r="F235" s="88">
        <v>1</v>
      </c>
      <c r="G235" s="81"/>
      <c r="H235" s="82"/>
      <c r="I235" s="85"/>
      <c r="J235" s="85"/>
      <c r="K235" s="85"/>
      <c r="L235" s="93"/>
      <c r="M235" s="85"/>
      <c r="N235" s="85"/>
      <c r="O235" s="25">
        <v>2.5000000000000001E-2</v>
      </c>
      <c r="P235" s="25">
        <v>1.4999999999999999E-2</v>
      </c>
      <c r="Q235" s="25">
        <v>0.01</v>
      </c>
      <c r="R235" s="28">
        <v>4</v>
      </c>
      <c r="S235" s="27">
        <f t="shared" si="17"/>
        <v>0.1</v>
      </c>
      <c r="U235" s="58"/>
    </row>
    <row r="236" spans="1:21" ht="15.75" x14ac:dyDescent="0.2">
      <c r="A236" s="79">
        <v>36</v>
      </c>
      <c r="B236" s="90" t="s">
        <v>10</v>
      </c>
      <c r="C236" s="68" t="s">
        <v>1879</v>
      </c>
      <c r="D236" s="47" t="s">
        <v>2090</v>
      </c>
      <c r="E236" s="22">
        <f t="shared" si="14"/>
        <v>1</v>
      </c>
      <c r="F236" s="80">
        <v>1</v>
      </c>
      <c r="G236" s="81"/>
      <c r="H236" s="82"/>
      <c r="I236" s="85"/>
      <c r="J236" s="85"/>
      <c r="K236" s="85"/>
      <c r="L236" s="84"/>
      <c r="M236" s="85"/>
      <c r="N236" s="85"/>
      <c r="O236" s="25">
        <v>2.5000000000000001E-2</v>
      </c>
      <c r="P236" s="25">
        <v>1.4999999999999999E-2</v>
      </c>
      <c r="Q236" s="25">
        <v>0.01</v>
      </c>
      <c r="R236" s="28">
        <v>4</v>
      </c>
      <c r="S236" s="27">
        <f t="shared" si="17"/>
        <v>0.1</v>
      </c>
      <c r="U236" s="58"/>
    </row>
    <row r="237" spans="1:21" ht="15.75" x14ac:dyDescent="0.2">
      <c r="A237" s="79">
        <v>37</v>
      </c>
      <c r="B237" s="90" t="s">
        <v>2125</v>
      </c>
      <c r="C237" s="68" t="s">
        <v>1879</v>
      </c>
      <c r="D237" s="47" t="s">
        <v>2090</v>
      </c>
      <c r="E237" s="22">
        <f t="shared" si="14"/>
        <v>1</v>
      </c>
      <c r="F237" s="80">
        <v>1</v>
      </c>
      <c r="G237" s="81"/>
      <c r="H237" s="82"/>
      <c r="I237" s="85"/>
      <c r="J237" s="85"/>
      <c r="K237" s="85"/>
      <c r="L237" s="84"/>
      <c r="M237" s="85"/>
      <c r="N237" s="85"/>
      <c r="O237" s="25">
        <v>2.5000000000000001E-2</v>
      </c>
      <c r="P237" s="25">
        <v>1.4999999999999999E-2</v>
      </c>
      <c r="Q237" s="25">
        <v>0.01</v>
      </c>
      <c r="R237" s="28">
        <v>4</v>
      </c>
      <c r="S237" s="27">
        <f t="shared" si="17"/>
        <v>0.1</v>
      </c>
      <c r="U237" s="58"/>
    </row>
    <row r="238" spans="1:21" ht="15.75" x14ac:dyDescent="0.2">
      <c r="A238" s="79">
        <v>38</v>
      </c>
      <c r="B238" s="90" t="s">
        <v>2126</v>
      </c>
      <c r="C238" s="68" t="s">
        <v>1879</v>
      </c>
      <c r="D238" s="47" t="s">
        <v>2090</v>
      </c>
      <c r="E238" s="22">
        <f t="shared" si="14"/>
        <v>1</v>
      </c>
      <c r="F238" s="80">
        <v>1</v>
      </c>
      <c r="G238" s="81"/>
      <c r="H238" s="82"/>
      <c r="I238" s="85"/>
      <c r="J238" s="85"/>
      <c r="K238" s="85"/>
      <c r="L238" s="84"/>
      <c r="M238" s="85"/>
      <c r="N238" s="85"/>
      <c r="O238" s="25">
        <v>2.5000000000000001E-2</v>
      </c>
      <c r="P238" s="25">
        <v>1.4999999999999999E-2</v>
      </c>
      <c r="Q238" s="25">
        <v>0.01</v>
      </c>
      <c r="R238" s="28">
        <v>4</v>
      </c>
      <c r="S238" s="27">
        <f t="shared" si="17"/>
        <v>0.1</v>
      </c>
      <c r="U238" s="58"/>
    </row>
    <row r="239" spans="1:21" ht="15.75" x14ac:dyDescent="0.2">
      <c r="A239" s="79">
        <v>39</v>
      </c>
      <c r="B239" s="90" t="s">
        <v>2127</v>
      </c>
      <c r="C239" s="68" t="s">
        <v>1879</v>
      </c>
      <c r="D239" s="47" t="s">
        <v>2090</v>
      </c>
      <c r="E239" s="22">
        <f t="shared" si="14"/>
        <v>1</v>
      </c>
      <c r="F239" s="80">
        <v>1</v>
      </c>
      <c r="G239" s="81"/>
      <c r="H239" s="82"/>
      <c r="I239" s="85"/>
      <c r="J239" s="85"/>
      <c r="K239" s="85"/>
      <c r="L239" s="84"/>
      <c r="M239" s="85"/>
      <c r="N239" s="85"/>
      <c r="O239" s="25">
        <v>2.5000000000000001E-2</v>
      </c>
      <c r="P239" s="25">
        <v>1.4999999999999999E-2</v>
      </c>
      <c r="Q239" s="25">
        <v>0.01</v>
      </c>
      <c r="R239" s="28">
        <v>4</v>
      </c>
      <c r="S239" s="27">
        <f t="shared" si="17"/>
        <v>0.1</v>
      </c>
      <c r="U239" s="58"/>
    </row>
    <row r="240" spans="1:21" ht="15.75" x14ac:dyDescent="0.2">
      <c r="A240" s="79">
        <v>40</v>
      </c>
      <c r="B240" s="90" t="s">
        <v>2128</v>
      </c>
      <c r="C240" s="68" t="s">
        <v>1879</v>
      </c>
      <c r="D240" s="47" t="s">
        <v>2090</v>
      </c>
      <c r="E240" s="22">
        <f t="shared" si="14"/>
        <v>1</v>
      </c>
      <c r="F240" s="80">
        <v>1</v>
      </c>
      <c r="G240" s="81"/>
      <c r="H240" s="82"/>
      <c r="I240" s="85"/>
      <c r="J240" s="85"/>
      <c r="K240" s="85"/>
      <c r="L240" s="84"/>
      <c r="M240" s="85"/>
      <c r="N240" s="85"/>
      <c r="O240" s="25">
        <v>2.5000000000000001E-2</v>
      </c>
      <c r="P240" s="25">
        <v>1.4999999999999999E-2</v>
      </c>
      <c r="Q240" s="25">
        <v>0.01</v>
      </c>
      <c r="R240" s="28">
        <v>4</v>
      </c>
      <c r="S240" s="27">
        <f t="shared" si="17"/>
        <v>0.1</v>
      </c>
      <c r="U240" s="58"/>
    </row>
    <row r="241" spans="1:21" ht="15.75" x14ac:dyDescent="0.2">
      <c r="A241" s="79">
        <v>41</v>
      </c>
      <c r="B241" s="90" t="s">
        <v>2129</v>
      </c>
      <c r="C241" s="68" t="s">
        <v>1879</v>
      </c>
      <c r="D241" s="47" t="s">
        <v>2090</v>
      </c>
      <c r="E241" s="22">
        <f t="shared" si="14"/>
        <v>1</v>
      </c>
      <c r="F241" s="80">
        <v>1</v>
      </c>
      <c r="G241" s="81"/>
      <c r="H241" s="82"/>
      <c r="I241" s="85"/>
      <c r="J241" s="85"/>
      <c r="K241" s="85"/>
      <c r="L241" s="84"/>
      <c r="M241" s="85"/>
      <c r="N241" s="85"/>
      <c r="O241" s="25">
        <v>2.5000000000000001E-2</v>
      </c>
      <c r="P241" s="25">
        <v>1.4999999999999999E-2</v>
      </c>
      <c r="Q241" s="25">
        <v>0.01</v>
      </c>
      <c r="R241" s="28">
        <v>4</v>
      </c>
      <c r="S241" s="27">
        <f t="shared" si="17"/>
        <v>0.1</v>
      </c>
      <c r="U241" s="58"/>
    </row>
    <row r="242" spans="1:21" ht="15.75" x14ac:dyDescent="0.2">
      <c r="A242" s="79">
        <v>42</v>
      </c>
      <c r="B242" s="90" t="s">
        <v>2130</v>
      </c>
      <c r="C242" s="68" t="s">
        <v>1879</v>
      </c>
      <c r="D242" s="47" t="s">
        <v>2090</v>
      </c>
      <c r="E242" s="22">
        <f t="shared" si="14"/>
        <v>1</v>
      </c>
      <c r="F242" s="80">
        <v>1</v>
      </c>
      <c r="G242" s="81"/>
      <c r="H242" s="82"/>
      <c r="I242" s="85"/>
      <c r="J242" s="85"/>
      <c r="K242" s="85"/>
      <c r="L242" s="84"/>
      <c r="M242" s="85"/>
      <c r="N242" s="85"/>
      <c r="O242" s="25">
        <v>2.5000000000000001E-2</v>
      </c>
      <c r="P242" s="25">
        <v>1.4999999999999999E-2</v>
      </c>
      <c r="Q242" s="25">
        <v>0.01</v>
      </c>
      <c r="R242" s="28">
        <v>4</v>
      </c>
      <c r="S242" s="27">
        <f t="shared" si="17"/>
        <v>0.1</v>
      </c>
      <c r="U242" s="58"/>
    </row>
    <row r="243" spans="1:21" ht="15.75" x14ac:dyDescent="0.2">
      <c r="A243" s="79">
        <v>43</v>
      </c>
      <c r="B243" s="90" t="s">
        <v>2131</v>
      </c>
      <c r="C243" s="68" t="s">
        <v>1879</v>
      </c>
      <c r="D243" s="47" t="s">
        <v>2090</v>
      </c>
      <c r="E243" s="22">
        <f t="shared" si="14"/>
        <v>1</v>
      </c>
      <c r="F243" s="80">
        <v>1</v>
      </c>
      <c r="G243" s="81"/>
      <c r="H243" s="82"/>
      <c r="I243" s="85"/>
      <c r="J243" s="85"/>
      <c r="K243" s="85"/>
      <c r="L243" s="84"/>
      <c r="M243" s="85"/>
      <c r="N243" s="85"/>
      <c r="O243" s="25">
        <v>2.5000000000000001E-2</v>
      </c>
      <c r="P243" s="25">
        <v>1.4999999999999999E-2</v>
      </c>
      <c r="Q243" s="25">
        <v>0.01</v>
      </c>
      <c r="R243" s="28">
        <v>4</v>
      </c>
      <c r="S243" s="27">
        <f t="shared" si="17"/>
        <v>0.1</v>
      </c>
      <c r="U243" s="58"/>
    </row>
    <row r="244" spans="1:21" ht="15.75" x14ac:dyDescent="0.2">
      <c r="A244" s="79">
        <v>44</v>
      </c>
      <c r="B244" s="90" t="s">
        <v>2132</v>
      </c>
      <c r="C244" s="68" t="s">
        <v>1879</v>
      </c>
      <c r="D244" s="47" t="s">
        <v>2090</v>
      </c>
      <c r="E244" s="22">
        <f t="shared" si="14"/>
        <v>1</v>
      </c>
      <c r="F244" s="80">
        <v>1</v>
      </c>
      <c r="G244" s="81"/>
      <c r="H244" s="82"/>
      <c r="I244" s="85"/>
      <c r="J244" s="85"/>
      <c r="K244" s="85"/>
      <c r="L244" s="84"/>
      <c r="M244" s="85"/>
      <c r="N244" s="85"/>
      <c r="O244" s="25">
        <v>2.5000000000000001E-2</v>
      </c>
      <c r="P244" s="25">
        <v>1.4999999999999999E-2</v>
      </c>
      <c r="Q244" s="25">
        <v>0.01</v>
      </c>
      <c r="R244" s="28">
        <v>4</v>
      </c>
      <c r="S244" s="27">
        <f t="shared" si="17"/>
        <v>0.1</v>
      </c>
      <c r="U244" s="58"/>
    </row>
    <row r="245" spans="1:21" ht="15.75" x14ac:dyDescent="0.25">
      <c r="A245" s="79">
        <v>45</v>
      </c>
      <c r="B245" s="90" t="s">
        <v>2133</v>
      </c>
      <c r="C245" s="68" t="s">
        <v>1879</v>
      </c>
      <c r="D245" s="47" t="s">
        <v>2090</v>
      </c>
      <c r="E245" s="22">
        <f t="shared" si="14"/>
        <v>1</v>
      </c>
      <c r="F245" s="80">
        <v>1</v>
      </c>
      <c r="G245" s="81"/>
      <c r="H245" s="82"/>
      <c r="I245" s="85"/>
      <c r="J245" s="85"/>
      <c r="K245" s="85"/>
      <c r="L245" s="94"/>
      <c r="M245" s="85"/>
      <c r="N245" s="85"/>
      <c r="O245" s="25">
        <v>2.5000000000000001E-2</v>
      </c>
      <c r="P245" s="25">
        <v>1.4999999999999999E-2</v>
      </c>
      <c r="Q245" s="25">
        <v>0.01</v>
      </c>
      <c r="R245" s="28">
        <v>4</v>
      </c>
      <c r="S245" s="27">
        <f t="shared" si="17"/>
        <v>0.1</v>
      </c>
      <c r="U245" s="58"/>
    </row>
    <row r="246" spans="1:21" ht="15.75" x14ac:dyDescent="0.25">
      <c r="A246" s="79">
        <v>46</v>
      </c>
      <c r="B246" s="90" t="s">
        <v>2134</v>
      </c>
      <c r="C246" s="68" t="s">
        <v>1879</v>
      </c>
      <c r="D246" s="47" t="s">
        <v>38</v>
      </c>
      <c r="E246" s="22">
        <f t="shared" si="14"/>
        <v>1</v>
      </c>
      <c r="F246" s="80"/>
      <c r="G246" s="81"/>
      <c r="H246" s="82"/>
      <c r="I246" s="85"/>
      <c r="J246" s="85"/>
      <c r="K246" s="85"/>
      <c r="L246" s="94">
        <v>1</v>
      </c>
      <c r="M246" s="85"/>
      <c r="N246" s="85"/>
      <c r="O246" s="25">
        <v>2.5000000000000001E-2</v>
      </c>
      <c r="P246" s="25">
        <v>1.4999999999999999E-2</v>
      </c>
      <c r="Q246" s="25">
        <v>0.01</v>
      </c>
      <c r="R246" s="28">
        <v>4</v>
      </c>
      <c r="S246" s="27">
        <f>((F246*O246)*4+(G246*P246)*4+(H246*Q246)*4)+(L246*O246*R246*50%)</f>
        <v>0.05</v>
      </c>
      <c r="U246" s="58"/>
    </row>
    <row r="247" spans="1:21" ht="15.75" x14ac:dyDescent="0.25">
      <c r="A247" s="79">
        <v>47</v>
      </c>
      <c r="B247" s="95" t="s">
        <v>2135</v>
      </c>
      <c r="C247" s="96" t="s">
        <v>1886</v>
      </c>
      <c r="D247" s="47" t="s">
        <v>2090</v>
      </c>
      <c r="E247" s="22">
        <f t="shared" si="14"/>
        <v>1</v>
      </c>
      <c r="F247" s="80">
        <v>1</v>
      </c>
      <c r="G247" s="81"/>
      <c r="H247" s="82"/>
      <c r="I247" s="85"/>
      <c r="J247" s="85"/>
      <c r="K247" s="85"/>
      <c r="L247" s="94"/>
      <c r="M247" s="85"/>
      <c r="N247" s="85"/>
      <c r="O247" s="25">
        <v>2.5000000000000001E-2</v>
      </c>
      <c r="P247" s="25">
        <v>1.4999999999999999E-2</v>
      </c>
      <c r="Q247" s="25">
        <v>0.01</v>
      </c>
      <c r="R247" s="28">
        <v>4</v>
      </c>
      <c r="S247" s="27">
        <f t="shared" si="17"/>
        <v>0.1</v>
      </c>
      <c r="U247" s="58"/>
    </row>
    <row r="248" spans="1:21" ht="15.75" x14ac:dyDescent="0.25">
      <c r="A248" s="79">
        <v>48</v>
      </c>
      <c r="B248" s="95" t="s">
        <v>2136</v>
      </c>
      <c r="C248" s="96" t="s">
        <v>1886</v>
      </c>
      <c r="D248" s="47" t="s">
        <v>2090</v>
      </c>
      <c r="E248" s="22">
        <f t="shared" si="14"/>
        <v>1</v>
      </c>
      <c r="F248" s="80">
        <v>1</v>
      </c>
      <c r="G248" s="81"/>
      <c r="H248" s="82"/>
      <c r="I248" s="85"/>
      <c r="J248" s="85"/>
      <c r="K248" s="85"/>
      <c r="L248" s="94"/>
      <c r="M248" s="85"/>
      <c r="N248" s="85"/>
      <c r="O248" s="25">
        <v>2.5000000000000001E-2</v>
      </c>
      <c r="P248" s="25">
        <v>1.4999999999999999E-2</v>
      </c>
      <c r="Q248" s="25">
        <v>0.01</v>
      </c>
      <c r="R248" s="28">
        <v>4</v>
      </c>
      <c r="S248" s="27">
        <f t="shared" si="17"/>
        <v>0.1</v>
      </c>
      <c r="U248" s="58"/>
    </row>
    <row r="249" spans="1:21" ht="15.75" x14ac:dyDescent="0.25">
      <c r="A249" s="79">
        <v>49</v>
      </c>
      <c r="B249" s="95" t="s">
        <v>2137</v>
      </c>
      <c r="C249" s="96" t="s">
        <v>1886</v>
      </c>
      <c r="D249" s="47" t="s">
        <v>2090</v>
      </c>
      <c r="E249" s="22">
        <f t="shared" ref="E249:E312" si="18">SUM(F249:N249)</f>
        <v>1</v>
      </c>
      <c r="F249" s="80">
        <v>1</v>
      </c>
      <c r="G249" s="81"/>
      <c r="H249" s="82"/>
      <c r="I249" s="85"/>
      <c r="J249" s="85"/>
      <c r="K249" s="85"/>
      <c r="L249" s="94"/>
      <c r="M249" s="85"/>
      <c r="N249" s="85"/>
      <c r="O249" s="25">
        <v>2.5000000000000001E-2</v>
      </c>
      <c r="P249" s="25">
        <v>1.4999999999999999E-2</v>
      </c>
      <c r="Q249" s="25">
        <v>0.01</v>
      </c>
      <c r="R249" s="28">
        <v>4</v>
      </c>
      <c r="S249" s="27">
        <f t="shared" si="17"/>
        <v>0.1</v>
      </c>
      <c r="U249" s="58"/>
    </row>
    <row r="250" spans="1:21" ht="15.75" x14ac:dyDescent="0.25">
      <c r="A250" s="79">
        <v>50</v>
      </c>
      <c r="B250" s="95" t="s">
        <v>2130</v>
      </c>
      <c r="C250" s="96" t="s">
        <v>1886</v>
      </c>
      <c r="D250" s="47" t="s">
        <v>2090</v>
      </c>
      <c r="E250" s="22">
        <f t="shared" si="18"/>
        <v>1</v>
      </c>
      <c r="F250" s="80">
        <v>1</v>
      </c>
      <c r="G250" s="81"/>
      <c r="H250" s="82"/>
      <c r="I250" s="85"/>
      <c r="J250" s="85"/>
      <c r="K250" s="85"/>
      <c r="L250" s="94"/>
      <c r="M250" s="85"/>
      <c r="N250" s="85"/>
      <c r="O250" s="25">
        <v>2.5000000000000001E-2</v>
      </c>
      <c r="P250" s="25">
        <v>1.4999999999999999E-2</v>
      </c>
      <c r="Q250" s="25">
        <v>0.01</v>
      </c>
      <c r="R250" s="28">
        <v>4</v>
      </c>
      <c r="S250" s="27">
        <f t="shared" si="17"/>
        <v>0.1</v>
      </c>
      <c r="U250" s="58"/>
    </row>
    <row r="251" spans="1:21" ht="15.75" x14ac:dyDescent="0.25">
      <c r="A251" s="79">
        <v>51</v>
      </c>
      <c r="B251" s="95" t="s">
        <v>2138</v>
      </c>
      <c r="C251" s="96" t="s">
        <v>1886</v>
      </c>
      <c r="D251" s="47" t="s">
        <v>2090</v>
      </c>
      <c r="E251" s="22">
        <f t="shared" si="18"/>
        <v>1</v>
      </c>
      <c r="F251" s="80">
        <v>1</v>
      </c>
      <c r="G251" s="81"/>
      <c r="H251" s="82"/>
      <c r="I251" s="85"/>
      <c r="J251" s="85"/>
      <c r="K251" s="85"/>
      <c r="L251" s="94"/>
      <c r="M251" s="85"/>
      <c r="N251" s="85"/>
      <c r="O251" s="25">
        <v>2.5000000000000001E-2</v>
      </c>
      <c r="P251" s="25">
        <v>1.4999999999999999E-2</v>
      </c>
      <c r="Q251" s="25">
        <v>0.01</v>
      </c>
      <c r="R251" s="28">
        <v>4</v>
      </c>
      <c r="S251" s="27">
        <f t="shared" si="17"/>
        <v>0.1</v>
      </c>
      <c r="U251" s="58"/>
    </row>
    <row r="252" spans="1:21" ht="15.75" x14ac:dyDescent="0.25">
      <c r="A252" s="79">
        <v>52</v>
      </c>
      <c r="B252" s="95" t="s">
        <v>2139</v>
      </c>
      <c r="C252" s="96" t="s">
        <v>1886</v>
      </c>
      <c r="D252" s="47" t="s">
        <v>2090</v>
      </c>
      <c r="E252" s="22">
        <f t="shared" si="18"/>
        <v>1</v>
      </c>
      <c r="F252" s="80">
        <v>1</v>
      </c>
      <c r="G252" s="81"/>
      <c r="H252" s="82"/>
      <c r="I252" s="85"/>
      <c r="J252" s="85"/>
      <c r="K252" s="85"/>
      <c r="L252" s="94"/>
      <c r="M252" s="85"/>
      <c r="N252" s="85"/>
      <c r="O252" s="25">
        <v>2.5000000000000001E-2</v>
      </c>
      <c r="P252" s="25">
        <v>1.4999999999999999E-2</v>
      </c>
      <c r="Q252" s="25">
        <v>0.01</v>
      </c>
      <c r="R252" s="28">
        <v>4</v>
      </c>
      <c r="S252" s="27">
        <f t="shared" si="17"/>
        <v>0.1</v>
      </c>
      <c r="U252" s="58"/>
    </row>
    <row r="253" spans="1:21" ht="15.75" x14ac:dyDescent="0.25">
      <c r="A253" s="79">
        <v>53</v>
      </c>
      <c r="B253" s="95" t="s">
        <v>2140</v>
      </c>
      <c r="C253" s="96" t="s">
        <v>1886</v>
      </c>
      <c r="D253" s="47" t="s">
        <v>2090</v>
      </c>
      <c r="E253" s="22">
        <f t="shared" si="18"/>
        <v>1</v>
      </c>
      <c r="F253" s="80">
        <v>1</v>
      </c>
      <c r="G253" s="81"/>
      <c r="H253" s="82"/>
      <c r="I253" s="85"/>
      <c r="J253" s="85"/>
      <c r="K253" s="85"/>
      <c r="L253" s="94"/>
      <c r="M253" s="85"/>
      <c r="N253" s="85"/>
      <c r="O253" s="25">
        <v>2.5000000000000001E-2</v>
      </c>
      <c r="P253" s="25">
        <v>1.4999999999999999E-2</v>
      </c>
      <c r="Q253" s="25">
        <v>0.01</v>
      </c>
      <c r="R253" s="28">
        <v>4</v>
      </c>
      <c r="S253" s="27">
        <f t="shared" si="17"/>
        <v>0.1</v>
      </c>
      <c r="U253" s="58"/>
    </row>
    <row r="254" spans="1:21" ht="15.75" x14ac:dyDescent="0.25">
      <c r="A254" s="79">
        <v>54</v>
      </c>
      <c r="B254" s="95" t="s">
        <v>2141</v>
      </c>
      <c r="C254" s="96" t="s">
        <v>1886</v>
      </c>
      <c r="D254" s="47" t="s">
        <v>2090</v>
      </c>
      <c r="E254" s="22">
        <f t="shared" si="18"/>
        <v>1</v>
      </c>
      <c r="F254" s="80">
        <v>1</v>
      </c>
      <c r="G254" s="81"/>
      <c r="H254" s="82"/>
      <c r="I254" s="85"/>
      <c r="J254" s="85"/>
      <c r="K254" s="85"/>
      <c r="L254" s="94"/>
      <c r="M254" s="85"/>
      <c r="N254" s="85"/>
      <c r="O254" s="25">
        <v>2.5000000000000001E-2</v>
      </c>
      <c r="P254" s="25">
        <v>1.4999999999999999E-2</v>
      </c>
      <c r="Q254" s="25">
        <v>0.01</v>
      </c>
      <c r="R254" s="28">
        <v>4</v>
      </c>
      <c r="S254" s="27">
        <f t="shared" si="17"/>
        <v>0.1</v>
      </c>
      <c r="U254" s="58"/>
    </row>
    <row r="255" spans="1:21" ht="15.75" x14ac:dyDescent="0.25">
      <c r="A255" s="79">
        <v>55</v>
      </c>
      <c r="B255" s="92" t="s">
        <v>2142</v>
      </c>
      <c r="C255" s="96" t="s">
        <v>1888</v>
      </c>
      <c r="D255" s="47" t="s">
        <v>2090</v>
      </c>
      <c r="E255" s="22">
        <f t="shared" si="18"/>
        <v>1</v>
      </c>
      <c r="F255" s="80">
        <v>1</v>
      </c>
      <c r="G255" s="81"/>
      <c r="H255" s="82"/>
      <c r="I255" s="85"/>
      <c r="J255" s="85"/>
      <c r="K255" s="85"/>
      <c r="L255" s="94"/>
      <c r="M255" s="85"/>
      <c r="N255" s="85"/>
      <c r="O255" s="25">
        <v>2.5000000000000001E-2</v>
      </c>
      <c r="P255" s="25">
        <v>1.4999999999999999E-2</v>
      </c>
      <c r="Q255" s="25">
        <v>0.01</v>
      </c>
      <c r="R255" s="28">
        <v>4</v>
      </c>
      <c r="S255" s="27">
        <f t="shared" si="17"/>
        <v>0.1</v>
      </c>
      <c r="U255" s="58"/>
    </row>
    <row r="256" spans="1:21" ht="15.75" x14ac:dyDescent="0.25">
      <c r="A256" s="79">
        <v>56</v>
      </c>
      <c r="B256" s="92" t="s">
        <v>2143</v>
      </c>
      <c r="C256" s="96" t="s">
        <v>1888</v>
      </c>
      <c r="D256" s="47" t="s">
        <v>2090</v>
      </c>
      <c r="E256" s="22">
        <f t="shared" si="18"/>
        <v>1</v>
      </c>
      <c r="F256" s="80">
        <v>1</v>
      </c>
      <c r="G256" s="81"/>
      <c r="H256" s="82"/>
      <c r="I256" s="85"/>
      <c r="J256" s="85"/>
      <c r="K256" s="85"/>
      <c r="L256" s="94"/>
      <c r="M256" s="85"/>
      <c r="N256" s="85"/>
      <c r="O256" s="25">
        <v>2.5000000000000001E-2</v>
      </c>
      <c r="P256" s="25">
        <v>1.4999999999999999E-2</v>
      </c>
      <c r="Q256" s="25">
        <v>0.01</v>
      </c>
      <c r="R256" s="28">
        <v>4</v>
      </c>
      <c r="S256" s="27">
        <f t="shared" si="17"/>
        <v>0.1</v>
      </c>
      <c r="U256" s="58"/>
    </row>
    <row r="257" spans="1:21" ht="15.75" x14ac:dyDescent="0.25">
      <c r="A257" s="79">
        <v>57</v>
      </c>
      <c r="B257" s="97" t="s">
        <v>2144</v>
      </c>
      <c r="C257" s="96" t="s">
        <v>1888</v>
      </c>
      <c r="D257" s="47" t="s">
        <v>2090</v>
      </c>
      <c r="E257" s="22">
        <f t="shared" si="18"/>
        <v>1</v>
      </c>
      <c r="F257" s="80">
        <v>1</v>
      </c>
      <c r="G257" s="81"/>
      <c r="H257" s="82"/>
      <c r="I257" s="85"/>
      <c r="J257" s="85"/>
      <c r="K257" s="85"/>
      <c r="L257" s="94"/>
      <c r="M257" s="85"/>
      <c r="N257" s="85"/>
      <c r="O257" s="25">
        <v>2.5000000000000001E-2</v>
      </c>
      <c r="P257" s="25">
        <v>1.4999999999999999E-2</v>
      </c>
      <c r="Q257" s="25">
        <v>0.01</v>
      </c>
      <c r="R257" s="28">
        <v>4</v>
      </c>
      <c r="S257" s="27">
        <f t="shared" si="17"/>
        <v>0.1</v>
      </c>
      <c r="U257" s="58"/>
    </row>
    <row r="258" spans="1:21" ht="15.75" x14ac:dyDescent="0.25">
      <c r="A258" s="79">
        <v>58</v>
      </c>
      <c r="B258" s="97" t="s">
        <v>11</v>
      </c>
      <c r="C258" s="96" t="s">
        <v>1888</v>
      </c>
      <c r="D258" s="47" t="s">
        <v>2090</v>
      </c>
      <c r="E258" s="22">
        <f t="shared" si="18"/>
        <v>1</v>
      </c>
      <c r="F258" s="80">
        <v>1</v>
      </c>
      <c r="G258" s="81"/>
      <c r="H258" s="82"/>
      <c r="I258" s="85"/>
      <c r="J258" s="85"/>
      <c r="K258" s="85"/>
      <c r="L258" s="94"/>
      <c r="M258" s="85"/>
      <c r="N258" s="85"/>
      <c r="O258" s="25">
        <v>2.5000000000000001E-2</v>
      </c>
      <c r="P258" s="25">
        <v>1.4999999999999999E-2</v>
      </c>
      <c r="Q258" s="25">
        <v>0.01</v>
      </c>
      <c r="R258" s="28">
        <v>4</v>
      </c>
      <c r="S258" s="27">
        <f t="shared" si="17"/>
        <v>0.1</v>
      </c>
      <c r="U258" s="58"/>
    </row>
    <row r="259" spans="1:21" ht="15.75" x14ac:dyDescent="0.25">
      <c r="A259" s="79">
        <v>59</v>
      </c>
      <c r="B259" s="97" t="s">
        <v>12</v>
      </c>
      <c r="C259" s="96" t="s">
        <v>1888</v>
      </c>
      <c r="D259" s="47" t="s">
        <v>2090</v>
      </c>
      <c r="E259" s="22">
        <f t="shared" si="18"/>
        <v>1</v>
      </c>
      <c r="F259" s="80">
        <v>1</v>
      </c>
      <c r="G259" s="81"/>
      <c r="H259" s="82"/>
      <c r="I259" s="85"/>
      <c r="J259" s="85"/>
      <c r="K259" s="85"/>
      <c r="L259" s="94"/>
      <c r="M259" s="85"/>
      <c r="N259" s="85"/>
      <c r="O259" s="25">
        <v>2.5000000000000001E-2</v>
      </c>
      <c r="P259" s="25">
        <v>1.4999999999999999E-2</v>
      </c>
      <c r="Q259" s="25">
        <v>0.01</v>
      </c>
      <c r="R259" s="28">
        <v>4</v>
      </c>
      <c r="S259" s="27">
        <f t="shared" si="17"/>
        <v>0.1</v>
      </c>
      <c r="U259" s="58"/>
    </row>
    <row r="260" spans="1:21" ht="15.75" x14ac:dyDescent="0.25">
      <c r="A260" s="79">
        <v>60</v>
      </c>
      <c r="B260" s="98" t="s">
        <v>2145</v>
      </c>
      <c r="C260" s="96" t="s">
        <v>1888</v>
      </c>
      <c r="D260" s="47" t="s">
        <v>38</v>
      </c>
      <c r="E260" s="22">
        <f t="shared" si="18"/>
        <v>1</v>
      </c>
      <c r="F260" s="88"/>
      <c r="G260" s="81"/>
      <c r="H260" s="82"/>
      <c r="I260" s="85"/>
      <c r="J260" s="85"/>
      <c r="K260" s="85"/>
      <c r="L260" s="99">
        <v>1</v>
      </c>
      <c r="M260" s="85"/>
      <c r="N260" s="85"/>
      <c r="O260" s="25">
        <v>2.5000000000000001E-2</v>
      </c>
      <c r="P260" s="25">
        <v>1.4999999999999999E-2</v>
      </c>
      <c r="Q260" s="25">
        <v>0.01</v>
      </c>
      <c r="R260" s="28">
        <v>4</v>
      </c>
      <c r="S260" s="27">
        <f>((F260*O260)*4+(G260*P260)*4+(H260*Q260)*4)+(L260*O260*R260*50%)</f>
        <v>0.05</v>
      </c>
      <c r="U260" s="58"/>
    </row>
    <row r="261" spans="1:21" ht="15.75" x14ac:dyDescent="0.25">
      <c r="A261" s="79">
        <v>61</v>
      </c>
      <c r="B261" s="98" t="s">
        <v>2146</v>
      </c>
      <c r="C261" s="96" t="s">
        <v>1888</v>
      </c>
      <c r="D261" s="47" t="s">
        <v>38</v>
      </c>
      <c r="E261" s="22">
        <f t="shared" si="18"/>
        <v>1</v>
      </c>
      <c r="F261" s="88"/>
      <c r="G261" s="81"/>
      <c r="H261" s="82"/>
      <c r="I261" s="85"/>
      <c r="J261" s="85"/>
      <c r="K261" s="85"/>
      <c r="L261" s="99">
        <v>1</v>
      </c>
      <c r="M261" s="85"/>
      <c r="N261" s="85"/>
      <c r="O261" s="25">
        <v>2.5000000000000001E-2</v>
      </c>
      <c r="P261" s="25">
        <v>1.4999999999999999E-2</v>
      </c>
      <c r="Q261" s="25">
        <v>0.01</v>
      </c>
      <c r="R261" s="28">
        <v>4</v>
      </c>
      <c r="S261" s="27">
        <f>((F261*O261)*4+(G261*P261)*4+(H261*Q261)*4)+(L261*O261*R261*50%)</f>
        <v>0.05</v>
      </c>
      <c r="U261" s="58"/>
    </row>
    <row r="262" spans="1:21" ht="15.75" x14ac:dyDescent="0.25">
      <c r="A262" s="79">
        <v>62</v>
      </c>
      <c r="B262" s="98" t="s">
        <v>2147</v>
      </c>
      <c r="C262" s="96" t="s">
        <v>2053</v>
      </c>
      <c r="D262" s="47" t="s">
        <v>2090</v>
      </c>
      <c r="E262" s="22">
        <f t="shared" si="18"/>
        <v>1</v>
      </c>
      <c r="F262" s="80">
        <v>1</v>
      </c>
      <c r="G262" s="81"/>
      <c r="H262" s="82"/>
      <c r="I262" s="85"/>
      <c r="J262" s="85"/>
      <c r="K262" s="85"/>
      <c r="L262" s="94"/>
      <c r="M262" s="85"/>
      <c r="N262" s="85"/>
      <c r="O262" s="25">
        <v>2.5000000000000001E-2</v>
      </c>
      <c r="P262" s="25">
        <v>1.4999999999999999E-2</v>
      </c>
      <c r="Q262" s="25">
        <v>0.01</v>
      </c>
      <c r="R262" s="28">
        <v>4</v>
      </c>
      <c r="S262" s="27">
        <f t="shared" si="17"/>
        <v>0.1</v>
      </c>
      <c r="U262" s="58"/>
    </row>
    <row r="263" spans="1:21" ht="15.75" x14ac:dyDescent="0.25">
      <c r="A263" s="79">
        <v>63</v>
      </c>
      <c r="B263" s="98" t="s">
        <v>2148</v>
      </c>
      <c r="C263" s="96" t="s">
        <v>2053</v>
      </c>
      <c r="D263" s="47" t="s">
        <v>2090</v>
      </c>
      <c r="E263" s="22">
        <f t="shared" si="18"/>
        <v>1</v>
      </c>
      <c r="F263" s="80">
        <v>1</v>
      </c>
      <c r="G263" s="81"/>
      <c r="H263" s="82"/>
      <c r="I263" s="85"/>
      <c r="J263" s="85"/>
      <c r="K263" s="85"/>
      <c r="L263" s="94"/>
      <c r="M263" s="85"/>
      <c r="N263" s="85"/>
      <c r="O263" s="25">
        <v>2.5000000000000001E-2</v>
      </c>
      <c r="P263" s="25">
        <v>1.4999999999999999E-2</v>
      </c>
      <c r="Q263" s="25">
        <v>0.01</v>
      </c>
      <c r="R263" s="28">
        <v>4</v>
      </c>
      <c r="S263" s="27">
        <f t="shared" si="17"/>
        <v>0.1</v>
      </c>
      <c r="U263" s="58"/>
    </row>
    <row r="264" spans="1:21" ht="15.75" x14ac:dyDescent="0.25">
      <c r="A264" s="79">
        <v>64</v>
      </c>
      <c r="B264" s="98" t="s">
        <v>2149</v>
      </c>
      <c r="C264" s="96" t="s">
        <v>2053</v>
      </c>
      <c r="D264" s="47" t="s">
        <v>2090</v>
      </c>
      <c r="E264" s="22">
        <f t="shared" si="18"/>
        <v>1</v>
      </c>
      <c r="F264" s="80">
        <v>1</v>
      </c>
      <c r="G264" s="81"/>
      <c r="H264" s="82"/>
      <c r="I264" s="85"/>
      <c r="J264" s="85"/>
      <c r="K264" s="85"/>
      <c r="L264" s="94"/>
      <c r="M264" s="85"/>
      <c r="N264" s="85"/>
      <c r="O264" s="25">
        <v>2.5000000000000001E-2</v>
      </c>
      <c r="P264" s="25">
        <v>1.4999999999999999E-2</v>
      </c>
      <c r="Q264" s="25">
        <v>0.01</v>
      </c>
      <c r="R264" s="28">
        <v>4</v>
      </c>
      <c r="S264" s="27">
        <f t="shared" si="17"/>
        <v>0.1</v>
      </c>
      <c r="U264" s="58"/>
    </row>
    <row r="265" spans="1:21" ht="15.75" x14ac:dyDescent="0.25">
      <c r="A265" s="79">
        <v>65</v>
      </c>
      <c r="B265" s="98" t="s">
        <v>2150</v>
      </c>
      <c r="C265" s="96" t="s">
        <v>2053</v>
      </c>
      <c r="D265" s="47" t="s">
        <v>2090</v>
      </c>
      <c r="E265" s="22">
        <f t="shared" si="18"/>
        <v>1</v>
      </c>
      <c r="F265" s="80">
        <v>1</v>
      </c>
      <c r="G265" s="81"/>
      <c r="H265" s="82"/>
      <c r="I265" s="85"/>
      <c r="J265" s="85"/>
      <c r="K265" s="85"/>
      <c r="L265" s="94"/>
      <c r="M265" s="85"/>
      <c r="N265" s="85"/>
      <c r="O265" s="25">
        <v>2.5000000000000001E-2</v>
      </c>
      <c r="P265" s="25">
        <v>1.4999999999999999E-2</v>
      </c>
      <c r="Q265" s="25">
        <v>0.01</v>
      </c>
      <c r="R265" s="28">
        <v>4</v>
      </c>
      <c r="S265" s="27">
        <f t="shared" ref="S265:S301" si="19">((F265*O265)*4+(G265*P265)*4+(H265*Q265)*4)</f>
        <v>0.1</v>
      </c>
      <c r="U265" s="58"/>
    </row>
    <row r="266" spans="1:21" ht="15.75" x14ac:dyDescent="0.25">
      <c r="A266" s="79">
        <v>66</v>
      </c>
      <c r="B266" s="98" t="s">
        <v>2151</v>
      </c>
      <c r="C266" s="96" t="s">
        <v>2053</v>
      </c>
      <c r="D266" s="47" t="s">
        <v>2090</v>
      </c>
      <c r="E266" s="22">
        <f t="shared" si="18"/>
        <v>1</v>
      </c>
      <c r="F266" s="80">
        <v>1</v>
      </c>
      <c r="G266" s="81"/>
      <c r="H266" s="82"/>
      <c r="I266" s="85"/>
      <c r="J266" s="85"/>
      <c r="K266" s="85"/>
      <c r="L266" s="94"/>
      <c r="M266" s="85"/>
      <c r="N266" s="85"/>
      <c r="O266" s="25">
        <v>2.5000000000000001E-2</v>
      </c>
      <c r="P266" s="25">
        <v>1.4999999999999999E-2</v>
      </c>
      <c r="Q266" s="25">
        <v>0.01</v>
      </c>
      <c r="R266" s="28">
        <v>4</v>
      </c>
      <c r="S266" s="27">
        <f t="shared" si="19"/>
        <v>0.1</v>
      </c>
      <c r="U266" s="58"/>
    </row>
    <row r="267" spans="1:21" ht="15.75" x14ac:dyDescent="0.25">
      <c r="A267" s="79">
        <v>67</v>
      </c>
      <c r="B267" s="98" t="s">
        <v>2152</v>
      </c>
      <c r="C267" s="96" t="s">
        <v>2053</v>
      </c>
      <c r="D267" s="47" t="s">
        <v>2090</v>
      </c>
      <c r="E267" s="22">
        <f t="shared" si="18"/>
        <v>1</v>
      </c>
      <c r="F267" s="80">
        <v>1</v>
      </c>
      <c r="G267" s="81"/>
      <c r="H267" s="82"/>
      <c r="I267" s="85"/>
      <c r="J267" s="85"/>
      <c r="K267" s="85"/>
      <c r="L267" s="94"/>
      <c r="M267" s="85"/>
      <c r="N267" s="85"/>
      <c r="O267" s="25">
        <v>2.5000000000000001E-2</v>
      </c>
      <c r="P267" s="25">
        <v>1.4999999999999999E-2</v>
      </c>
      <c r="Q267" s="25">
        <v>0.01</v>
      </c>
      <c r="R267" s="28">
        <v>4</v>
      </c>
      <c r="S267" s="27">
        <f t="shared" si="19"/>
        <v>0.1</v>
      </c>
      <c r="U267" s="58"/>
    </row>
    <row r="268" spans="1:21" ht="15.75" x14ac:dyDescent="0.25">
      <c r="A268" s="79">
        <v>68</v>
      </c>
      <c r="B268" s="98" t="s">
        <v>2153</v>
      </c>
      <c r="C268" s="96" t="s">
        <v>2053</v>
      </c>
      <c r="D268" s="47" t="s">
        <v>2090</v>
      </c>
      <c r="E268" s="22">
        <f t="shared" si="18"/>
        <v>1</v>
      </c>
      <c r="F268" s="80">
        <v>1</v>
      </c>
      <c r="G268" s="81"/>
      <c r="H268" s="82"/>
      <c r="I268" s="85"/>
      <c r="J268" s="85"/>
      <c r="K268" s="85"/>
      <c r="L268" s="94"/>
      <c r="M268" s="85"/>
      <c r="N268" s="85"/>
      <c r="O268" s="25">
        <v>2.5000000000000001E-2</v>
      </c>
      <c r="P268" s="25">
        <v>1.4999999999999999E-2</v>
      </c>
      <c r="Q268" s="25">
        <v>0.01</v>
      </c>
      <c r="R268" s="28">
        <v>4</v>
      </c>
      <c r="S268" s="27">
        <f t="shared" si="19"/>
        <v>0.1</v>
      </c>
      <c r="U268" s="58"/>
    </row>
    <row r="269" spans="1:21" ht="15.75" x14ac:dyDescent="0.25">
      <c r="A269" s="79">
        <v>69</v>
      </c>
      <c r="B269" s="98" t="s">
        <v>13</v>
      </c>
      <c r="C269" s="96" t="s">
        <v>2053</v>
      </c>
      <c r="D269" s="47" t="s">
        <v>2090</v>
      </c>
      <c r="E269" s="22">
        <f t="shared" si="18"/>
        <v>1</v>
      </c>
      <c r="F269" s="80">
        <v>1</v>
      </c>
      <c r="G269" s="81"/>
      <c r="H269" s="82"/>
      <c r="I269" s="85"/>
      <c r="J269" s="85"/>
      <c r="K269" s="85"/>
      <c r="L269" s="94"/>
      <c r="M269" s="85"/>
      <c r="N269" s="85"/>
      <c r="O269" s="25">
        <v>2.5000000000000001E-2</v>
      </c>
      <c r="P269" s="25">
        <v>1.4999999999999999E-2</v>
      </c>
      <c r="Q269" s="25">
        <v>0.01</v>
      </c>
      <c r="R269" s="28">
        <v>4</v>
      </c>
      <c r="S269" s="27">
        <f t="shared" si="19"/>
        <v>0.1</v>
      </c>
      <c r="U269" s="58"/>
    </row>
    <row r="270" spans="1:21" ht="15.75" x14ac:dyDescent="0.25">
      <c r="A270" s="79">
        <v>70</v>
      </c>
      <c r="B270" s="98" t="s">
        <v>2154</v>
      </c>
      <c r="C270" s="96" t="s">
        <v>2053</v>
      </c>
      <c r="D270" s="47" t="s">
        <v>2090</v>
      </c>
      <c r="E270" s="22">
        <f t="shared" si="18"/>
        <v>1</v>
      </c>
      <c r="F270" s="80">
        <v>1</v>
      </c>
      <c r="G270" s="81"/>
      <c r="H270" s="82"/>
      <c r="I270" s="85"/>
      <c r="J270" s="85"/>
      <c r="K270" s="85"/>
      <c r="L270" s="94"/>
      <c r="M270" s="85"/>
      <c r="N270" s="85"/>
      <c r="O270" s="25">
        <v>2.5000000000000001E-2</v>
      </c>
      <c r="P270" s="25">
        <v>1.4999999999999999E-2</v>
      </c>
      <c r="Q270" s="25">
        <v>0.01</v>
      </c>
      <c r="R270" s="28">
        <v>4</v>
      </c>
      <c r="S270" s="27">
        <f t="shared" si="19"/>
        <v>0.1</v>
      </c>
      <c r="U270" s="58"/>
    </row>
    <row r="271" spans="1:21" ht="15.75" x14ac:dyDescent="0.25">
      <c r="A271" s="79">
        <v>71</v>
      </c>
      <c r="B271" s="98" t="s">
        <v>2155</v>
      </c>
      <c r="C271" s="96" t="s">
        <v>2053</v>
      </c>
      <c r="D271" s="47" t="s">
        <v>2</v>
      </c>
      <c r="E271" s="22">
        <f t="shared" si="18"/>
        <v>1</v>
      </c>
      <c r="F271" s="88">
        <v>1</v>
      </c>
      <c r="G271" s="81"/>
      <c r="H271" s="82"/>
      <c r="I271" s="85"/>
      <c r="J271" s="85"/>
      <c r="K271" s="85"/>
      <c r="L271" s="99"/>
      <c r="M271" s="85"/>
      <c r="N271" s="85"/>
      <c r="O271" s="25">
        <v>2.5000000000000001E-2</v>
      </c>
      <c r="P271" s="25">
        <v>1.4999999999999999E-2</v>
      </c>
      <c r="Q271" s="25">
        <v>0.01</v>
      </c>
      <c r="R271" s="28">
        <v>4</v>
      </c>
      <c r="S271" s="27">
        <f t="shared" si="19"/>
        <v>0.1</v>
      </c>
      <c r="U271" s="58"/>
    </row>
    <row r="272" spans="1:21" ht="15.75" x14ac:dyDescent="0.25">
      <c r="A272" s="79">
        <v>72</v>
      </c>
      <c r="B272" s="98" t="s">
        <v>2156</v>
      </c>
      <c r="C272" s="96" t="s">
        <v>2053</v>
      </c>
      <c r="D272" s="47" t="s">
        <v>38</v>
      </c>
      <c r="E272" s="22">
        <f t="shared" si="18"/>
        <v>1</v>
      </c>
      <c r="F272" s="88"/>
      <c r="G272" s="81"/>
      <c r="H272" s="82"/>
      <c r="I272" s="85"/>
      <c r="J272" s="85"/>
      <c r="K272" s="85"/>
      <c r="L272" s="99">
        <v>1</v>
      </c>
      <c r="M272" s="85"/>
      <c r="N272" s="85"/>
      <c r="O272" s="25">
        <v>2.5000000000000001E-2</v>
      </c>
      <c r="P272" s="25">
        <v>1.4999999999999999E-2</v>
      </c>
      <c r="Q272" s="25">
        <v>0.01</v>
      </c>
      <c r="R272" s="28">
        <v>4</v>
      </c>
      <c r="S272" s="27">
        <f>((F272*O272)*4+(G272*P272)*4+(H272*Q272)*4)+(L272*O272*R272*50%)</f>
        <v>0.05</v>
      </c>
      <c r="U272" s="58"/>
    </row>
    <row r="273" spans="1:21" ht="15.75" x14ac:dyDescent="0.25">
      <c r="A273" s="79">
        <v>73</v>
      </c>
      <c r="B273" s="67" t="s">
        <v>2157</v>
      </c>
      <c r="C273" s="96" t="s">
        <v>1890</v>
      </c>
      <c r="D273" s="47" t="s">
        <v>2090</v>
      </c>
      <c r="E273" s="22">
        <f t="shared" si="18"/>
        <v>1</v>
      </c>
      <c r="F273" s="80">
        <v>1</v>
      </c>
      <c r="G273" s="81"/>
      <c r="H273" s="82"/>
      <c r="I273" s="85"/>
      <c r="J273" s="85"/>
      <c r="K273" s="85"/>
      <c r="L273" s="94"/>
      <c r="M273" s="85"/>
      <c r="N273" s="85"/>
      <c r="O273" s="25">
        <v>2.5000000000000001E-2</v>
      </c>
      <c r="P273" s="25">
        <v>1.4999999999999999E-2</v>
      </c>
      <c r="Q273" s="25">
        <v>0.01</v>
      </c>
      <c r="R273" s="28">
        <v>4</v>
      </c>
      <c r="S273" s="27">
        <f t="shared" si="19"/>
        <v>0.1</v>
      </c>
      <c r="U273" s="58"/>
    </row>
    <row r="274" spans="1:21" ht="15.75" x14ac:dyDescent="0.25">
      <c r="A274" s="79">
        <v>74</v>
      </c>
      <c r="B274" s="67" t="s">
        <v>2158</v>
      </c>
      <c r="C274" s="96" t="s">
        <v>1890</v>
      </c>
      <c r="D274" s="47" t="s">
        <v>2090</v>
      </c>
      <c r="E274" s="22">
        <f t="shared" si="18"/>
        <v>1</v>
      </c>
      <c r="F274" s="80">
        <v>1</v>
      </c>
      <c r="G274" s="81"/>
      <c r="H274" s="82"/>
      <c r="I274" s="85"/>
      <c r="J274" s="85"/>
      <c r="K274" s="85"/>
      <c r="L274" s="94"/>
      <c r="M274" s="85"/>
      <c r="N274" s="85"/>
      <c r="O274" s="25">
        <v>2.5000000000000001E-2</v>
      </c>
      <c r="P274" s="25">
        <v>1.4999999999999999E-2</v>
      </c>
      <c r="Q274" s="25">
        <v>0.01</v>
      </c>
      <c r="R274" s="28">
        <v>4</v>
      </c>
      <c r="S274" s="27">
        <f t="shared" si="19"/>
        <v>0.1</v>
      </c>
      <c r="U274" s="58"/>
    </row>
    <row r="275" spans="1:21" ht="15.75" x14ac:dyDescent="0.25">
      <c r="A275" s="79">
        <v>75</v>
      </c>
      <c r="B275" s="67" t="s">
        <v>2159</v>
      </c>
      <c r="C275" s="96" t="s">
        <v>1890</v>
      </c>
      <c r="D275" s="47" t="s">
        <v>2090</v>
      </c>
      <c r="E275" s="22">
        <f t="shared" si="18"/>
        <v>1</v>
      </c>
      <c r="F275" s="80">
        <v>1</v>
      </c>
      <c r="G275" s="81"/>
      <c r="H275" s="82"/>
      <c r="I275" s="85"/>
      <c r="J275" s="85"/>
      <c r="K275" s="85"/>
      <c r="L275" s="94"/>
      <c r="M275" s="85"/>
      <c r="N275" s="85"/>
      <c r="O275" s="25">
        <v>2.5000000000000001E-2</v>
      </c>
      <c r="P275" s="25">
        <v>1.4999999999999999E-2</v>
      </c>
      <c r="Q275" s="25">
        <v>0.01</v>
      </c>
      <c r="R275" s="28">
        <v>4</v>
      </c>
      <c r="S275" s="27">
        <f t="shared" si="19"/>
        <v>0.1</v>
      </c>
      <c r="U275" s="58"/>
    </row>
    <row r="276" spans="1:21" ht="15.75" x14ac:dyDescent="0.25">
      <c r="A276" s="79">
        <v>76</v>
      </c>
      <c r="B276" s="67" t="s">
        <v>2160</v>
      </c>
      <c r="C276" s="96" t="s">
        <v>1890</v>
      </c>
      <c r="D276" s="47" t="s">
        <v>2090</v>
      </c>
      <c r="E276" s="22">
        <f t="shared" si="18"/>
        <v>1</v>
      </c>
      <c r="F276" s="80">
        <v>1</v>
      </c>
      <c r="G276" s="81"/>
      <c r="H276" s="82"/>
      <c r="I276" s="85"/>
      <c r="J276" s="85"/>
      <c r="K276" s="85"/>
      <c r="L276" s="94"/>
      <c r="M276" s="85"/>
      <c r="N276" s="85"/>
      <c r="O276" s="25">
        <v>2.5000000000000001E-2</v>
      </c>
      <c r="P276" s="25">
        <v>1.4999999999999999E-2</v>
      </c>
      <c r="Q276" s="25">
        <v>0.01</v>
      </c>
      <c r="R276" s="28">
        <v>4</v>
      </c>
      <c r="S276" s="27">
        <f t="shared" si="19"/>
        <v>0.1</v>
      </c>
      <c r="U276" s="58"/>
    </row>
    <row r="277" spans="1:21" ht="15.75" x14ac:dyDescent="0.25">
      <c r="A277" s="79">
        <v>77</v>
      </c>
      <c r="B277" s="67" t="s">
        <v>2161</v>
      </c>
      <c r="C277" s="96" t="s">
        <v>1890</v>
      </c>
      <c r="D277" s="47" t="s">
        <v>2090</v>
      </c>
      <c r="E277" s="22">
        <f t="shared" si="18"/>
        <v>1</v>
      </c>
      <c r="F277" s="80">
        <v>1</v>
      </c>
      <c r="G277" s="81"/>
      <c r="H277" s="82"/>
      <c r="I277" s="85"/>
      <c r="J277" s="85"/>
      <c r="K277" s="85"/>
      <c r="L277" s="94"/>
      <c r="M277" s="85"/>
      <c r="N277" s="85"/>
      <c r="O277" s="25">
        <v>2.5000000000000001E-2</v>
      </c>
      <c r="P277" s="25">
        <v>1.4999999999999999E-2</v>
      </c>
      <c r="Q277" s="25">
        <v>0.01</v>
      </c>
      <c r="R277" s="28">
        <v>4</v>
      </c>
      <c r="S277" s="27">
        <f t="shared" si="19"/>
        <v>0.1</v>
      </c>
      <c r="U277" s="58"/>
    </row>
    <row r="278" spans="1:21" ht="15.75" x14ac:dyDescent="0.25">
      <c r="A278" s="79">
        <v>78</v>
      </c>
      <c r="B278" s="67" t="s">
        <v>2162</v>
      </c>
      <c r="C278" s="96" t="s">
        <v>1890</v>
      </c>
      <c r="D278" s="47" t="s">
        <v>2090</v>
      </c>
      <c r="E278" s="22">
        <f t="shared" si="18"/>
        <v>1</v>
      </c>
      <c r="F278" s="80">
        <v>1</v>
      </c>
      <c r="G278" s="81"/>
      <c r="H278" s="82"/>
      <c r="I278" s="85"/>
      <c r="J278" s="85"/>
      <c r="K278" s="85"/>
      <c r="L278" s="94"/>
      <c r="M278" s="85"/>
      <c r="N278" s="85"/>
      <c r="O278" s="25">
        <v>2.5000000000000001E-2</v>
      </c>
      <c r="P278" s="25">
        <v>1.4999999999999999E-2</v>
      </c>
      <c r="Q278" s="25">
        <v>0.01</v>
      </c>
      <c r="R278" s="28">
        <v>4</v>
      </c>
      <c r="S278" s="27">
        <f t="shared" si="19"/>
        <v>0.1</v>
      </c>
      <c r="U278" s="58"/>
    </row>
    <row r="279" spans="1:21" ht="15.75" x14ac:dyDescent="0.25">
      <c r="A279" s="79">
        <v>79</v>
      </c>
      <c r="B279" s="67" t="s">
        <v>2163</v>
      </c>
      <c r="C279" s="96" t="s">
        <v>1890</v>
      </c>
      <c r="D279" s="47" t="s">
        <v>2090</v>
      </c>
      <c r="E279" s="22">
        <f t="shared" si="18"/>
        <v>1</v>
      </c>
      <c r="F279" s="80">
        <v>1</v>
      </c>
      <c r="G279" s="81"/>
      <c r="H279" s="82"/>
      <c r="I279" s="85"/>
      <c r="J279" s="85"/>
      <c r="K279" s="85"/>
      <c r="L279" s="94"/>
      <c r="M279" s="85"/>
      <c r="N279" s="85"/>
      <c r="O279" s="25">
        <v>2.5000000000000001E-2</v>
      </c>
      <c r="P279" s="25">
        <v>1.4999999999999999E-2</v>
      </c>
      <c r="Q279" s="25">
        <v>0.01</v>
      </c>
      <c r="R279" s="28">
        <v>4</v>
      </c>
      <c r="S279" s="27">
        <f t="shared" si="19"/>
        <v>0.1</v>
      </c>
      <c r="U279" s="58"/>
    </row>
    <row r="280" spans="1:21" ht="15.75" x14ac:dyDescent="0.25">
      <c r="A280" s="79">
        <v>80</v>
      </c>
      <c r="B280" s="52" t="s">
        <v>2164</v>
      </c>
      <c r="C280" s="96" t="s">
        <v>1905</v>
      </c>
      <c r="D280" s="47" t="s">
        <v>2090</v>
      </c>
      <c r="E280" s="22">
        <f t="shared" si="18"/>
        <v>1</v>
      </c>
      <c r="F280" s="80">
        <v>1</v>
      </c>
      <c r="G280" s="81"/>
      <c r="H280" s="82"/>
      <c r="I280" s="85"/>
      <c r="J280" s="85"/>
      <c r="K280" s="85"/>
      <c r="L280" s="94"/>
      <c r="M280" s="85"/>
      <c r="N280" s="85"/>
      <c r="O280" s="25">
        <v>2.5000000000000001E-2</v>
      </c>
      <c r="P280" s="25">
        <v>1.4999999999999999E-2</v>
      </c>
      <c r="Q280" s="25">
        <v>0.01</v>
      </c>
      <c r="R280" s="28">
        <v>4</v>
      </c>
      <c r="S280" s="27">
        <f t="shared" si="19"/>
        <v>0.1</v>
      </c>
      <c r="U280" s="58"/>
    </row>
    <row r="281" spans="1:21" ht="15.75" x14ac:dyDescent="0.25">
      <c r="A281" s="79">
        <v>81</v>
      </c>
      <c r="B281" s="52" t="s">
        <v>14</v>
      </c>
      <c r="C281" s="96" t="s">
        <v>1905</v>
      </c>
      <c r="D281" s="47" t="s">
        <v>2090</v>
      </c>
      <c r="E281" s="22">
        <f t="shared" si="18"/>
        <v>1</v>
      </c>
      <c r="F281" s="80">
        <v>1</v>
      </c>
      <c r="G281" s="81"/>
      <c r="H281" s="82"/>
      <c r="I281" s="85"/>
      <c r="J281" s="85"/>
      <c r="K281" s="85"/>
      <c r="L281" s="94"/>
      <c r="M281" s="85"/>
      <c r="N281" s="85"/>
      <c r="O281" s="25">
        <v>2.5000000000000001E-2</v>
      </c>
      <c r="P281" s="25">
        <v>1.4999999999999999E-2</v>
      </c>
      <c r="Q281" s="25">
        <v>0.01</v>
      </c>
      <c r="R281" s="28">
        <v>4</v>
      </c>
      <c r="S281" s="27">
        <f t="shared" si="19"/>
        <v>0.1</v>
      </c>
      <c r="U281" s="58"/>
    </row>
    <row r="282" spans="1:21" ht="15.75" x14ac:dyDescent="0.25">
      <c r="A282" s="79">
        <v>82</v>
      </c>
      <c r="B282" s="52" t="s">
        <v>2165</v>
      </c>
      <c r="C282" s="96" t="s">
        <v>1905</v>
      </c>
      <c r="D282" s="47" t="s">
        <v>2090</v>
      </c>
      <c r="E282" s="22">
        <f t="shared" si="18"/>
        <v>1</v>
      </c>
      <c r="F282" s="80">
        <v>1</v>
      </c>
      <c r="G282" s="81"/>
      <c r="H282" s="82"/>
      <c r="I282" s="85"/>
      <c r="J282" s="85"/>
      <c r="K282" s="85"/>
      <c r="L282" s="94"/>
      <c r="M282" s="85"/>
      <c r="N282" s="85"/>
      <c r="O282" s="25">
        <v>2.5000000000000001E-2</v>
      </c>
      <c r="P282" s="25">
        <v>1.4999999999999999E-2</v>
      </c>
      <c r="Q282" s="25">
        <v>0.01</v>
      </c>
      <c r="R282" s="28">
        <v>4</v>
      </c>
      <c r="S282" s="27">
        <f t="shared" si="19"/>
        <v>0.1</v>
      </c>
      <c r="U282" s="58"/>
    </row>
    <row r="283" spans="1:21" ht="15.75" x14ac:dyDescent="0.25">
      <c r="A283" s="79">
        <v>83</v>
      </c>
      <c r="B283" s="52" t="s">
        <v>2166</v>
      </c>
      <c r="C283" s="96" t="s">
        <v>1905</v>
      </c>
      <c r="D283" s="47" t="s">
        <v>2090</v>
      </c>
      <c r="E283" s="22">
        <f t="shared" si="18"/>
        <v>1</v>
      </c>
      <c r="F283" s="80">
        <v>1</v>
      </c>
      <c r="G283" s="81"/>
      <c r="H283" s="82"/>
      <c r="I283" s="85"/>
      <c r="J283" s="85"/>
      <c r="K283" s="85"/>
      <c r="L283" s="94"/>
      <c r="M283" s="85"/>
      <c r="N283" s="85"/>
      <c r="O283" s="25">
        <v>2.5000000000000001E-2</v>
      </c>
      <c r="P283" s="25">
        <v>1.4999999999999999E-2</v>
      </c>
      <c r="Q283" s="25">
        <v>0.01</v>
      </c>
      <c r="R283" s="28">
        <v>4</v>
      </c>
      <c r="S283" s="27">
        <f t="shared" si="19"/>
        <v>0.1</v>
      </c>
      <c r="U283" s="58"/>
    </row>
    <row r="284" spans="1:21" ht="15.75" x14ac:dyDescent="0.25">
      <c r="A284" s="79">
        <v>84</v>
      </c>
      <c r="B284" s="52" t="s">
        <v>2167</v>
      </c>
      <c r="C284" s="96" t="s">
        <v>1905</v>
      </c>
      <c r="D284" s="47" t="s">
        <v>2090</v>
      </c>
      <c r="E284" s="22">
        <f t="shared" si="18"/>
        <v>1</v>
      </c>
      <c r="F284" s="80">
        <v>1</v>
      </c>
      <c r="G284" s="81"/>
      <c r="H284" s="82"/>
      <c r="I284" s="85"/>
      <c r="J284" s="85"/>
      <c r="K284" s="85"/>
      <c r="L284" s="94"/>
      <c r="M284" s="85"/>
      <c r="N284" s="85"/>
      <c r="O284" s="25">
        <v>2.5000000000000001E-2</v>
      </c>
      <c r="P284" s="25">
        <v>1.4999999999999999E-2</v>
      </c>
      <c r="Q284" s="25">
        <v>0.01</v>
      </c>
      <c r="R284" s="28">
        <v>4</v>
      </c>
      <c r="S284" s="27">
        <f t="shared" si="19"/>
        <v>0.1</v>
      </c>
      <c r="U284" s="58"/>
    </row>
    <row r="285" spans="1:21" ht="15.75" x14ac:dyDescent="0.25">
      <c r="A285" s="79">
        <v>85</v>
      </c>
      <c r="B285" s="52" t="s">
        <v>2168</v>
      </c>
      <c r="C285" s="96" t="s">
        <v>1905</v>
      </c>
      <c r="D285" s="47" t="s">
        <v>2090</v>
      </c>
      <c r="E285" s="22">
        <f t="shared" si="18"/>
        <v>1</v>
      </c>
      <c r="F285" s="80">
        <v>1</v>
      </c>
      <c r="G285" s="81"/>
      <c r="H285" s="82"/>
      <c r="I285" s="85"/>
      <c r="J285" s="85"/>
      <c r="K285" s="85"/>
      <c r="L285" s="94"/>
      <c r="M285" s="85"/>
      <c r="N285" s="85"/>
      <c r="O285" s="25">
        <v>2.5000000000000001E-2</v>
      </c>
      <c r="P285" s="25">
        <v>1.4999999999999999E-2</v>
      </c>
      <c r="Q285" s="25">
        <v>0.01</v>
      </c>
      <c r="R285" s="28">
        <v>4</v>
      </c>
      <c r="S285" s="27">
        <f t="shared" si="19"/>
        <v>0.1</v>
      </c>
      <c r="U285" s="58"/>
    </row>
    <row r="286" spans="1:21" ht="15.75" x14ac:dyDescent="0.25">
      <c r="A286" s="79">
        <v>86</v>
      </c>
      <c r="B286" s="52" t="s">
        <v>2169</v>
      </c>
      <c r="C286" s="96" t="s">
        <v>1905</v>
      </c>
      <c r="D286" s="47" t="s">
        <v>2090</v>
      </c>
      <c r="E286" s="22">
        <f t="shared" si="18"/>
        <v>1</v>
      </c>
      <c r="F286" s="80">
        <v>1</v>
      </c>
      <c r="G286" s="81"/>
      <c r="H286" s="82"/>
      <c r="I286" s="85"/>
      <c r="J286" s="85"/>
      <c r="K286" s="85"/>
      <c r="L286" s="94"/>
      <c r="M286" s="85"/>
      <c r="N286" s="85"/>
      <c r="O286" s="25">
        <v>2.5000000000000001E-2</v>
      </c>
      <c r="P286" s="25">
        <v>1.4999999999999999E-2</v>
      </c>
      <c r="Q286" s="25">
        <v>0.01</v>
      </c>
      <c r="R286" s="28">
        <v>4</v>
      </c>
      <c r="S286" s="27">
        <f t="shared" si="19"/>
        <v>0.1</v>
      </c>
      <c r="U286" s="58"/>
    </row>
    <row r="287" spans="1:21" ht="15.75" x14ac:dyDescent="0.25">
      <c r="A287" s="79">
        <v>87</v>
      </c>
      <c r="B287" s="52" t="s">
        <v>2170</v>
      </c>
      <c r="C287" s="96" t="s">
        <v>1905</v>
      </c>
      <c r="D287" s="47" t="s">
        <v>2090</v>
      </c>
      <c r="E287" s="22">
        <f t="shared" si="18"/>
        <v>1</v>
      </c>
      <c r="F287" s="80">
        <v>1</v>
      </c>
      <c r="G287" s="81"/>
      <c r="H287" s="82"/>
      <c r="I287" s="85"/>
      <c r="J287" s="85"/>
      <c r="K287" s="85"/>
      <c r="L287" s="94"/>
      <c r="M287" s="85"/>
      <c r="N287" s="85"/>
      <c r="O287" s="25">
        <v>2.5000000000000001E-2</v>
      </c>
      <c r="P287" s="25">
        <v>1.4999999999999999E-2</v>
      </c>
      <c r="Q287" s="25">
        <v>0.01</v>
      </c>
      <c r="R287" s="28">
        <v>4</v>
      </c>
      <c r="S287" s="27">
        <f t="shared" si="19"/>
        <v>0.1</v>
      </c>
      <c r="U287" s="58"/>
    </row>
    <row r="288" spans="1:21" ht="15.75" x14ac:dyDescent="0.25">
      <c r="A288" s="79">
        <v>88</v>
      </c>
      <c r="B288" s="52" t="s">
        <v>2171</v>
      </c>
      <c r="C288" s="96" t="s">
        <v>1905</v>
      </c>
      <c r="D288" s="47" t="s">
        <v>2090</v>
      </c>
      <c r="E288" s="22">
        <f t="shared" si="18"/>
        <v>1</v>
      </c>
      <c r="F288" s="80">
        <v>1</v>
      </c>
      <c r="G288" s="81"/>
      <c r="H288" s="82"/>
      <c r="I288" s="85"/>
      <c r="J288" s="85"/>
      <c r="K288" s="85"/>
      <c r="L288" s="94"/>
      <c r="M288" s="85"/>
      <c r="N288" s="85"/>
      <c r="O288" s="25">
        <v>2.5000000000000001E-2</v>
      </c>
      <c r="P288" s="25">
        <v>1.4999999999999999E-2</v>
      </c>
      <c r="Q288" s="25">
        <v>0.01</v>
      </c>
      <c r="R288" s="28">
        <v>4</v>
      </c>
      <c r="S288" s="27">
        <f t="shared" si="19"/>
        <v>0.1</v>
      </c>
      <c r="U288" s="58"/>
    </row>
    <row r="289" spans="1:21" ht="15.75" x14ac:dyDescent="0.25">
      <c r="A289" s="79">
        <v>89</v>
      </c>
      <c r="B289" s="52" t="s">
        <v>2172</v>
      </c>
      <c r="C289" s="96" t="s">
        <v>1905</v>
      </c>
      <c r="D289" s="47" t="s">
        <v>2090</v>
      </c>
      <c r="E289" s="22">
        <f t="shared" si="18"/>
        <v>1</v>
      </c>
      <c r="F289" s="80">
        <v>1</v>
      </c>
      <c r="G289" s="81"/>
      <c r="H289" s="82"/>
      <c r="I289" s="85"/>
      <c r="J289" s="85"/>
      <c r="K289" s="85"/>
      <c r="L289" s="94"/>
      <c r="M289" s="85"/>
      <c r="N289" s="85"/>
      <c r="O289" s="25">
        <v>2.5000000000000001E-2</v>
      </c>
      <c r="P289" s="25">
        <v>1.4999999999999999E-2</v>
      </c>
      <c r="Q289" s="25">
        <v>0.01</v>
      </c>
      <c r="R289" s="28">
        <v>4</v>
      </c>
      <c r="S289" s="27">
        <f t="shared" si="19"/>
        <v>0.1</v>
      </c>
      <c r="U289" s="58"/>
    </row>
    <row r="290" spans="1:21" ht="15.75" x14ac:dyDescent="0.25">
      <c r="A290" s="79">
        <v>90</v>
      </c>
      <c r="B290" s="98" t="s">
        <v>5</v>
      </c>
      <c r="C290" s="96" t="s">
        <v>1905</v>
      </c>
      <c r="D290" s="47" t="s">
        <v>2090</v>
      </c>
      <c r="E290" s="22">
        <f t="shared" si="18"/>
        <v>1</v>
      </c>
      <c r="F290" s="80">
        <v>1</v>
      </c>
      <c r="G290" s="81"/>
      <c r="H290" s="82"/>
      <c r="I290" s="85"/>
      <c r="J290" s="85"/>
      <c r="K290" s="85"/>
      <c r="L290" s="94"/>
      <c r="M290" s="85"/>
      <c r="N290" s="85"/>
      <c r="O290" s="25">
        <v>2.5000000000000001E-2</v>
      </c>
      <c r="P290" s="25">
        <v>1.4999999999999999E-2</v>
      </c>
      <c r="Q290" s="25">
        <v>0.01</v>
      </c>
      <c r="R290" s="28">
        <v>4</v>
      </c>
      <c r="S290" s="27">
        <f t="shared" si="19"/>
        <v>0.1</v>
      </c>
      <c r="U290" s="58"/>
    </row>
    <row r="291" spans="1:21" ht="15.75" x14ac:dyDescent="0.25">
      <c r="A291" s="79">
        <v>91</v>
      </c>
      <c r="B291" s="98" t="s">
        <v>11</v>
      </c>
      <c r="C291" s="96" t="s">
        <v>1905</v>
      </c>
      <c r="D291" s="47" t="s">
        <v>2090</v>
      </c>
      <c r="E291" s="22">
        <f t="shared" si="18"/>
        <v>1</v>
      </c>
      <c r="F291" s="80">
        <v>1</v>
      </c>
      <c r="G291" s="81"/>
      <c r="H291" s="82"/>
      <c r="I291" s="85"/>
      <c r="J291" s="85"/>
      <c r="K291" s="85"/>
      <c r="L291" s="94"/>
      <c r="M291" s="85"/>
      <c r="N291" s="85"/>
      <c r="O291" s="25">
        <v>2.5000000000000001E-2</v>
      </c>
      <c r="P291" s="25">
        <v>1.4999999999999999E-2</v>
      </c>
      <c r="Q291" s="25">
        <v>0.01</v>
      </c>
      <c r="R291" s="28">
        <v>4</v>
      </c>
      <c r="S291" s="27">
        <f t="shared" si="19"/>
        <v>0.1</v>
      </c>
      <c r="U291" s="58"/>
    </row>
    <row r="292" spans="1:21" ht="15.75" x14ac:dyDescent="0.25">
      <c r="A292" s="79">
        <v>92</v>
      </c>
      <c r="B292" s="41" t="s">
        <v>39</v>
      </c>
      <c r="C292" s="96" t="s">
        <v>1907</v>
      </c>
      <c r="D292" s="47" t="s">
        <v>2090</v>
      </c>
      <c r="E292" s="22">
        <f t="shared" si="18"/>
        <v>1</v>
      </c>
      <c r="F292" s="80">
        <v>1</v>
      </c>
      <c r="G292" s="81"/>
      <c r="H292" s="82"/>
      <c r="I292" s="85"/>
      <c r="J292" s="85"/>
      <c r="K292" s="85"/>
      <c r="L292" s="94"/>
      <c r="M292" s="85"/>
      <c r="N292" s="85"/>
      <c r="O292" s="25">
        <v>2.5000000000000001E-2</v>
      </c>
      <c r="P292" s="25">
        <v>1.4999999999999999E-2</v>
      </c>
      <c r="Q292" s="25">
        <v>0.01</v>
      </c>
      <c r="R292" s="28">
        <v>4</v>
      </c>
      <c r="S292" s="27">
        <f t="shared" si="19"/>
        <v>0.1</v>
      </c>
      <c r="U292" s="58"/>
    </row>
    <row r="293" spans="1:21" ht="15.75" x14ac:dyDescent="0.25">
      <c r="A293" s="79">
        <v>93</v>
      </c>
      <c r="B293" s="52" t="s">
        <v>2173</v>
      </c>
      <c r="C293" s="96" t="s">
        <v>1907</v>
      </c>
      <c r="D293" s="47" t="s">
        <v>2090</v>
      </c>
      <c r="E293" s="22">
        <f t="shared" si="18"/>
        <v>1</v>
      </c>
      <c r="F293" s="80">
        <v>1</v>
      </c>
      <c r="G293" s="81"/>
      <c r="H293" s="82"/>
      <c r="I293" s="85"/>
      <c r="J293" s="85"/>
      <c r="K293" s="85"/>
      <c r="L293" s="94"/>
      <c r="M293" s="85"/>
      <c r="N293" s="85"/>
      <c r="O293" s="25">
        <v>2.5000000000000001E-2</v>
      </c>
      <c r="P293" s="25">
        <v>1.4999999999999999E-2</v>
      </c>
      <c r="Q293" s="25">
        <v>0.01</v>
      </c>
      <c r="R293" s="28">
        <v>4</v>
      </c>
      <c r="S293" s="27">
        <f t="shared" si="19"/>
        <v>0.1</v>
      </c>
      <c r="U293" s="58"/>
    </row>
    <row r="294" spans="1:21" ht="15.75" x14ac:dyDescent="0.25">
      <c r="A294" s="79">
        <v>94</v>
      </c>
      <c r="B294" s="52" t="s">
        <v>2174</v>
      </c>
      <c r="C294" s="96" t="s">
        <v>1907</v>
      </c>
      <c r="D294" s="47" t="s">
        <v>2090</v>
      </c>
      <c r="E294" s="22">
        <f t="shared" si="18"/>
        <v>1</v>
      </c>
      <c r="F294" s="80">
        <v>1</v>
      </c>
      <c r="G294" s="81"/>
      <c r="H294" s="82"/>
      <c r="I294" s="85"/>
      <c r="J294" s="85"/>
      <c r="K294" s="85"/>
      <c r="L294" s="94"/>
      <c r="M294" s="85"/>
      <c r="N294" s="85"/>
      <c r="O294" s="25">
        <v>2.5000000000000001E-2</v>
      </c>
      <c r="P294" s="25">
        <v>1.4999999999999999E-2</v>
      </c>
      <c r="Q294" s="25">
        <v>0.01</v>
      </c>
      <c r="R294" s="28">
        <v>4</v>
      </c>
      <c r="S294" s="27">
        <f t="shared" si="19"/>
        <v>0.1</v>
      </c>
      <c r="U294" s="58"/>
    </row>
    <row r="295" spans="1:21" ht="15.75" x14ac:dyDescent="0.25">
      <c r="A295" s="79">
        <v>95</v>
      </c>
      <c r="B295" s="52" t="s">
        <v>40</v>
      </c>
      <c r="C295" s="96" t="s">
        <v>1907</v>
      </c>
      <c r="D295" s="47" t="s">
        <v>2090</v>
      </c>
      <c r="E295" s="22">
        <f t="shared" si="18"/>
        <v>1</v>
      </c>
      <c r="F295" s="80">
        <v>1</v>
      </c>
      <c r="G295" s="81"/>
      <c r="H295" s="82"/>
      <c r="I295" s="85"/>
      <c r="J295" s="85"/>
      <c r="K295" s="85"/>
      <c r="L295" s="94"/>
      <c r="M295" s="85"/>
      <c r="N295" s="85"/>
      <c r="O295" s="25">
        <v>2.5000000000000001E-2</v>
      </c>
      <c r="P295" s="25">
        <v>1.4999999999999999E-2</v>
      </c>
      <c r="Q295" s="25">
        <v>0.01</v>
      </c>
      <c r="R295" s="28">
        <v>4</v>
      </c>
      <c r="S295" s="27">
        <f t="shared" si="19"/>
        <v>0.1</v>
      </c>
      <c r="U295" s="58"/>
    </row>
    <row r="296" spans="1:21" ht="15.75" x14ac:dyDescent="0.25">
      <c r="A296" s="79">
        <v>96</v>
      </c>
      <c r="B296" s="41" t="s">
        <v>2175</v>
      </c>
      <c r="C296" s="96" t="s">
        <v>1907</v>
      </c>
      <c r="D296" s="47" t="s">
        <v>2090</v>
      </c>
      <c r="E296" s="22">
        <f t="shared" si="18"/>
        <v>1</v>
      </c>
      <c r="F296" s="80">
        <v>1</v>
      </c>
      <c r="G296" s="81"/>
      <c r="H296" s="82"/>
      <c r="I296" s="85"/>
      <c r="J296" s="85"/>
      <c r="K296" s="85"/>
      <c r="L296" s="94"/>
      <c r="M296" s="85"/>
      <c r="N296" s="85"/>
      <c r="O296" s="25">
        <v>2.5000000000000001E-2</v>
      </c>
      <c r="P296" s="25">
        <v>1.4999999999999999E-2</v>
      </c>
      <c r="Q296" s="25">
        <v>0.01</v>
      </c>
      <c r="R296" s="28">
        <v>4</v>
      </c>
      <c r="S296" s="27">
        <f t="shared" si="19"/>
        <v>0.1</v>
      </c>
      <c r="U296" s="58"/>
    </row>
    <row r="297" spans="1:21" ht="15.75" x14ac:dyDescent="0.25">
      <c r="A297" s="79">
        <v>97</v>
      </c>
      <c r="B297" s="41" t="s">
        <v>2176</v>
      </c>
      <c r="C297" s="96" t="s">
        <v>1907</v>
      </c>
      <c r="D297" s="47" t="s">
        <v>2090</v>
      </c>
      <c r="E297" s="22">
        <f t="shared" si="18"/>
        <v>1</v>
      </c>
      <c r="F297" s="80">
        <v>1</v>
      </c>
      <c r="G297" s="81"/>
      <c r="H297" s="82"/>
      <c r="I297" s="85"/>
      <c r="J297" s="85"/>
      <c r="K297" s="85"/>
      <c r="L297" s="94"/>
      <c r="M297" s="85"/>
      <c r="N297" s="85"/>
      <c r="O297" s="25">
        <v>2.5000000000000001E-2</v>
      </c>
      <c r="P297" s="25">
        <v>1.4999999999999999E-2</v>
      </c>
      <c r="Q297" s="25">
        <v>0.01</v>
      </c>
      <c r="R297" s="28">
        <v>4</v>
      </c>
      <c r="S297" s="27">
        <f t="shared" si="19"/>
        <v>0.1</v>
      </c>
      <c r="U297" s="58"/>
    </row>
    <row r="298" spans="1:21" ht="15.75" x14ac:dyDescent="0.25">
      <c r="A298" s="79">
        <v>98</v>
      </c>
      <c r="B298" s="41" t="s">
        <v>2177</v>
      </c>
      <c r="C298" s="96" t="s">
        <v>1907</v>
      </c>
      <c r="D298" s="47" t="s">
        <v>2090</v>
      </c>
      <c r="E298" s="22">
        <f t="shared" si="18"/>
        <v>1</v>
      </c>
      <c r="F298" s="80">
        <v>1</v>
      </c>
      <c r="G298" s="81"/>
      <c r="H298" s="82"/>
      <c r="I298" s="85"/>
      <c r="J298" s="100"/>
      <c r="K298" s="100"/>
      <c r="L298" s="101"/>
      <c r="M298" s="100"/>
      <c r="N298" s="85"/>
      <c r="O298" s="25">
        <v>2.5000000000000001E-2</v>
      </c>
      <c r="P298" s="25">
        <v>1.4999999999999999E-2</v>
      </c>
      <c r="Q298" s="25">
        <v>0.01</v>
      </c>
      <c r="R298" s="28">
        <v>4</v>
      </c>
      <c r="S298" s="27">
        <f t="shared" si="19"/>
        <v>0.1</v>
      </c>
      <c r="U298" s="58"/>
    </row>
    <row r="299" spans="1:21" ht="15.75" x14ac:dyDescent="0.25">
      <c r="A299" s="79">
        <v>99</v>
      </c>
      <c r="B299" s="41" t="s">
        <v>2178</v>
      </c>
      <c r="C299" s="96" t="s">
        <v>1907</v>
      </c>
      <c r="D299" s="47" t="s">
        <v>2090</v>
      </c>
      <c r="E299" s="22">
        <f t="shared" si="18"/>
        <v>1</v>
      </c>
      <c r="F299" s="80">
        <v>1</v>
      </c>
      <c r="G299" s="81"/>
      <c r="H299" s="82"/>
      <c r="I299" s="85"/>
      <c r="J299" s="100"/>
      <c r="K299" s="100"/>
      <c r="L299" s="101"/>
      <c r="M299" s="100"/>
      <c r="N299" s="85"/>
      <c r="O299" s="25">
        <v>2.5000000000000001E-2</v>
      </c>
      <c r="P299" s="25">
        <v>1.4999999999999999E-2</v>
      </c>
      <c r="Q299" s="25">
        <v>0.01</v>
      </c>
      <c r="R299" s="28">
        <v>4</v>
      </c>
      <c r="S299" s="27">
        <f t="shared" si="19"/>
        <v>0.1</v>
      </c>
      <c r="U299" s="58"/>
    </row>
    <row r="300" spans="1:21" ht="15.75" x14ac:dyDescent="0.25">
      <c r="A300" s="79">
        <v>100</v>
      </c>
      <c r="B300" s="41" t="s">
        <v>2179</v>
      </c>
      <c r="C300" s="96" t="s">
        <v>1907</v>
      </c>
      <c r="D300" s="47" t="s">
        <v>2090</v>
      </c>
      <c r="E300" s="22">
        <f t="shared" si="18"/>
        <v>1</v>
      </c>
      <c r="F300" s="80">
        <v>1</v>
      </c>
      <c r="G300" s="81"/>
      <c r="H300" s="82"/>
      <c r="I300" s="85"/>
      <c r="J300" s="100"/>
      <c r="K300" s="100"/>
      <c r="L300" s="101"/>
      <c r="M300" s="100"/>
      <c r="N300" s="85"/>
      <c r="O300" s="25">
        <v>2.5000000000000001E-2</v>
      </c>
      <c r="P300" s="25">
        <v>1.4999999999999999E-2</v>
      </c>
      <c r="Q300" s="25">
        <v>0.01</v>
      </c>
      <c r="R300" s="28">
        <v>4</v>
      </c>
      <c r="S300" s="27">
        <f t="shared" si="19"/>
        <v>0.1</v>
      </c>
      <c r="U300" s="58"/>
    </row>
    <row r="301" spans="1:21" ht="15.75" x14ac:dyDescent="0.25">
      <c r="A301" s="79">
        <v>101</v>
      </c>
      <c r="B301" s="41" t="s">
        <v>2180</v>
      </c>
      <c r="C301" s="96" t="s">
        <v>1907</v>
      </c>
      <c r="D301" s="47" t="s">
        <v>2090</v>
      </c>
      <c r="E301" s="22">
        <f t="shared" si="18"/>
        <v>1</v>
      </c>
      <c r="F301" s="80">
        <v>1</v>
      </c>
      <c r="G301" s="81"/>
      <c r="H301" s="82"/>
      <c r="I301" s="85"/>
      <c r="J301" s="100"/>
      <c r="K301" s="100"/>
      <c r="L301" s="101"/>
      <c r="M301" s="100"/>
      <c r="N301" s="85"/>
      <c r="O301" s="25">
        <v>2.5000000000000001E-2</v>
      </c>
      <c r="P301" s="25">
        <v>1.4999999999999999E-2</v>
      </c>
      <c r="Q301" s="25">
        <v>0.01</v>
      </c>
      <c r="R301" s="28">
        <v>4</v>
      </c>
      <c r="S301" s="27">
        <f t="shared" si="19"/>
        <v>0.1</v>
      </c>
      <c r="U301" s="58"/>
    </row>
    <row r="302" spans="1:21" ht="15.75" x14ac:dyDescent="0.25">
      <c r="A302" s="79">
        <v>102</v>
      </c>
      <c r="B302" s="41" t="s">
        <v>2181</v>
      </c>
      <c r="C302" s="96" t="s">
        <v>1907</v>
      </c>
      <c r="D302" s="47" t="s">
        <v>38</v>
      </c>
      <c r="E302" s="22">
        <f t="shared" si="18"/>
        <v>1</v>
      </c>
      <c r="F302" s="88"/>
      <c r="G302" s="81"/>
      <c r="H302" s="82"/>
      <c r="I302" s="85"/>
      <c r="J302" s="85"/>
      <c r="K302" s="85"/>
      <c r="L302" s="99">
        <v>1</v>
      </c>
      <c r="M302" s="85"/>
      <c r="N302" s="85"/>
      <c r="O302" s="25">
        <v>2.5000000000000001E-2</v>
      </c>
      <c r="P302" s="25">
        <v>1.4999999999999999E-2</v>
      </c>
      <c r="Q302" s="25">
        <v>0.01</v>
      </c>
      <c r="R302" s="28">
        <v>4</v>
      </c>
      <c r="S302" s="27">
        <f>((F302*O302)*4+(G302*P302)*4+(H302*Q302)*4)+(L302*O302*R302*50%)</f>
        <v>0.05</v>
      </c>
      <c r="U302" s="58"/>
    </row>
    <row r="303" spans="1:21" ht="15.75" x14ac:dyDescent="0.25">
      <c r="A303" s="79">
        <v>103</v>
      </c>
      <c r="B303" s="41" t="s">
        <v>2182</v>
      </c>
      <c r="C303" s="96" t="s">
        <v>1907</v>
      </c>
      <c r="D303" s="47" t="s">
        <v>38</v>
      </c>
      <c r="E303" s="22">
        <f t="shared" si="18"/>
        <v>1</v>
      </c>
      <c r="F303" s="88"/>
      <c r="G303" s="81"/>
      <c r="H303" s="82"/>
      <c r="I303" s="85"/>
      <c r="J303" s="85"/>
      <c r="K303" s="85"/>
      <c r="L303" s="99">
        <v>1</v>
      </c>
      <c r="M303" s="85"/>
      <c r="N303" s="85"/>
      <c r="O303" s="25">
        <v>2.5000000000000001E-2</v>
      </c>
      <c r="P303" s="25">
        <v>1.4999999999999999E-2</v>
      </c>
      <c r="Q303" s="25">
        <v>0.01</v>
      </c>
      <c r="R303" s="28">
        <v>4</v>
      </c>
      <c r="S303" s="27">
        <f t="shared" ref="S303:S343" si="20">((F303*O303)*4+(G303*P303)*4+(H303*Q303)*4)+(L303*O303*R303*50%)</f>
        <v>0.05</v>
      </c>
      <c r="U303" s="58"/>
    </row>
    <row r="304" spans="1:21" ht="15.75" x14ac:dyDescent="0.25">
      <c r="A304" s="79">
        <v>104</v>
      </c>
      <c r="B304" s="41" t="s">
        <v>2183</v>
      </c>
      <c r="C304" s="96" t="s">
        <v>1907</v>
      </c>
      <c r="D304" s="47" t="s">
        <v>38</v>
      </c>
      <c r="E304" s="22">
        <f t="shared" si="18"/>
        <v>1</v>
      </c>
      <c r="F304" s="88"/>
      <c r="G304" s="81"/>
      <c r="H304" s="82"/>
      <c r="I304" s="85"/>
      <c r="J304" s="85"/>
      <c r="K304" s="85"/>
      <c r="L304" s="99">
        <v>1</v>
      </c>
      <c r="M304" s="85"/>
      <c r="N304" s="85"/>
      <c r="O304" s="25">
        <v>2.5000000000000001E-2</v>
      </c>
      <c r="P304" s="25">
        <v>1.4999999999999999E-2</v>
      </c>
      <c r="Q304" s="25">
        <v>0.01</v>
      </c>
      <c r="R304" s="28">
        <v>4</v>
      </c>
      <c r="S304" s="27">
        <f t="shared" si="20"/>
        <v>0.05</v>
      </c>
      <c r="U304" s="58"/>
    </row>
    <row r="305" spans="1:21" ht="15.75" x14ac:dyDescent="0.25">
      <c r="A305" s="79">
        <v>105</v>
      </c>
      <c r="B305" s="67" t="s">
        <v>2184</v>
      </c>
      <c r="C305" s="96" t="s">
        <v>2185</v>
      </c>
      <c r="D305" s="47" t="s">
        <v>2</v>
      </c>
      <c r="E305" s="22">
        <f t="shared" si="18"/>
        <v>1</v>
      </c>
      <c r="F305" s="88">
        <v>1</v>
      </c>
      <c r="G305" s="81"/>
      <c r="H305" s="82"/>
      <c r="I305" s="85"/>
      <c r="J305" s="85"/>
      <c r="K305" s="85"/>
      <c r="L305" s="99"/>
      <c r="M305" s="85"/>
      <c r="N305" s="85"/>
      <c r="O305" s="25">
        <v>2.5000000000000001E-2</v>
      </c>
      <c r="P305" s="25">
        <v>1.4999999999999999E-2</v>
      </c>
      <c r="Q305" s="25">
        <v>0.01</v>
      </c>
      <c r="R305" s="28">
        <v>4</v>
      </c>
      <c r="S305" s="27">
        <f t="shared" si="20"/>
        <v>0.1</v>
      </c>
      <c r="U305" s="58"/>
    </row>
    <row r="306" spans="1:21" ht="15.75" x14ac:dyDescent="0.25">
      <c r="A306" s="79">
        <v>106</v>
      </c>
      <c r="B306" s="90" t="s">
        <v>2186</v>
      </c>
      <c r="C306" s="96" t="s">
        <v>2185</v>
      </c>
      <c r="D306" s="47" t="s">
        <v>2090</v>
      </c>
      <c r="E306" s="22">
        <f t="shared" si="18"/>
        <v>1</v>
      </c>
      <c r="F306" s="80">
        <v>1</v>
      </c>
      <c r="G306" s="81"/>
      <c r="H306" s="82"/>
      <c r="I306" s="85"/>
      <c r="J306" s="85"/>
      <c r="K306" s="85"/>
      <c r="L306" s="94"/>
      <c r="M306" s="85"/>
      <c r="N306" s="85"/>
      <c r="O306" s="25">
        <v>2.5000000000000001E-2</v>
      </c>
      <c r="P306" s="25">
        <v>1.4999999999999999E-2</v>
      </c>
      <c r="Q306" s="25">
        <v>0.01</v>
      </c>
      <c r="R306" s="28">
        <v>4</v>
      </c>
      <c r="S306" s="27">
        <f t="shared" si="20"/>
        <v>0.1</v>
      </c>
      <c r="U306" s="58"/>
    </row>
    <row r="307" spans="1:21" ht="15.75" x14ac:dyDescent="0.25">
      <c r="A307" s="79">
        <v>107</v>
      </c>
      <c r="B307" s="90" t="s">
        <v>2180</v>
      </c>
      <c r="C307" s="96" t="s">
        <v>2185</v>
      </c>
      <c r="D307" s="47" t="s">
        <v>2090</v>
      </c>
      <c r="E307" s="22">
        <f t="shared" si="18"/>
        <v>1</v>
      </c>
      <c r="F307" s="80">
        <v>1</v>
      </c>
      <c r="G307" s="81"/>
      <c r="H307" s="82"/>
      <c r="I307" s="85"/>
      <c r="J307" s="85"/>
      <c r="K307" s="85"/>
      <c r="L307" s="94"/>
      <c r="M307" s="85"/>
      <c r="N307" s="85"/>
      <c r="O307" s="25">
        <v>2.5000000000000001E-2</v>
      </c>
      <c r="P307" s="25">
        <v>1.4999999999999999E-2</v>
      </c>
      <c r="Q307" s="25">
        <v>0.01</v>
      </c>
      <c r="R307" s="28">
        <v>4</v>
      </c>
      <c r="S307" s="27">
        <f t="shared" si="20"/>
        <v>0.1</v>
      </c>
      <c r="U307" s="58"/>
    </row>
    <row r="308" spans="1:21" ht="15.75" x14ac:dyDescent="0.25">
      <c r="A308" s="79">
        <v>108</v>
      </c>
      <c r="B308" s="90" t="s">
        <v>2187</v>
      </c>
      <c r="C308" s="96" t="s">
        <v>2185</v>
      </c>
      <c r="D308" s="47" t="s">
        <v>2090</v>
      </c>
      <c r="E308" s="22">
        <f t="shared" si="18"/>
        <v>1</v>
      </c>
      <c r="F308" s="80">
        <v>1</v>
      </c>
      <c r="G308" s="81"/>
      <c r="H308" s="82"/>
      <c r="I308" s="85"/>
      <c r="J308" s="85"/>
      <c r="K308" s="85"/>
      <c r="L308" s="94"/>
      <c r="M308" s="85"/>
      <c r="N308" s="85"/>
      <c r="O308" s="25">
        <v>2.5000000000000001E-2</v>
      </c>
      <c r="P308" s="25">
        <v>1.4999999999999999E-2</v>
      </c>
      <c r="Q308" s="25">
        <v>0.01</v>
      </c>
      <c r="R308" s="28">
        <v>4</v>
      </c>
      <c r="S308" s="27">
        <f t="shared" si="20"/>
        <v>0.1</v>
      </c>
      <c r="U308" s="58"/>
    </row>
    <row r="309" spans="1:21" ht="15.75" x14ac:dyDescent="0.25">
      <c r="A309" s="79">
        <v>109</v>
      </c>
      <c r="B309" s="90" t="s">
        <v>2188</v>
      </c>
      <c r="C309" s="96" t="s">
        <v>2185</v>
      </c>
      <c r="D309" s="47" t="s">
        <v>2090</v>
      </c>
      <c r="E309" s="22">
        <f t="shared" si="18"/>
        <v>1</v>
      </c>
      <c r="F309" s="80">
        <v>1</v>
      </c>
      <c r="G309" s="81"/>
      <c r="H309" s="82"/>
      <c r="I309" s="85"/>
      <c r="J309" s="85"/>
      <c r="K309" s="85"/>
      <c r="L309" s="94"/>
      <c r="M309" s="85"/>
      <c r="N309" s="85"/>
      <c r="O309" s="25">
        <v>2.5000000000000001E-2</v>
      </c>
      <c r="P309" s="25">
        <v>1.4999999999999999E-2</v>
      </c>
      <c r="Q309" s="25">
        <v>0.01</v>
      </c>
      <c r="R309" s="28">
        <v>4</v>
      </c>
      <c r="S309" s="27">
        <f t="shared" si="20"/>
        <v>0.1</v>
      </c>
      <c r="U309" s="58"/>
    </row>
    <row r="310" spans="1:21" ht="15.75" x14ac:dyDescent="0.25">
      <c r="A310" s="79">
        <v>110</v>
      </c>
      <c r="B310" s="90" t="s">
        <v>2189</v>
      </c>
      <c r="C310" s="96" t="s">
        <v>2185</v>
      </c>
      <c r="D310" s="47" t="s">
        <v>2090</v>
      </c>
      <c r="E310" s="22">
        <f t="shared" si="18"/>
        <v>1</v>
      </c>
      <c r="F310" s="80">
        <v>1</v>
      </c>
      <c r="G310" s="81"/>
      <c r="H310" s="82"/>
      <c r="I310" s="85"/>
      <c r="J310" s="85"/>
      <c r="K310" s="85"/>
      <c r="L310" s="94"/>
      <c r="M310" s="85"/>
      <c r="N310" s="85"/>
      <c r="O310" s="25">
        <v>2.5000000000000001E-2</v>
      </c>
      <c r="P310" s="25">
        <v>1.4999999999999999E-2</v>
      </c>
      <c r="Q310" s="25">
        <v>0.01</v>
      </c>
      <c r="R310" s="28">
        <v>4</v>
      </c>
      <c r="S310" s="27">
        <f t="shared" si="20"/>
        <v>0.1</v>
      </c>
      <c r="U310" s="58"/>
    </row>
    <row r="311" spans="1:21" ht="15.75" x14ac:dyDescent="0.25">
      <c r="A311" s="79">
        <v>111</v>
      </c>
      <c r="B311" s="90" t="s">
        <v>2190</v>
      </c>
      <c r="C311" s="96" t="s">
        <v>2185</v>
      </c>
      <c r="D311" s="47" t="s">
        <v>2090</v>
      </c>
      <c r="E311" s="22">
        <f t="shared" si="18"/>
        <v>1</v>
      </c>
      <c r="F311" s="80">
        <v>1</v>
      </c>
      <c r="G311" s="81"/>
      <c r="H311" s="82"/>
      <c r="I311" s="85"/>
      <c r="J311" s="85"/>
      <c r="K311" s="85"/>
      <c r="L311" s="94"/>
      <c r="M311" s="85"/>
      <c r="N311" s="85"/>
      <c r="O311" s="25">
        <v>2.5000000000000001E-2</v>
      </c>
      <c r="P311" s="25">
        <v>1.4999999999999999E-2</v>
      </c>
      <c r="Q311" s="25">
        <v>0.01</v>
      </c>
      <c r="R311" s="28">
        <v>4</v>
      </c>
      <c r="S311" s="27">
        <f t="shared" si="20"/>
        <v>0.1</v>
      </c>
      <c r="U311" s="58"/>
    </row>
    <row r="312" spans="1:21" ht="15.75" x14ac:dyDescent="0.25">
      <c r="A312" s="79">
        <v>112</v>
      </c>
      <c r="B312" s="90" t="s">
        <v>2191</v>
      </c>
      <c r="C312" s="96" t="s">
        <v>2185</v>
      </c>
      <c r="D312" s="47" t="s">
        <v>2090</v>
      </c>
      <c r="E312" s="22">
        <f t="shared" si="18"/>
        <v>1</v>
      </c>
      <c r="F312" s="80">
        <v>1</v>
      </c>
      <c r="G312" s="81"/>
      <c r="H312" s="82"/>
      <c r="I312" s="85"/>
      <c r="J312" s="85"/>
      <c r="K312" s="85"/>
      <c r="L312" s="94"/>
      <c r="M312" s="85"/>
      <c r="N312" s="85"/>
      <c r="O312" s="25">
        <v>2.5000000000000001E-2</v>
      </c>
      <c r="P312" s="25">
        <v>1.4999999999999999E-2</v>
      </c>
      <c r="Q312" s="25">
        <v>0.01</v>
      </c>
      <c r="R312" s="28">
        <v>4</v>
      </c>
      <c r="S312" s="27">
        <f t="shared" si="20"/>
        <v>0.1</v>
      </c>
      <c r="U312" s="58"/>
    </row>
    <row r="313" spans="1:21" ht="15.75" x14ac:dyDescent="0.25">
      <c r="A313" s="79">
        <v>113</v>
      </c>
      <c r="B313" s="67" t="s">
        <v>41</v>
      </c>
      <c r="C313" s="96" t="s">
        <v>2185</v>
      </c>
      <c r="D313" s="47" t="s">
        <v>38</v>
      </c>
      <c r="E313" s="22">
        <f t="shared" ref="E313:E376" si="21">SUM(F313:N313)</f>
        <v>1</v>
      </c>
      <c r="F313" s="88"/>
      <c r="G313" s="81"/>
      <c r="H313" s="82"/>
      <c r="I313" s="85"/>
      <c r="J313" s="85"/>
      <c r="K313" s="85"/>
      <c r="L313" s="99">
        <v>1</v>
      </c>
      <c r="M313" s="85"/>
      <c r="N313" s="85"/>
      <c r="O313" s="25">
        <v>2.5000000000000001E-2</v>
      </c>
      <c r="P313" s="25">
        <v>1.4999999999999999E-2</v>
      </c>
      <c r="Q313" s="25">
        <v>0.01</v>
      </c>
      <c r="R313" s="28">
        <v>4</v>
      </c>
      <c r="S313" s="27">
        <f t="shared" si="20"/>
        <v>0.05</v>
      </c>
      <c r="U313" s="58"/>
    </row>
    <row r="314" spans="1:21" ht="15.75" x14ac:dyDescent="0.25">
      <c r="A314" s="79">
        <v>114</v>
      </c>
      <c r="B314" s="67" t="s">
        <v>2192</v>
      </c>
      <c r="C314" s="96" t="s">
        <v>1909</v>
      </c>
      <c r="D314" s="47" t="s">
        <v>2090</v>
      </c>
      <c r="E314" s="22">
        <f t="shared" si="21"/>
        <v>1</v>
      </c>
      <c r="F314" s="80">
        <v>1</v>
      </c>
      <c r="G314" s="81"/>
      <c r="H314" s="82"/>
      <c r="I314" s="85"/>
      <c r="J314" s="85"/>
      <c r="K314" s="85"/>
      <c r="L314" s="94"/>
      <c r="M314" s="85"/>
      <c r="N314" s="85"/>
      <c r="O314" s="25">
        <v>2.5000000000000001E-2</v>
      </c>
      <c r="P314" s="25">
        <v>1.4999999999999999E-2</v>
      </c>
      <c r="Q314" s="25">
        <v>0.01</v>
      </c>
      <c r="R314" s="28">
        <v>4</v>
      </c>
      <c r="S314" s="27">
        <f t="shared" si="20"/>
        <v>0.1</v>
      </c>
      <c r="U314" s="58"/>
    </row>
    <row r="315" spans="1:21" ht="15.75" x14ac:dyDescent="0.25">
      <c r="A315" s="79">
        <v>115</v>
      </c>
      <c r="B315" s="67" t="s">
        <v>2193</v>
      </c>
      <c r="C315" s="96" t="s">
        <v>1909</v>
      </c>
      <c r="D315" s="47" t="s">
        <v>2090</v>
      </c>
      <c r="E315" s="22">
        <f t="shared" si="21"/>
        <v>1</v>
      </c>
      <c r="F315" s="80">
        <v>1</v>
      </c>
      <c r="G315" s="81"/>
      <c r="H315" s="82"/>
      <c r="I315" s="85"/>
      <c r="J315" s="85"/>
      <c r="K315" s="85"/>
      <c r="L315" s="94"/>
      <c r="M315" s="85"/>
      <c r="N315" s="85"/>
      <c r="O315" s="25">
        <v>2.5000000000000001E-2</v>
      </c>
      <c r="P315" s="25">
        <v>1.4999999999999999E-2</v>
      </c>
      <c r="Q315" s="25">
        <v>0.01</v>
      </c>
      <c r="R315" s="28">
        <v>4</v>
      </c>
      <c r="S315" s="27">
        <f t="shared" si="20"/>
        <v>0.1</v>
      </c>
      <c r="U315" s="58"/>
    </row>
    <row r="316" spans="1:21" ht="15.75" x14ac:dyDescent="0.25">
      <c r="A316" s="79">
        <v>116</v>
      </c>
      <c r="B316" s="67" t="s">
        <v>2194</v>
      </c>
      <c r="C316" s="96" t="s">
        <v>1909</v>
      </c>
      <c r="D316" s="47" t="s">
        <v>2090</v>
      </c>
      <c r="E316" s="22">
        <f t="shared" si="21"/>
        <v>1</v>
      </c>
      <c r="F316" s="80">
        <v>1</v>
      </c>
      <c r="G316" s="81"/>
      <c r="H316" s="82"/>
      <c r="I316" s="85"/>
      <c r="J316" s="85"/>
      <c r="K316" s="85"/>
      <c r="L316" s="94"/>
      <c r="M316" s="85"/>
      <c r="N316" s="85"/>
      <c r="O316" s="25">
        <v>2.5000000000000001E-2</v>
      </c>
      <c r="P316" s="25">
        <v>1.4999999999999999E-2</v>
      </c>
      <c r="Q316" s="25">
        <v>0.01</v>
      </c>
      <c r="R316" s="28">
        <v>4</v>
      </c>
      <c r="S316" s="27">
        <f t="shared" si="20"/>
        <v>0.1</v>
      </c>
      <c r="U316" s="58"/>
    </row>
    <row r="317" spans="1:21" ht="15.75" x14ac:dyDescent="0.25">
      <c r="A317" s="79">
        <v>117</v>
      </c>
      <c r="B317" s="67" t="s">
        <v>2195</v>
      </c>
      <c r="C317" s="96" t="s">
        <v>1909</v>
      </c>
      <c r="D317" s="47" t="s">
        <v>2090</v>
      </c>
      <c r="E317" s="22">
        <f t="shared" si="21"/>
        <v>1</v>
      </c>
      <c r="F317" s="80">
        <v>1</v>
      </c>
      <c r="G317" s="81"/>
      <c r="H317" s="82"/>
      <c r="I317" s="85"/>
      <c r="J317" s="85"/>
      <c r="K317" s="85"/>
      <c r="L317" s="94"/>
      <c r="M317" s="85"/>
      <c r="N317" s="85"/>
      <c r="O317" s="25">
        <v>2.5000000000000001E-2</v>
      </c>
      <c r="P317" s="25">
        <v>1.4999999999999999E-2</v>
      </c>
      <c r="Q317" s="25">
        <v>0.01</v>
      </c>
      <c r="R317" s="28">
        <v>4</v>
      </c>
      <c r="S317" s="27">
        <f t="shared" si="20"/>
        <v>0.1</v>
      </c>
      <c r="U317" s="58"/>
    </row>
    <row r="318" spans="1:21" ht="15.75" x14ac:dyDescent="0.25">
      <c r="A318" s="79">
        <v>118</v>
      </c>
      <c r="B318" s="67" t="s">
        <v>2196</v>
      </c>
      <c r="C318" s="96" t="s">
        <v>1909</v>
      </c>
      <c r="D318" s="47" t="s">
        <v>2090</v>
      </c>
      <c r="E318" s="22">
        <f t="shared" si="21"/>
        <v>1</v>
      </c>
      <c r="F318" s="80">
        <v>1</v>
      </c>
      <c r="G318" s="81"/>
      <c r="H318" s="82"/>
      <c r="I318" s="85"/>
      <c r="J318" s="85"/>
      <c r="K318" s="85"/>
      <c r="L318" s="94"/>
      <c r="M318" s="85"/>
      <c r="N318" s="85"/>
      <c r="O318" s="25">
        <v>2.5000000000000001E-2</v>
      </c>
      <c r="P318" s="25">
        <v>1.4999999999999999E-2</v>
      </c>
      <c r="Q318" s="25">
        <v>0.01</v>
      </c>
      <c r="R318" s="28">
        <v>4</v>
      </c>
      <c r="S318" s="27">
        <f t="shared" si="20"/>
        <v>0.1</v>
      </c>
      <c r="U318" s="58"/>
    </row>
    <row r="319" spans="1:21" ht="15.75" x14ac:dyDescent="0.25">
      <c r="A319" s="79">
        <v>119</v>
      </c>
      <c r="B319" s="67" t="s">
        <v>2197</v>
      </c>
      <c r="C319" s="96" t="s">
        <v>1909</v>
      </c>
      <c r="D319" s="47" t="s">
        <v>2090</v>
      </c>
      <c r="E319" s="22">
        <f t="shared" si="21"/>
        <v>1</v>
      </c>
      <c r="F319" s="80">
        <v>1</v>
      </c>
      <c r="G319" s="81"/>
      <c r="H319" s="82"/>
      <c r="I319" s="85"/>
      <c r="J319" s="85"/>
      <c r="K319" s="85"/>
      <c r="L319" s="94"/>
      <c r="M319" s="85"/>
      <c r="N319" s="85"/>
      <c r="O319" s="25">
        <v>2.5000000000000001E-2</v>
      </c>
      <c r="P319" s="25">
        <v>1.4999999999999999E-2</v>
      </c>
      <c r="Q319" s="25">
        <v>0.01</v>
      </c>
      <c r="R319" s="28">
        <v>4</v>
      </c>
      <c r="S319" s="27">
        <f t="shared" si="20"/>
        <v>0.1</v>
      </c>
      <c r="U319" s="58"/>
    </row>
    <row r="320" spans="1:21" ht="15.75" x14ac:dyDescent="0.25">
      <c r="A320" s="79">
        <v>120</v>
      </c>
      <c r="B320" s="67" t="s">
        <v>2198</v>
      </c>
      <c r="C320" s="96" t="s">
        <v>1909</v>
      </c>
      <c r="D320" s="47" t="s">
        <v>2090</v>
      </c>
      <c r="E320" s="22">
        <f t="shared" si="21"/>
        <v>1</v>
      </c>
      <c r="F320" s="80">
        <v>1</v>
      </c>
      <c r="G320" s="81"/>
      <c r="H320" s="82"/>
      <c r="I320" s="85"/>
      <c r="J320" s="85"/>
      <c r="K320" s="85"/>
      <c r="L320" s="94"/>
      <c r="M320" s="85"/>
      <c r="N320" s="85"/>
      <c r="O320" s="25">
        <v>2.5000000000000001E-2</v>
      </c>
      <c r="P320" s="25">
        <v>1.4999999999999999E-2</v>
      </c>
      <c r="Q320" s="25">
        <v>0.01</v>
      </c>
      <c r="R320" s="28">
        <v>4</v>
      </c>
      <c r="S320" s="27">
        <f t="shared" si="20"/>
        <v>0.1</v>
      </c>
      <c r="U320" s="58"/>
    </row>
    <row r="321" spans="1:21" ht="15.75" x14ac:dyDescent="0.25">
      <c r="A321" s="79">
        <v>121</v>
      </c>
      <c r="B321" s="67" t="s">
        <v>2199</v>
      </c>
      <c r="C321" s="96" t="s">
        <v>1909</v>
      </c>
      <c r="D321" s="47" t="s">
        <v>2090</v>
      </c>
      <c r="E321" s="22">
        <f t="shared" si="21"/>
        <v>1</v>
      </c>
      <c r="F321" s="80">
        <v>1</v>
      </c>
      <c r="G321" s="81"/>
      <c r="H321" s="82"/>
      <c r="I321" s="85"/>
      <c r="J321" s="85"/>
      <c r="K321" s="85"/>
      <c r="L321" s="94"/>
      <c r="M321" s="85"/>
      <c r="N321" s="85"/>
      <c r="O321" s="25">
        <v>2.5000000000000001E-2</v>
      </c>
      <c r="P321" s="25">
        <v>1.4999999999999999E-2</v>
      </c>
      <c r="Q321" s="25">
        <v>0.01</v>
      </c>
      <c r="R321" s="28">
        <v>4</v>
      </c>
      <c r="S321" s="27">
        <f t="shared" si="20"/>
        <v>0.1</v>
      </c>
      <c r="U321" s="58"/>
    </row>
    <row r="322" spans="1:21" ht="15.75" x14ac:dyDescent="0.25">
      <c r="A322" s="79">
        <v>122</v>
      </c>
      <c r="B322" s="67" t="s">
        <v>2200</v>
      </c>
      <c r="C322" s="96" t="s">
        <v>1909</v>
      </c>
      <c r="D322" s="47" t="s">
        <v>2090</v>
      </c>
      <c r="E322" s="22">
        <f t="shared" si="21"/>
        <v>1</v>
      </c>
      <c r="F322" s="80">
        <v>1</v>
      </c>
      <c r="G322" s="81"/>
      <c r="H322" s="82"/>
      <c r="I322" s="85"/>
      <c r="J322" s="85"/>
      <c r="K322" s="85"/>
      <c r="L322" s="94"/>
      <c r="M322" s="85"/>
      <c r="N322" s="85"/>
      <c r="O322" s="25">
        <v>2.5000000000000001E-2</v>
      </c>
      <c r="P322" s="25">
        <v>1.4999999999999999E-2</v>
      </c>
      <c r="Q322" s="25">
        <v>0.01</v>
      </c>
      <c r="R322" s="28">
        <v>4</v>
      </c>
      <c r="S322" s="27">
        <f t="shared" si="20"/>
        <v>0.1</v>
      </c>
      <c r="U322" s="58"/>
    </row>
    <row r="323" spans="1:21" ht="15.75" x14ac:dyDescent="0.25">
      <c r="A323" s="79">
        <v>123</v>
      </c>
      <c r="B323" s="67" t="s">
        <v>2201</v>
      </c>
      <c r="C323" s="96" t="s">
        <v>1909</v>
      </c>
      <c r="D323" s="47" t="s">
        <v>2090</v>
      </c>
      <c r="E323" s="22">
        <f t="shared" si="21"/>
        <v>1</v>
      </c>
      <c r="F323" s="80">
        <v>1</v>
      </c>
      <c r="G323" s="81"/>
      <c r="H323" s="82"/>
      <c r="I323" s="85"/>
      <c r="J323" s="85"/>
      <c r="K323" s="85"/>
      <c r="L323" s="94"/>
      <c r="M323" s="85"/>
      <c r="N323" s="85"/>
      <c r="O323" s="25">
        <v>2.5000000000000001E-2</v>
      </c>
      <c r="P323" s="25">
        <v>1.4999999999999999E-2</v>
      </c>
      <c r="Q323" s="25">
        <v>0.01</v>
      </c>
      <c r="R323" s="28">
        <v>4</v>
      </c>
      <c r="S323" s="27">
        <f t="shared" si="20"/>
        <v>0.1</v>
      </c>
      <c r="U323" s="58"/>
    </row>
    <row r="324" spans="1:21" ht="15.75" x14ac:dyDescent="0.25">
      <c r="A324" s="79">
        <v>124</v>
      </c>
      <c r="B324" s="67" t="s">
        <v>2202</v>
      </c>
      <c r="C324" s="96" t="s">
        <v>1909</v>
      </c>
      <c r="D324" s="47" t="s">
        <v>2090</v>
      </c>
      <c r="E324" s="22">
        <f t="shared" si="21"/>
        <v>1</v>
      </c>
      <c r="F324" s="80">
        <v>1</v>
      </c>
      <c r="G324" s="81"/>
      <c r="H324" s="82"/>
      <c r="I324" s="85"/>
      <c r="J324" s="85"/>
      <c r="K324" s="85"/>
      <c r="L324" s="94"/>
      <c r="M324" s="85"/>
      <c r="N324" s="85"/>
      <c r="O324" s="25">
        <v>2.5000000000000001E-2</v>
      </c>
      <c r="P324" s="25">
        <v>1.4999999999999999E-2</v>
      </c>
      <c r="Q324" s="25">
        <v>0.01</v>
      </c>
      <c r="R324" s="28">
        <v>4</v>
      </c>
      <c r="S324" s="27">
        <f t="shared" si="20"/>
        <v>0.1</v>
      </c>
      <c r="U324" s="58"/>
    </row>
    <row r="325" spans="1:21" ht="15.75" x14ac:dyDescent="0.25">
      <c r="A325" s="79">
        <v>125</v>
      </c>
      <c r="B325" s="67" t="s">
        <v>15</v>
      </c>
      <c r="C325" s="96" t="s">
        <v>1909</v>
      </c>
      <c r="D325" s="47" t="s">
        <v>2</v>
      </c>
      <c r="E325" s="22">
        <f t="shared" si="21"/>
        <v>1</v>
      </c>
      <c r="F325" s="80">
        <v>1</v>
      </c>
      <c r="G325" s="81"/>
      <c r="H325" s="82"/>
      <c r="I325" s="85"/>
      <c r="J325" s="85"/>
      <c r="K325" s="85"/>
      <c r="L325" s="94"/>
      <c r="M325" s="85"/>
      <c r="N325" s="85"/>
      <c r="O325" s="25">
        <v>2.5000000000000001E-2</v>
      </c>
      <c r="P325" s="25">
        <v>1.4999999999999999E-2</v>
      </c>
      <c r="Q325" s="25">
        <v>0.01</v>
      </c>
      <c r="R325" s="28">
        <v>4</v>
      </c>
      <c r="S325" s="27">
        <f t="shared" si="20"/>
        <v>0.1</v>
      </c>
      <c r="U325" s="58"/>
    </row>
    <row r="326" spans="1:21" ht="15.75" x14ac:dyDescent="0.25">
      <c r="A326" s="79">
        <v>126</v>
      </c>
      <c r="B326" s="67" t="s">
        <v>2203</v>
      </c>
      <c r="C326" s="96" t="s">
        <v>1909</v>
      </c>
      <c r="D326" s="47" t="s">
        <v>38</v>
      </c>
      <c r="E326" s="22">
        <f t="shared" si="21"/>
        <v>1</v>
      </c>
      <c r="F326" s="80"/>
      <c r="G326" s="81"/>
      <c r="H326" s="82"/>
      <c r="I326" s="85"/>
      <c r="J326" s="85"/>
      <c r="K326" s="85"/>
      <c r="L326" s="94">
        <v>1</v>
      </c>
      <c r="M326" s="85"/>
      <c r="N326" s="85"/>
      <c r="O326" s="25">
        <v>2.5000000000000001E-2</v>
      </c>
      <c r="P326" s="25">
        <v>1.4999999999999999E-2</v>
      </c>
      <c r="Q326" s="25">
        <v>0.01</v>
      </c>
      <c r="R326" s="28">
        <v>4</v>
      </c>
      <c r="S326" s="27">
        <f t="shared" si="20"/>
        <v>0.05</v>
      </c>
      <c r="U326" s="58"/>
    </row>
    <row r="327" spans="1:21" ht="15.75" x14ac:dyDescent="0.25">
      <c r="A327" s="79">
        <v>127</v>
      </c>
      <c r="B327" s="90" t="s">
        <v>2204</v>
      </c>
      <c r="C327" s="96" t="s">
        <v>2022</v>
      </c>
      <c r="D327" s="47" t="s">
        <v>2090</v>
      </c>
      <c r="E327" s="22">
        <f t="shared" si="21"/>
        <v>1</v>
      </c>
      <c r="F327" s="80">
        <v>1</v>
      </c>
      <c r="G327" s="81"/>
      <c r="H327" s="82"/>
      <c r="I327" s="85"/>
      <c r="J327" s="85"/>
      <c r="K327" s="85"/>
      <c r="L327" s="94"/>
      <c r="M327" s="85"/>
      <c r="N327" s="85"/>
      <c r="O327" s="25">
        <v>2.5000000000000001E-2</v>
      </c>
      <c r="P327" s="25">
        <v>1.4999999999999999E-2</v>
      </c>
      <c r="Q327" s="25">
        <v>0.01</v>
      </c>
      <c r="R327" s="28">
        <v>4</v>
      </c>
      <c r="S327" s="27">
        <f t="shared" si="20"/>
        <v>0.1</v>
      </c>
      <c r="U327" s="58"/>
    </row>
    <row r="328" spans="1:21" ht="15.75" x14ac:dyDescent="0.25">
      <c r="A328" s="79">
        <v>128</v>
      </c>
      <c r="B328" s="90" t="s">
        <v>2205</v>
      </c>
      <c r="C328" s="96" t="s">
        <v>2022</v>
      </c>
      <c r="D328" s="47" t="s">
        <v>2090</v>
      </c>
      <c r="E328" s="22">
        <f t="shared" si="21"/>
        <v>1</v>
      </c>
      <c r="F328" s="80">
        <v>1</v>
      </c>
      <c r="G328" s="81"/>
      <c r="H328" s="82"/>
      <c r="I328" s="85"/>
      <c r="J328" s="85"/>
      <c r="K328" s="85"/>
      <c r="L328" s="94"/>
      <c r="M328" s="85"/>
      <c r="N328" s="85"/>
      <c r="O328" s="25">
        <v>2.5000000000000001E-2</v>
      </c>
      <c r="P328" s="25">
        <v>1.4999999999999999E-2</v>
      </c>
      <c r="Q328" s="25">
        <v>0.01</v>
      </c>
      <c r="R328" s="28">
        <v>4</v>
      </c>
      <c r="S328" s="27">
        <f t="shared" si="20"/>
        <v>0.1</v>
      </c>
      <c r="U328" s="58"/>
    </row>
    <row r="329" spans="1:21" ht="15.75" x14ac:dyDescent="0.25">
      <c r="A329" s="79">
        <v>129</v>
      </c>
      <c r="B329" s="90" t="s">
        <v>2206</v>
      </c>
      <c r="C329" s="96" t="s">
        <v>2022</v>
      </c>
      <c r="D329" s="47" t="s">
        <v>2090</v>
      </c>
      <c r="E329" s="22">
        <f t="shared" si="21"/>
        <v>1</v>
      </c>
      <c r="F329" s="80">
        <v>1</v>
      </c>
      <c r="G329" s="81"/>
      <c r="H329" s="82"/>
      <c r="I329" s="85"/>
      <c r="J329" s="85"/>
      <c r="K329" s="85"/>
      <c r="L329" s="94"/>
      <c r="M329" s="85"/>
      <c r="N329" s="85"/>
      <c r="O329" s="25">
        <v>2.5000000000000001E-2</v>
      </c>
      <c r="P329" s="25">
        <v>1.4999999999999999E-2</v>
      </c>
      <c r="Q329" s="25">
        <v>0.01</v>
      </c>
      <c r="R329" s="28">
        <v>4</v>
      </c>
      <c r="S329" s="27">
        <f t="shared" si="20"/>
        <v>0.1</v>
      </c>
      <c r="U329" s="58"/>
    </row>
    <row r="330" spans="1:21" ht="15.75" x14ac:dyDescent="0.25">
      <c r="A330" s="79">
        <v>130</v>
      </c>
      <c r="B330" s="90" t="s">
        <v>2207</v>
      </c>
      <c r="C330" s="96" t="s">
        <v>2022</v>
      </c>
      <c r="D330" s="47" t="s">
        <v>2090</v>
      </c>
      <c r="E330" s="22">
        <f t="shared" si="21"/>
        <v>1</v>
      </c>
      <c r="F330" s="80">
        <v>1</v>
      </c>
      <c r="G330" s="81"/>
      <c r="H330" s="82"/>
      <c r="I330" s="85"/>
      <c r="J330" s="85"/>
      <c r="K330" s="85"/>
      <c r="L330" s="94"/>
      <c r="M330" s="85"/>
      <c r="N330" s="85"/>
      <c r="O330" s="25">
        <v>2.5000000000000001E-2</v>
      </c>
      <c r="P330" s="25">
        <v>1.4999999999999999E-2</v>
      </c>
      <c r="Q330" s="25">
        <v>0.01</v>
      </c>
      <c r="R330" s="28">
        <v>4</v>
      </c>
      <c r="S330" s="27">
        <f>((F330*O330)*4+(G330*P330)*4+(H330*Q330)*4)+(L330*O330*R330*50%)</f>
        <v>0.1</v>
      </c>
      <c r="U330" s="58"/>
    </row>
    <row r="331" spans="1:21" ht="15.75" x14ac:dyDescent="0.25">
      <c r="A331" s="79">
        <v>131</v>
      </c>
      <c r="B331" s="90" t="s">
        <v>2208</v>
      </c>
      <c r="C331" s="96" t="s">
        <v>2022</v>
      </c>
      <c r="D331" s="47" t="s">
        <v>2090</v>
      </c>
      <c r="E331" s="22">
        <f t="shared" si="21"/>
        <v>1</v>
      </c>
      <c r="F331" s="80">
        <v>1</v>
      </c>
      <c r="G331" s="81"/>
      <c r="H331" s="82"/>
      <c r="I331" s="85"/>
      <c r="J331" s="85"/>
      <c r="K331" s="85"/>
      <c r="L331" s="94"/>
      <c r="M331" s="85"/>
      <c r="N331" s="85"/>
      <c r="O331" s="25">
        <v>2.5000000000000001E-2</v>
      </c>
      <c r="P331" s="25">
        <v>1.4999999999999999E-2</v>
      </c>
      <c r="Q331" s="25">
        <v>0.01</v>
      </c>
      <c r="R331" s="28">
        <v>4</v>
      </c>
      <c r="S331" s="27">
        <f t="shared" si="20"/>
        <v>0.1</v>
      </c>
      <c r="U331" s="58"/>
    </row>
    <row r="332" spans="1:21" ht="15.75" x14ac:dyDescent="0.25">
      <c r="A332" s="79">
        <v>132</v>
      </c>
      <c r="B332" s="90" t="s">
        <v>2209</v>
      </c>
      <c r="C332" s="96" t="s">
        <v>2022</v>
      </c>
      <c r="D332" s="47" t="s">
        <v>2090</v>
      </c>
      <c r="E332" s="22">
        <f t="shared" si="21"/>
        <v>1</v>
      </c>
      <c r="F332" s="80">
        <v>1</v>
      </c>
      <c r="G332" s="81"/>
      <c r="H332" s="82"/>
      <c r="I332" s="85"/>
      <c r="J332" s="85"/>
      <c r="K332" s="85"/>
      <c r="L332" s="94"/>
      <c r="M332" s="85"/>
      <c r="N332" s="85"/>
      <c r="O332" s="25">
        <v>2.5000000000000001E-2</v>
      </c>
      <c r="P332" s="25">
        <v>1.4999999999999999E-2</v>
      </c>
      <c r="Q332" s="25">
        <v>0.01</v>
      </c>
      <c r="R332" s="28">
        <v>4</v>
      </c>
      <c r="S332" s="27">
        <f t="shared" si="20"/>
        <v>0.1</v>
      </c>
      <c r="U332" s="58"/>
    </row>
    <row r="333" spans="1:21" ht="15.75" x14ac:dyDescent="0.25">
      <c r="A333" s="79">
        <v>133</v>
      </c>
      <c r="B333" s="90" t="s">
        <v>2210</v>
      </c>
      <c r="C333" s="96" t="s">
        <v>2022</v>
      </c>
      <c r="D333" s="47" t="s">
        <v>2090</v>
      </c>
      <c r="E333" s="22">
        <f t="shared" si="21"/>
        <v>1</v>
      </c>
      <c r="F333" s="80">
        <v>1</v>
      </c>
      <c r="G333" s="81"/>
      <c r="H333" s="82"/>
      <c r="I333" s="85"/>
      <c r="J333" s="85"/>
      <c r="K333" s="85"/>
      <c r="L333" s="94"/>
      <c r="M333" s="85"/>
      <c r="N333" s="85"/>
      <c r="O333" s="25">
        <v>2.5000000000000001E-2</v>
      </c>
      <c r="P333" s="25">
        <v>1.4999999999999999E-2</v>
      </c>
      <c r="Q333" s="25">
        <v>0.01</v>
      </c>
      <c r="R333" s="28">
        <v>4</v>
      </c>
      <c r="S333" s="27">
        <f t="shared" si="20"/>
        <v>0.1</v>
      </c>
      <c r="U333" s="58"/>
    </row>
    <row r="334" spans="1:21" ht="15.75" x14ac:dyDescent="0.25">
      <c r="A334" s="79">
        <v>134</v>
      </c>
      <c r="B334" s="90" t="s">
        <v>2211</v>
      </c>
      <c r="C334" s="96" t="s">
        <v>2022</v>
      </c>
      <c r="D334" s="47" t="s">
        <v>2090</v>
      </c>
      <c r="E334" s="22">
        <f t="shared" si="21"/>
        <v>1</v>
      </c>
      <c r="F334" s="80">
        <v>1</v>
      </c>
      <c r="G334" s="81"/>
      <c r="H334" s="82"/>
      <c r="I334" s="85"/>
      <c r="J334" s="85"/>
      <c r="K334" s="85"/>
      <c r="L334" s="94"/>
      <c r="M334" s="85"/>
      <c r="N334" s="85"/>
      <c r="O334" s="25">
        <v>2.5000000000000001E-2</v>
      </c>
      <c r="P334" s="25">
        <v>1.4999999999999999E-2</v>
      </c>
      <c r="Q334" s="25">
        <v>0.01</v>
      </c>
      <c r="R334" s="28">
        <v>4</v>
      </c>
      <c r="S334" s="27">
        <f t="shared" si="20"/>
        <v>0.1</v>
      </c>
      <c r="U334" s="58"/>
    </row>
    <row r="335" spans="1:21" ht="15.75" x14ac:dyDescent="0.25">
      <c r="A335" s="79">
        <v>135</v>
      </c>
      <c r="B335" s="87" t="s">
        <v>2212</v>
      </c>
      <c r="C335" s="96" t="s">
        <v>2022</v>
      </c>
      <c r="D335" s="47" t="s">
        <v>1</v>
      </c>
      <c r="E335" s="22">
        <f t="shared" si="21"/>
        <v>1</v>
      </c>
      <c r="F335" s="80">
        <v>1</v>
      </c>
      <c r="G335" s="81"/>
      <c r="H335" s="82"/>
      <c r="I335" s="85"/>
      <c r="J335" s="85"/>
      <c r="K335" s="85"/>
      <c r="L335" s="94"/>
      <c r="M335" s="85"/>
      <c r="N335" s="85"/>
      <c r="O335" s="25">
        <v>2.5000000000000001E-2</v>
      </c>
      <c r="P335" s="25">
        <v>1.4999999999999999E-2</v>
      </c>
      <c r="Q335" s="25">
        <v>0.01</v>
      </c>
      <c r="R335" s="28">
        <v>4</v>
      </c>
      <c r="S335" s="27">
        <f t="shared" si="20"/>
        <v>0.1</v>
      </c>
      <c r="U335" s="58"/>
    </row>
    <row r="336" spans="1:21" ht="15.75" x14ac:dyDescent="0.25">
      <c r="A336" s="79">
        <v>136</v>
      </c>
      <c r="B336" s="67" t="s">
        <v>2213</v>
      </c>
      <c r="C336" s="96" t="s">
        <v>2022</v>
      </c>
      <c r="D336" s="47" t="s">
        <v>38</v>
      </c>
      <c r="E336" s="22">
        <f t="shared" si="21"/>
        <v>1</v>
      </c>
      <c r="F336" s="80"/>
      <c r="G336" s="81"/>
      <c r="H336" s="82"/>
      <c r="I336" s="85"/>
      <c r="J336" s="85"/>
      <c r="K336" s="85"/>
      <c r="L336" s="94">
        <v>1</v>
      </c>
      <c r="M336" s="85"/>
      <c r="N336" s="85"/>
      <c r="O336" s="25">
        <v>2.5000000000000001E-2</v>
      </c>
      <c r="P336" s="25">
        <v>1.4999999999999999E-2</v>
      </c>
      <c r="Q336" s="25">
        <v>0.01</v>
      </c>
      <c r="R336" s="28">
        <v>4</v>
      </c>
      <c r="S336" s="27">
        <f t="shared" si="20"/>
        <v>0.05</v>
      </c>
      <c r="U336" s="58"/>
    </row>
    <row r="337" spans="1:21" ht="15.75" x14ac:dyDescent="0.25">
      <c r="A337" s="79">
        <v>137</v>
      </c>
      <c r="B337" s="67" t="s">
        <v>2214</v>
      </c>
      <c r="C337" s="96" t="s">
        <v>2022</v>
      </c>
      <c r="D337" s="47" t="s">
        <v>38</v>
      </c>
      <c r="E337" s="22">
        <f t="shared" si="21"/>
        <v>1</v>
      </c>
      <c r="F337" s="80"/>
      <c r="G337" s="81"/>
      <c r="H337" s="82"/>
      <c r="I337" s="85"/>
      <c r="J337" s="85"/>
      <c r="K337" s="85"/>
      <c r="L337" s="94">
        <v>1</v>
      </c>
      <c r="M337" s="85"/>
      <c r="N337" s="85"/>
      <c r="O337" s="25">
        <v>2.5000000000000001E-2</v>
      </c>
      <c r="P337" s="25">
        <v>1.4999999999999999E-2</v>
      </c>
      <c r="Q337" s="25">
        <v>0.01</v>
      </c>
      <c r="R337" s="28">
        <v>4</v>
      </c>
      <c r="S337" s="27">
        <f t="shared" si="20"/>
        <v>0.05</v>
      </c>
      <c r="U337" s="58"/>
    </row>
    <row r="338" spans="1:21" ht="15.75" x14ac:dyDescent="0.25">
      <c r="A338" s="79">
        <v>138</v>
      </c>
      <c r="B338" s="67" t="s">
        <v>2112</v>
      </c>
      <c r="C338" s="96" t="s">
        <v>2022</v>
      </c>
      <c r="D338" s="47" t="s">
        <v>2090</v>
      </c>
      <c r="E338" s="22">
        <f t="shared" si="21"/>
        <v>1</v>
      </c>
      <c r="F338" s="80">
        <v>1</v>
      </c>
      <c r="G338" s="81"/>
      <c r="H338" s="82"/>
      <c r="I338" s="85"/>
      <c r="J338" s="85"/>
      <c r="K338" s="85"/>
      <c r="L338" s="94"/>
      <c r="M338" s="85"/>
      <c r="N338" s="85"/>
      <c r="O338" s="25">
        <v>2.5000000000000001E-2</v>
      </c>
      <c r="P338" s="25">
        <v>1.4999999999999999E-2</v>
      </c>
      <c r="Q338" s="25">
        <v>0.01</v>
      </c>
      <c r="R338" s="28">
        <v>4</v>
      </c>
      <c r="S338" s="27">
        <f t="shared" si="20"/>
        <v>0.1</v>
      </c>
      <c r="U338" s="58"/>
    </row>
    <row r="339" spans="1:21" ht="15.75" x14ac:dyDescent="0.25">
      <c r="A339" s="79">
        <v>139</v>
      </c>
      <c r="B339" s="87" t="s">
        <v>2215</v>
      </c>
      <c r="C339" s="96" t="s">
        <v>1922</v>
      </c>
      <c r="D339" s="47" t="s">
        <v>2090</v>
      </c>
      <c r="E339" s="22">
        <f t="shared" si="21"/>
        <v>1</v>
      </c>
      <c r="F339" s="80">
        <v>1</v>
      </c>
      <c r="G339" s="81"/>
      <c r="H339" s="82"/>
      <c r="I339" s="85"/>
      <c r="J339" s="85"/>
      <c r="K339" s="85"/>
      <c r="L339" s="94"/>
      <c r="M339" s="85"/>
      <c r="N339" s="85"/>
      <c r="O339" s="25">
        <v>2.5000000000000001E-2</v>
      </c>
      <c r="P339" s="25">
        <v>1.4999999999999999E-2</v>
      </c>
      <c r="Q339" s="25">
        <v>0.01</v>
      </c>
      <c r="R339" s="28">
        <v>4</v>
      </c>
      <c r="S339" s="27">
        <f t="shared" si="20"/>
        <v>0.1</v>
      </c>
      <c r="U339" s="58"/>
    </row>
    <row r="340" spans="1:21" ht="15.75" x14ac:dyDescent="0.25">
      <c r="A340" s="79">
        <v>140</v>
      </c>
      <c r="B340" s="67" t="s">
        <v>2216</v>
      </c>
      <c r="C340" s="96" t="s">
        <v>1924</v>
      </c>
      <c r="D340" s="47" t="s">
        <v>2090</v>
      </c>
      <c r="E340" s="22">
        <f t="shared" si="21"/>
        <v>1</v>
      </c>
      <c r="F340" s="80">
        <v>1</v>
      </c>
      <c r="G340" s="81"/>
      <c r="H340" s="82"/>
      <c r="I340" s="85"/>
      <c r="J340" s="85"/>
      <c r="K340" s="85"/>
      <c r="L340" s="94"/>
      <c r="M340" s="85"/>
      <c r="N340" s="85"/>
      <c r="O340" s="25">
        <v>2.5000000000000001E-2</v>
      </c>
      <c r="P340" s="25">
        <v>1.4999999999999999E-2</v>
      </c>
      <c r="Q340" s="25">
        <v>0.01</v>
      </c>
      <c r="R340" s="28">
        <v>4</v>
      </c>
      <c r="S340" s="27">
        <f t="shared" si="20"/>
        <v>0.1</v>
      </c>
      <c r="U340" s="58"/>
    </row>
    <row r="341" spans="1:21" ht="15.75" x14ac:dyDescent="0.25">
      <c r="A341" s="79">
        <v>141</v>
      </c>
      <c r="B341" s="67" t="s">
        <v>2164</v>
      </c>
      <c r="C341" s="96" t="s">
        <v>1924</v>
      </c>
      <c r="D341" s="47" t="s">
        <v>2090</v>
      </c>
      <c r="E341" s="22">
        <f t="shared" si="21"/>
        <v>1</v>
      </c>
      <c r="F341" s="80">
        <v>1</v>
      </c>
      <c r="G341" s="81"/>
      <c r="H341" s="82"/>
      <c r="I341" s="85"/>
      <c r="J341" s="85"/>
      <c r="K341" s="85"/>
      <c r="L341" s="94"/>
      <c r="M341" s="85"/>
      <c r="N341" s="85"/>
      <c r="O341" s="25">
        <v>2.5000000000000001E-2</v>
      </c>
      <c r="P341" s="25">
        <v>1.4999999999999999E-2</v>
      </c>
      <c r="Q341" s="25">
        <v>0.01</v>
      </c>
      <c r="R341" s="28">
        <v>4</v>
      </c>
      <c r="S341" s="27">
        <f t="shared" si="20"/>
        <v>0.1</v>
      </c>
      <c r="U341" s="58"/>
    </row>
    <row r="342" spans="1:21" ht="15.75" x14ac:dyDescent="0.25">
      <c r="A342" s="79">
        <v>142</v>
      </c>
      <c r="B342" s="67" t="s">
        <v>2217</v>
      </c>
      <c r="C342" s="96" t="s">
        <v>1924</v>
      </c>
      <c r="D342" s="47" t="s">
        <v>2090</v>
      </c>
      <c r="E342" s="22">
        <f t="shared" si="21"/>
        <v>1</v>
      </c>
      <c r="F342" s="80">
        <v>1</v>
      </c>
      <c r="G342" s="81"/>
      <c r="H342" s="82"/>
      <c r="I342" s="85"/>
      <c r="J342" s="85"/>
      <c r="K342" s="85"/>
      <c r="L342" s="94"/>
      <c r="M342" s="85"/>
      <c r="N342" s="85"/>
      <c r="O342" s="25">
        <v>2.5000000000000001E-2</v>
      </c>
      <c r="P342" s="25">
        <v>1.4999999999999999E-2</v>
      </c>
      <c r="Q342" s="25">
        <v>0.01</v>
      </c>
      <c r="R342" s="28">
        <v>4</v>
      </c>
      <c r="S342" s="27">
        <f t="shared" si="20"/>
        <v>0.1</v>
      </c>
      <c r="U342" s="58"/>
    </row>
    <row r="343" spans="1:21" ht="15.75" x14ac:dyDescent="0.25">
      <c r="A343" s="79">
        <v>143</v>
      </c>
      <c r="B343" s="67" t="s">
        <v>2218</v>
      </c>
      <c r="C343" s="96" t="s">
        <v>1924</v>
      </c>
      <c r="D343" s="47" t="s">
        <v>2090</v>
      </c>
      <c r="E343" s="22">
        <f t="shared" si="21"/>
        <v>1</v>
      </c>
      <c r="F343" s="80">
        <v>1</v>
      </c>
      <c r="G343" s="81"/>
      <c r="H343" s="82"/>
      <c r="I343" s="85"/>
      <c r="J343" s="85"/>
      <c r="K343" s="85"/>
      <c r="L343" s="94"/>
      <c r="M343" s="85"/>
      <c r="N343" s="85"/>
      <c r="O343" s="25">
        <v>2.5000000000000001E-2</v>
      </c>
      <c r="P343" s="25">
        <v>1.4999999999999999E-2</v>
      </c>
      <c r="Q343" s="25">
        <v>0.01</v>
      </c>
      <c r="R343" s="28">
        <v>4</v>
      </c>
      <c r="S343" s="27">
        <f t="shared" si="20"/>
        <v>0.1</v>
      </c>
      <c r="U343" s="58"/>
    </row>
    <row r="344" spans="1:21" ht="15.75" x14ac:dyDescent="0.25">
      <c r="A344" s="79">
        <v>144</v>
      </c>
      <c r="B344" s="67" t="s">
        <v>2219</v>
      </c>
      <c r="C344" s="96" t="s">
        <v>1924</v>
      </c>
      <c r="D344" s="47" t="s">
        <v>2090</v>
      </c>
      <c r="E344" s="22">
        <f t="shared" si="21"/>
        <v>1</v>
      </c>
      <c r="F344" s="80">
        <v>1</v>
      </c>
      <c r="G344" s="81"/>
      <c r="H344" s="82"/>
      <c r="I344" s="85"/>
      <c r="J344" s="85"/>
      <c r="K344" s="85"/>
      <c r="L344" s="94"/>
      <c r="M344" s="85"/>
      <c r="N344" s="85"/>
      <c r="O344" s="25">
        <v>2.5000000000000001E-2</v>
      </c>
      <c r="P344" s="25">
        <v>1.4999999999999999E-2</v>
      </c>
      <c r="Q344" s="25">
        <v>0.01</v>
      </c>
      <c r="R344" s="28">
        <v>4</v>
      </c>
      <c r="S344" s="27">
        <f t="shared" ref="S344:S414" si="22">((F344*O344)*4+(G344*P344)*4+(H344*Q344)*4)</f>
        <v>0.1</v>
      </c>
      <c r="U344" s="58"/>
    </row>
    <row r="345" spans="1:21" ht="15.75" x14ac:dyDescent="0.25">
      <c r="A345" s="79">
        <v>145</v>
      </c>
      <c r="B345" s="67" t="s">
        <v>1848</v>
      </c>
      <c r="C345" s="96" t="s">
        <v>1924</v>
      </c>
      <c r="D345" s="47" t="s">
        <v>2090</v>
      </c>
      <c r="E345" s="22">
        <f t="shared" si="21"/>
        <v>1</v>
      </c>
      <c r="F345" s="80">
        <v>1</v>
      </c>
      <c r="G345" s="81"/>
      <c r="H345" s="82"/>
      <c r="I345" s="85"/>
      <c r="J345" s="85"/>
      <c r="K345" s="85"/>
      <c r="L345" s="94"/>
      <c r="M345" s="85"/>
      <c r="N345" s="85"/>
      <c r="O345" s="25">
        <v>2.5000000000000001E-2</v>
      </c>
      <c r="P345" s="25">
        <v>1.4999999999999999E-2</v>
      </c>
      <c r="Q345" s="25">
        <v>0.01</v>
      </c>
      <c r="R345" s="28">
        <v>4</v>
      </c>
      <c r="S345" s="27">
        <f t="shared" si="22"/>
        <v>0.1</v>
      </c>
      <c r="U345" s="58"/>
    </row>
    <row r="346" spans="1:21" ht="15.75" x14ac:dyDescent="0.25">
      <c r="A346" s="79">
        <v>146</v>
      </c>
      <c r="B346" s="67" t="s">
        <v>16</v>
      </c>
      <c r="C346" s="96" t="s">
        <v>1924</v>
      </c>
      <c r="D346" s="47" t="s">
        <v>2090</v>
      </c>
      <c r="E346" s="22">
        <f t="shared" si="21"/>
        <v>1</v>
      </c>
      <c r="F346" s="80">
        <v>1</v>
      </c>
      <c r="G346" s="81"/>
      <c r="H346" s="82"/>
      <c r="I346" s="85"/>
      <c r="J346" s="85"/>
      <c r="K346" s="85"/>
      <c r="L346" s="94"/>
      <c r="M346" s="85"/>
      <c r="N346" s="85"/>
      <c r="O346" s="25">
        <v>2.5000000000000001E-2</v>
      </c>
      <c r="P346" s="25">
        <v>1.4999999999999999E-2</v>
      </c>
      <c r="Q346" s="25">
        <v>0.01</v>
      </c>
      <c r="R346" s="28">
        <v>4</v>
      </c>
      <c r="S346" s="27">
        <f t="shared" si="22"/>
        <v>0.1</v>
      </c>
      <c r="U346" s="58"/>
    </row>
    <row r="347" spans="1:21" ht="15.75" x14ac:dyDescent="0.25">
      <c r="A347" s="79">
        <v>147</v>
      </c>
      <c r="B347" s="67" t="s">
        <v>2220</v>
      </c>
      <c r="C347" s="96" t="s">
        <v>1924</v>
      </c>
      <c r="D347" s="47" t="s">
        <v>2090</v>
      </c>
      <c r="E347" s="22">
        <f t="shared" si="21"/>
        <v>1</v>
      </c>
      <c r="F347" s="80">
        <v>1</v>
      </c>
      <c r="G347" s="81"/>
      <c r="H347" s="82"/>
      <c r="I347" s="85"/>
      <c r="J347" s="85"/>
      <c r="K347" s="85"/>
      <c r="L347" s="94"/>
      <c r="M347" s="85"/>
      <c r="N347" s="85"/>
      <c r="O347" s="25">
        <v>2.5000000000000001E-2</v>
      </c>
      <c r="P347" s="25">
        <v>1.4999999999999999E-2</v>
      </c>
      <c r="Q347" s="25">
        <v>0.01</v>
      </c>
      <c r="R347" s="28">
        <v>4</v>
      </c>
      <c r="S347" s="27">
        <f t="shared" si="22"/>
        <v>0.1</v>
      </c>
      <c r="U347" s="58"/>
    </row>
    <row r="348" spans="1:21" ht="15.75" x14ac:dyDescent="0.25">
      <c r="A348" s="79">
        <v>148</v>
      </c>
      <c r="B348" s="102" t="s">
        <v>2221</v>
      </c>
      <c r="C348" s="96" t="s">
        <v>1924</v>
      </c>
      <c r="D348" s="47" t="s">
        <v>2090</v>
      </c>
      <c r="E348" s="22">
        <f t="shared" si="21"/>
        <v>1</v>
      </c>
      <c r="F348" s="80">
        <v>1</v>
      </c>
      <c r="G348" s="81"/>
      <c r="H348" s="82"/>
      <c r="I348" s="85"/>
      <c r="J348" s="85"/>
      <c r="K348" s="85"/>
      <c r="L348" s="94"/>
      <c r="M348" s="85"/>
      <c r="N348" s="85"/>
      <c r="O348" s="25">
        <v>2.5000000000000001E-2</v>
      </c>
      <c r="P348" s="25">
        <v>1.4999999999999999E-2</v>
      </c>
      <c r="Q348" s="25">
        <v>0.01</v>
      </c>
      <c r="R348" s="28">
        <v>4</v>
      </c>
      <c r="S348" s="27">
        <f t="shared" si="22"/>
        <v>0.1</v>
      </c>
      <c r="U348" s="58"/>
    </row>
    <row r="349" spans="1:21" ht="15.75" x14ac:dyDescent="0.25">
      <c r="A349" s="79">
        <v>149</v>
      </c>
      <c r="B349" s="102" t="s">
        <v>2222</v>
      </c>
      <c r="C349" s="96" t="s">
        <v>1924</v>
      </c>
      <c r="D349" s="47" t="s">
        <v>2090</v>
      </c>
      <c r="E349" s="22">
        <f t="shared" si="21"/>
        <v>1</v>
      </c>
      <c r="F349" s="80">
        <v>1</v>
      </c>
      <c r="G349" s="81"/>
      <c r="H349" s="82"/>
      <c r="I349" s="85"/>
      <c r="J349" s="85"/>
      <c r="K349" s="85"/>
      <c r="L349" s="94"/>
      <c r="M349" s="85"/>
      <c r="N349" s="85"/>
      <c r="O349" s="25">
        <v>2.5000000000000001E-2</v>
      </c>
      <c r="P349" s="25">
        <v>1.4999999999999999E-2</v>
      </c>
      <c r="Q349" s="25">
        <v>0.01</v>
      </c>
      <c r="R349" s="28">
        <v>4</v>
      </c>
      <c r="S349" s="27">
        <f t="shared" si="22"/>
        <v>0.1</v>
      </c>
      <c r="U349" s="58"/>
    </row>
    <row r="350" spans="1:21" ht="15.75" x14ac:dyDescent="0.25">
      <c r="A350" s="79">
        <v>150</v>
      </c>
      <c r="B350" s="102" t="s">
        <v>2223</v>
      </c>
      <c r="C350" s="96" t="s">
        <v>1924</v>
      </c>
      <c r="D350" s="47" t="s">
        <v>2090</v>
      </c>
      <c r="E350" s="22">
        <f t="shared" si="21"/>
        <v>1</v>
      </c>
      <c r="F350" s="80">
        <v>1</v>
      </c>
      <c r="G350" s="81"/>
      <c r="H350" s="82"/>
      <c r="I350" s="85"/>
      <c r="J350" s="85"/>
      <c r="K350" s="85"/>
      <c r="L350" s="94"/>
      <c r="M350" s="85"/>
      <c r="N350" s="85"/>
      <c r="O350" s="25">
        <v>2.5000000000000001E-2</v>
      </c>
      <c r="P350" s="25">
        <v>1.4999999999999999E-2</v>
      </c>
      <c r="Q350" s="25">
        <v>0.01</v>
      </c>
      <c r="R350" s="28">
        <v>4</v>
      </c>
      <c r="S350" s="27">
        <f t="shared" si="22"/>
        <v>0.1</v>
      </c>
      <c r="U350" s="58"/>
    </row>
    <row r="351" spans="1:21" ht="15.75" x14ac:dyDescent="0.25">
      <c r="A351" s="79">
        <v>151</v>
      </c>
      <c r="B351" s="102" t="s">
        <v>2224</v>
      </c>
      <c r="C351" s="96" t="s">
        <v>1924</v>
      </c>
      <c r="D351" s="47" t="s">
        <v>2090</v>
      </c>
      <c r="E351" s="22">
        <f t="shared" si="21"/>
        <v>1</v>
      </c>
      <c r="F351" s="80">
        <v>1</v>
      </c>
      <c r="G351" s="81"/>
      <c r="H351" s="82"/>
      <c r="I351" s="85"/>
      <c r="J351" s="85"/>
      <c r="K351" s="85"/>
      <c r="L351" s="94"/>
      <c r="M351" s="85"/>
      <c r="N351" s="85"/>
      <c r="O351" s="25">
        <v>2.5000000000000001E-2</v>
      </c>
      <c r="P351" s="25">
        <v>1.4999999999999999E-2</v>
      </c>
      <c r="Q351" s="25">
        <v>0.01</v>
      </c>
      <c r="R351" s="28">
        <v>4</v>
      </c>
      <c r="S351" s="27">
        <f t="shared" si="22"/>
        <v>0.1</v>
      </c>
      <c r="U351" s="58"/>
    </row>
    <row r="352" spans="1:21" ht="15.75" x14ac:dyDescent="0.25">
      <c r="A352" s="79">
        <v>152</v>
      </c>
      <c r="B352" s="67" t="s">
        <v>2225</v>
      </c>
      <c r="C352" s="96" t="s">
        <v>1924</v>
      </c>
      <c r="D352" s="47" t="s">
        <v>2090</v>
      </c>
      <c r="E352" s="22">
        <f t="shared" si="21"/>
        <v>1</v>
      </c>
      <c r="F352" s="80">
        <v>1</v>
      </c>
      <c r="G352" s="81"/>
      <c r="H352" s="82"/>
      <c r="I352" s="85"/>
      <c r="J352" s="85"/>
      <c r="K352" s="85"/>
      <c r="L352" s="94"/>
      <c r="M352" s="85"/>
      <c r="N352" s="85"/>
      <c r="O352" s="25">
        <v>2.5000000000000001E-2</v>
      </c>
      <c r="P352" s="25">
        <v>1.4999999999999999E-2</v>
      </c>
      <c r="Q352" s="25">
        <v>0.01</v>
      </c>
      <c r="R352" s="28">
        <v>4</v>
      </c>
      <c r="S352" s="27">
        <f t="shared" si="22"/>
        <v>0.1</v>
      </c>
      <c r="U352" s="58"/>
    </row>
    <row r="353" spans="1:256" ht="15.75" x14ac:dyDescent="0.25">
      <c r="A353" s="79">
        <v>153</v>
      </c>
      <c r="B353" s="90" t="s">
        <v>2226</v>
      </c>
      <c r="C353" s="96" t="s">
        <v>1928</v>
      </c>
      <c r="D353" s="47" t="s">
        <v>2090</v>
      </c>
      <c r="E353" s="22">
        <f t="shared" si="21"/>
        <v>1</v>
      </c>
      <c r="F353" s="80">
        <v>1</v>
      </c>
      <c r="G353" s="81"/>
      <c r="H353" s="82"/>
      <c r="I353" s="85"/>
      <c r="J353" s="85"/>
      <c r="K353" s="85"/>
      <c r="L353" s="94"/>
      <c r="M353" s="85"/>
      <c r="N353" s="85"/>
      <c r="O353" s="25">
        <v>2.5000000000000001E-2</v>
      </c>
      <c r="P353" s="25">
        <v>1.4999999999999999E-2</v>
      </c>
      <c r="Q353" s="25">
        <v>0.01</v>
      </c>
      <c r="R353" s="28">
        <v>4</v>
      </c>
      <c r="S353" s="27">
        <f t="shared" si="22"/>
        <v>0.1</v>
      </c>
      <c r="U353" s="58"/>
    </row>
    <row r="354" spans="1:256" ht="15.75" x14ac:dyDescent="0.25">
      <c r="A354" s="79">
        <v>154</v>
      </c>
      <c r="B354" s="90" t="s">
        <v>2227</v>
      </c>
      <c r="C354" s="96" t="s">
        <v>1928</v>
      </c>
      <c r="D354" s="47" t="s">
        <v>2090</v>
      </c>
      <c r="E354" s="22">
        <f t="shared" si="21"/>
        <v>1</v>
      </c>
      <c r="F354" s="80">
        <v>1</v>
      </c>
      <c r="G354" s="81"/>
      <c r="H354" s="82"/>
      <c r="I354" s="85"/>
      <c r="J354" s="85"/>
      <c r="K354" s="85"/>
      <c r="L354" s="94"/>
      <c r="M354" s="85"/>
      <c r="N354" s="85"/>
      <c r="O354" s="25">
        <v>2.5000000000000001E-2</v>
      </c>
      <c r="P354" s="25">
        <v>1.4999999999999999E-2</v>
      </c>
      <c r="Q354" s="25">
        <v>0.01</v>
      </c>
      <c r="R354" s="28">
        <v>4</v>
      </c>
      <c r="S354" s="27">
        <f t="shared" si="22"/>
        <v>0.1</v>
      </c>
      <c r="U354" s="58"/>
    </row>
    <row r="355" spans="1:256" ht="15.75" x14ac:dyDescent="0.25">
      <c r="A355" s="79">
        <v>155</v>
      </c>
      <c r="B355" s="90" t="s">
        <v>2228</v>
      </c>
      <c r="C355" s="96" t="s">
        <v>1928</v>
      </c>
      <c r="D355" s="47" t="s">
        <v>2090</v>
      </c>
      <c r="E355" s="22">
        <f t="shared" si="21"/>
        <v>1</v>
      </c>
      <c r="F355" s="80">
        <v>1</v>
      </c>
      <c r="G355" s="81"/>
      <c r="H355" s="82"/>
      <c r="I355" s="85"/>
      <c r="J355" s="85"/>
      <c r="K355" s="85"/>
      <c r="L355" s="94"/>
      <c r="M355" s="85"/>
      <c r="N355" s="85"/>
      <c r="O355" s="25">
        <v>2.5000000000000001E-2</v>
      </c>
      <c r="P355" s="25">
        <v>1.4999999999999999E-2</v>
      </c>
      <c r="Q355" s="25">
        <v>0.01</v>
      </c>
      <c r="R355" s="28">
        <v>4</v>
      </c>
      <c r="S355" s="27">
        <f t="shared" si="22"/>
        <v>0.1</v>
      </c>
      <c r="U355" s="58"/>
    </row>
    <row r="356" spans="1:256" ht="15.75" x14ac:dyDescent="0.25">
      <c r="A356" s="79">
        <v>156</v>
      </c>
      <c r="B356" s="90" t="s">
        <v>2229</v>
      </c>
      <c r="C356" s="96" t="s">
        <v>1928</v>
      </c>
      <c r="D356" s="47" t="s">
        <v>2090</v>
      </c>
      <c r="E356" s="22">
        <f t="shared" si="21"/>
        <v>1</v>
      </c>
      <c r="F356" s="80">
        <v>1</v>
      </c>
      <c r="G356" s="81"/>
      <c r="H356" s="82"/>
      <c r="I356" s="85"/>
      <c r="J356" s="85"/>
      <c r="K356" s="85"/>
      <c r="L356" s="94"/>
      <c r="M356" s="85"/>
      <c r="N356" s="85"/>
      <c r="O356" s="25">
        <v>2.5000000000000001E-2</v>
      </c>
      <c r="P356" s="25">
        <v>1.4999999999999999E-2</v>
      </c>
      <c r="Q356" s="25">
        <v>0.01</v>
      </c>
      <c r="R356" s="28">
        <v>4</v>
      </c>
      <c r="S356" s="27">
        <f t="shared" si="22"/>
        <v>0.1</v>
      </c>
      <c r="U356" s="58"/>
    </row>
    <row r="357" spans="1:256" ht="15.75" x14ac:dyDescent="0.25">
      <c r="A357" s="79">
        <v>157</v>
      </c>
      <c r="B357" s="90" t="s">
        <v>2230</v>
      </c>
      <c r="C357" s="96" t="s">
        <v>1928</v>
      </c>
      <c r="D357" s="47" t="s">
        <v>2090</v>
      </c>
      <c r="E357" s="22">
        <f t="shared" si="21"/>
        <v>1</v>
      </c>
      <c r="F357" s="80">
        <v>1</v>
      </c>
      <c r="G357" s="81"/>
      <c r="H357" s="82"/>
      <c r="I357" s="85"/>
      <c r="J357" s="85"/>
      <c r="K357" s="85"/>
      <c r="L357" s="94"/>
      <c r="M357" s="85"/>
      <c r="N357" s="85"/>
      <c r="O357" s="25">
        <v>2.5000000000000001E-2</v>
      </c>
      <c r="P357" s="25">
        <v>1.4999999999999999E-2</v>
      </c>
      <c r="Q357" s="25">
        <v>0.01</v>
      </c>
      <c r="R357" s="28">
        <v>4</v>
      </c>
      <c r="S357" s="27">
        <f t="shared" si="22"/>
        <v>0.1</v>
      </c>
      <c r="U357" s="58"/>
    </row>
    <row r="358" spans="1:256" ht="15.75" x14ac:dyDescent="0.25">
      <c r="A358" s="79">
        <v>158</v>
      </c>
      <c r="B358" s="90" t="s">
        <v>2231</v>
      </c>
      <c r="C358" s="96" t="s">
        <v>1928</v>
      </c>
      <c r="D358" s="47" t="s">
        <v>2090</v>
      </c>
      <c r="E358" s="22">
        <f t="shared" si="21"/>
        <v>1</v>
      </c>
      <c r="F358" s="80">
        <v>1</v>
      </c>
      <c r="G358" s="81"/>
      <c r="H358" s="82"/>
      <c r="I358" s="85"/>
      <c r="J358" s="85"/>
      <c r="K358" s="85"/>
      <c r="L358" s="94"/>
      <c r="M358" s="85"/>
      <c r="N358" s="85"/>
      <c r="O358" s="25">
        <v>2.5000000000000001E-2</v>
      </c>
      <c r="P358" s="25">
        <v>1.4999999999999999E-2</v>
      </c>
      <c r="Q358" s="25">
        <v>0.01</v>
      </c>
      <c r="R358" s="28">
        <v>4</v>
      </c>
      <c r="S358" s="27">
        <f t="shared" si="22"/>
        <v>0.1</v>
      </c>
      <c r="U358" s="58"/>
    </row>
    <row r="359" spans="1:256" ht="15.75" x14ac:dyDescent="0.25">
      <c r="A359" s="79">
        <v>159</v>
      </c>
      <c r="B359" s="90" t="s">
        <v>2232</v>
      </c>
      <c r="C359" s="96" t="s">
        <v>1928</v>
      </c>
      <c r="D359" s="47" t="s">
        <v>2090</v>
      </c>
      <c r="E359" s="22">
        <f t="shared" si="21"/>
        <v>1</v>
      </c>
      <c r="F359" s="80">
        <v>1</v>
      </c>
      <c r="G359" s="81"/>
      <c r="H359" s="82"/>
      <c r="I359" s="85"/>
      <c r="J359" s="85"/>
      <c r="K359" s="85"/>
      <c r="L359" s="94"/>
      <c r="M359" s="85"/>
      <c r="N359" s="85"/>
      <c r="O359" s="25">
        <v>2.5000000000000001E-2</v>
      </c>
      <c r="P359" s="25">
        <v>1.4999999999999999E-2</v>
      </c>
      <c r="Q359" s="25">
        <v>0.01</v>
      </c>
      <c r="R359" s="28">
        <v>4</v>
      </c>
      <c r="S359" s="27">
        <f t="shared" si="22"/>
        <v>0.1</v>
      </c>
      <c r="U359" s="58"/>
    </row>
    <row r="360" spans="1:256" ht="15.75" x14ac:dyDescent="0.25">
      <c r="A360" s="79">
        <v>160</v>
      </c>
      <c r="B360" s="90" t="s">
        <v>2233</v>
      </c>
      <c r="C360" s="96" t="s">
        <v>1928</v>
      </c>
      <c r="D360" s="47" t="s">
        <v>2090</v>
      </c>
      <c r="E360" s="22">
        <f t="shared" si="21"/>
        <v>1</v>
      </c>
      <c r="F360" s="80">
        <v>1</v>
      </c>
      <c r="G360" s="81"/>
      <c r="H360" s="82"/>
      <c r="I360" s="85"/>
      <c r="J360" s="85"/>
      <c r="K360" s="85"/>
      <c r="L360" s="94"/>
      <c r="M360" s="85"/>
      <c r="N360" s="85"/>
      <c r="O360" s="25">
        <v>2.5000000000000001E-2</v>
      </c>
      <c r="P360" s="25">
        <v>1.4999999999999999E-2</v>
      </c>
      <c r="Q360" s="25">
        <v>0.01</v>
      </c>
      <c r="R360" s="28">
        <v>4</v>
      </c>
      <c r="S360" s="27">
        <f t="shared" si="22"/>
        <v>0.1</v>
      </c>
      <c r="U360" s="58"/>
    </row>
    <row r="361" spans="1:256" ht="15.75" x14ac:dyDescent="0.25">
      <c r="A361" s="79">
        <v>161</v>
      </c>
      <c r="B361" s="90" t="s">
        <v>2234</v>
      </c>
      <c r="C361" s="96" t="s">
        <v>1928</v>
      </c>
      <c r="D361" s="47" t="s">
        <v>2124</v>
      </c>
      <c r="E361" s="22">
        <f t="shared" si="21"/>
        <v>1</v>
      </c>
      <c r="F361" s="88">
        <v>1</v>
      </c>
      <c r="G361" s="81"/>
      <c r="H361" s="82"/>
      <c r="I361" s="85"/>
      <c r="J361" s="85"/>
      <c r="K361" s="85"/>
      <c r="L361" s="99"/>
      <c r="M361" s="85"/>
      <c r="N361" s="85"/>
      <c r="O361" s="25">
        <v>2.5000000000000001E-2</v>
      </c>
      <c r="P361" s="25">
        <v>1.4999999999999999E-2</v>
      </c>
      <c r="Q361" s="25">
        <v>0.01</v>
      </c>
      <c r="R361" s="28">
        <v>4</v>
      </c>
      <c r="S361" s="27">
        <f t="shared" si="22"/>
        <v>0.1</v>
      </c>
      <c r="U361" s="58"/>
    </row>
    <row r="362" spans="1:256" ht="15.75" x14ac:dyDescent="0.25">
      <c r="A362" s="79">
        <v>162</v>
      </c>
      <c r="B362" s="90" t="s">
        <v>2235</v>
      </c>
      <c r="C362" s="96" t="s">
        <v>1928</v>
      </c>
      <c r="D362" s="47" t="s">
        <v>2090</v>
      </c>
      <c r="E362" s="22">
        <f t="shared" si="21"/>
        <v>1</v>
      </c>
      <c r="F362" s="80">
        <v>1</v>
      </c>
      <c r="G362" s="81"/>
      <c r="H362" s="82"/>
      <c r="I362" s="85"/>
      <c r="J362" s="85"/>
      <c r="K362" s="85"/>
      <c r="L362" s="94"/>
      <c r="M362" s="85"/>
      <c r="N362" s="85"/>
      <c r="O362" s="25">
        <v>2.5000000000000001E-2</v>
      </c>
      <c r="P362" s="25">
        <v>1.4999999999999999E-2</v>
      </c>
      <c r="Q362" s="25">
        <v>0.01</v>
      </c>
      <c r="R362" s="28">
        <v>4</v>
      </c>
      <c r="S362" s="27">
        <f t="shared" si="22"/>
        <v>0.1</v>
      </c>
      <c r="U362" s="58"/>
    </row>
    <row r="363" spans="1:256" ht="15.75" x14ac:dyDescent="0.25">
      <c r="A363" s="79">
        <v>163</v>
      </c>
      <c r="B363" s="90" t="s">
        <v>2236</v>
      </c>
      <c r="C363" s="96" t="s">
        <v>1928</v>
      </c>
      <c r="D363" s="47" t="s">
        <v>2090</v>
      </c>
      <c r="E363" s="22">
        <f t="shared" si="21"/>
        <v>1</v>
      </c>
      <c r="F363" s="80">
        <v>1</v>
      </c>
      <c r="G363" s="81"/>
      <c r="H363" s="82"/>
      <c r="I363" s="85"/>
      <c r="J363" s="85"/>
      <c r="K363" s="85"/>
      <c r="L363" s="94"/>
      <c r="M363" s="85"/>
      <c r="N363" s="85"/>
      <c r="O363" s="25">
        <v>2.5000000000000001E-2</v>
      </c>
      <c r="P363" s="25">
        <v>1.4999999999999999E-2</v>
      </c>
      <c r="Q363" s="25">
        <v>0.01</v>
      </c>
      <c r="R363" s="28">
        <v>4</v>
      </c>
      <c r="S363" s="27">
        <f t="shared" si="22"/>
        <v>0.1</v>
      </c>
      <c r="U363" s="58"/>
    </row>
    <row r="364" spans="1:256" ht="15.75" x14ac:dyDescent="0.25">
      <c r="A364" s="79">
        <v>164</v>
      </c>
      <c r="B364" s="90" t="s">
        <v>2237</v>
      </c>
      <c r="C364" s="96" t="s">
        <v>1928</v>
      </c>
      <c r="D364" s="47" t="s">
        <v>2090</v>
      </c>
      <c r="E364" s="22">
        <f t="shared" si="21"/>
        <v>1</v>
      </c>
      <c r="F364" s="80">
        <v>1</v>
      </c>
      <c r="G364" s="81"/>
      <c r="H364" s="82"/>
      <c r="I364" s="85"/>
      <c r="J364" s="85"/>
      <c r="K364" s="85"/>
      <c r="L364" s="94"/>
      <c r="M364" s="85"/>
      <c r="N364" s="85"/>
      <c r="O364" s="25">
        <v>2.5000000000000001E-2</v>
      </c>
      <c r="P364" s="25">
        <v>1.4999999999999999E-2</v>
      </c>
      <c r="Q364" s="25">
        <v>0.01</v>
      </c>
      <c r="R364" s="28">
        <v>4</v>
      </c>
      <c r="S364" s="27">
        <f t="shared" si="22"/>
        <v>0.1</v>
      </c>
      <c r="U364" s="58"/>
    </row>
    <row r="365" spans="1:256" ht="15.75" x14ac:dyDescent="0.25">
      <c r="A365" s="79">
        <v>165</v>
      </c>
      <c r="B365" s="90" t="s">
        <v>2238</v>
      </c>
      <c r="C365" s="96" t="s">
        <v>1928</v>
      </c>
      <c r="D365" s="47" t="s">
        <v>2090</v>
      </c>
      <c r="E365" s="22">
        <f t="shared" si="21"/>
        <v>1</v>
      </c>
      <c r="F365" s="80">
        <v>1</v>
      </c>
      <c r="G365" s="81"/>
      <c r="H365" s="82"/>
      <c r="I365" s="85"/>
      <c r="J365" s="85"/>
      <c r="K365" s="85"/>
      <c r="L365" s="94"/>
      <c r="M365" s="85"/>
      <c r="N365" s="85"/>
      <c r="O365" s="25">
        <v>2.5000000000000001E-2</v>
      </c>
      <c r="P365" s="25">
        <v>1.4999999999999999E-2</v>
      </c>
      <c r="Q365" s="25">
        <v>0.01</v>
      </c>
      <c r="R365" s="28">
        <v>4</v>
      </c>
      <c r="S365" s="27">
        <f t="shared" si="22"/>
        <v>0.1</v>
      </c>
      <c r="U365" s="58"/>
    </row>
    <row r="366" spans="1:256" ht="15.75" x14ac:dyDescent="0.25">
      <c r="A366" s="79"/>
      <c r="B366" s="90"/>
      <c r="C366" s="96"/>
      <c r="D366" s="47"/>
      <c r="E366" s="22"/>
      <c r="F366" s="80"/>
      <c r="G366" s="81"/>
      <c r="H366" s="82"/>
      <c r="I366" s="85"/>
      <c r="J366" s="85"/>
      <c r="K366" s="85"/>
      <c r="L366" s="94"/>
      <c r="M366" s="85"/>
      <c r="N366" s="85"/>
      <c r="O366" s="25"/>
      <c r="P366" s="25"/>
      <c r="Q366" s="25"/>
      <c r="R366" s="28"/>
      <c r="S366" s="27"/>
      <c r="U366" s="58"/>
    </row>
    <row r="367" spans="1:256" x14ac:dyDescent="0.2">
      <c r="A367" s="59"/>
      <c r="B367" s="103" t="s">
        <v>2239</v>
      </c>
      <c r="C367" s="24"/>
      <c r="D367" s="24"/>
      <c r="E367" s="60">
        <f>SUM(E368:E388)</f>
        <v>21</v>
      </c>
      <c r="F367" s="60">
        <f>SUM(F368:F388)</f>
        <v>1</v>
      </c>
      <c r="G367" s="60">
        <f t="shared" ref="G367:N367" si="23">SUM(G368:G388)</f>
        <v>0</v>
      </c>
      <c r="H367" s="60">
        <f t="shared" si="23"/>
        <v>20</v>
      </c>
      <c r="I367" s="60">
        <f t="shared" si="23"/>
        <v>0</v>
      </c>
      <c r="J367" s="60">
        <f t="shared" si="23"/>
        <v>0</v>
      </c>
      <c r="K367" s="60">
        <f t="shared" si="23"/>
        <v>0</v>
      </c>
      <c r="L367" s="60">
        <f t="shared" si="23"/>
        <v>0</v>
      </c>
      <c r="M367" s="60">
        <f t="shared" si="23"/>
        <v>0</v>
      </c>
      <c r="N367" s="60">
        <f t="shared" si="23"/>
        <v>0</v>
      </c>
      <c r="O367" s="60"/>
      <c r="P367" s="60"/>
      <c r="Q367" s="60"/>
      <c r="R367" s="60"/>
      <c r="S367" s="61">
        <f>SUM(S368:S388)</f>
        <v>0.90000000000000013</v>
      </c>
      <c r="T367" s="16"/>
      <c r="U367" s="62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</row>
    <row r="368" spans="1:256" x14ac:dyDescent="0.2">
      <c r="A368" s="104">
        <v>1</v>
      </c>
      <c r="B368" s="105" t="s">
        <v>2240</v>
      </c>
      <c r="C368" s="104" t="s">
        <v>1818</v>
      </c>
      <c r="D368" s="104" t="s">
        <v>2</v>
      </c>
      <c r="E368" s="22">
        <f t="shared" si="21"/>
        <v>1</v>
      </c>
      <c r="F368" s="104"/>
      <c r="G368" s="104"/>
      <c r="H368" s="104">
        <v>1</v>
      </c>
      <c r="I368" s="28"/>
      <c r="J368" s="28"/>
      <c r="K368" s="28"/>
      <c r="L368" s="28"/>
      <c r="M368" s="28"/>
      <c r="N368" s="28"/>
      <c r="O368" s="25">
        <v>2.5000000000000001E-2</v>
      </c>
      <c r="P368" s="25">
        <v>1.4999999999999999E-2</v>
      </c>
      <c r="Q368" s="25">
        <v>0.01</v>
      </c>
      <c r="R368" s="28">
        <v>4</v>
      </c>
      <c r="S368" s="27">
        <f t="shared" ref="S368:S388" si="24">((F368*O368)*4+(G368*P368)*4+(H368*Q368)*4)</f>
        <v>0.04</v>
      </c>
      <c r="U368" s="58"/>
    </row>
    <row r="369" spans="1:21" x14ac:dyDescent="0.2">
      <c r="A369" s="106">
        <v>2</v>
      </c>
      <c r="B369" s="107" t="s">
        <v>2241</v>
      </c>
      <c r="C369" s="108" t="s">
        <v>1818</v>
      </c>
      <c r="D369" s="114" t="s">
        <v>2</v>
      </c>
      <c r="E369" s="22">
        <f t="shared" si="21"/>
        <v>1</v>
      </c>
      <c r="F369" s="110"/>
      <c r="G369" s="110"/>
      <c r="H369" s="110">
        <v>1</v>
      </c>
      <c r="I369" s="28"/>
      <c r="J369" s="28"/>
      <c r="K369" s="28"/>
      <c r="L369" s="28"/>
      <c r="M369" s="28"/>
      <c r="N369" s="28"/>
      <c r="O369" s="25">
        <v>2.5000000000000001E-2</v>
      </c>
      <c r="P369" s="25">
        <v>1.4999999999999999E-2</v>
      </c>
      <c r="Q369" s="25">
        <v>0.01</v>
      </c>
      <c r="R369" s="28">
        <v>4</v>
      </c>
      <c r="S369" s="27">
        <f t="shared" si="24"/>
        <v>0.04</v>
      </c>
      <c r="U369" s="58"/>
    </row>
    <row r="370" spans="1:21" x14ac:dyDescent="0.2">
      <c r="A370" s="104">
        <v>3</v>
      </c>
      <c r="B370" s="107" t="s">
        <v>2242</v>
      </c>
      <c r="C370" s="108" t="s">
        <v>1818</v>
      </c>
      <c r="D370" s="114" t="s">
        <v>1829</v>
      </c>
      <c r="E370" s="22">
        <f t="shared" si="21"/>
        <v>1</v>
      </c>
      <c r="F370" s="110"/>
      <c r="G370" s="110"/>
      <c r="H370" s="110">
        <v>1</v>
      </c>
      <c r="I370" s="28"/>
      <c r="J370" s="28"/>
      <c r="K370" s="28"/>
      <c r="L370" s="28"/>
      <c r="M370" s="28"/>
      <c r="N370" s="28"/>
      <c r="O370" s="25">
        <v>2.5000000000000001E-2</v>
      </c>
      <c r="P370" s="25">
        <v>1.4999999999999999E-2</v>
      </c>
      <c r="Q370" s="25">
        <v>0.01</v>
      </c>
      <c r="R370" s="28">
        <v>4</v>
      </c>
      <c r="S370" s="27">
        <f t="shared" si="24"/>
        <v>0.04</v>
      </c>
      <c r="U370" s="58"/>
    </row>
    <row r="371" spans="1:21" x14ac:dyDescent="0.2">
      <c r="A371" s="106">
        <v>4</v>
      </c>
      <c r="B371" s="107" t="s">
        <v>2243</v>
      </c>
      <c r="C371" s="108" t="s">
        <v>1818</v>
      </c>
      <c r="D371" s="114" t="s">
        <v>2</v>
      </c>
      <c r="E371" s="22">
        <f t="shared" si="21"/>
        <v>1</v>
      </c>
      <c r="F371" s="104"/>
      <c r="G371" s="104"/>
      <c r="H371" s="104">
        <v>1</v>
      </c>
      <c r="I371" s="28"/>
      <c r="J371" s="28"/>
      <c r="K371" s="28"/>
      <c r="L371" s="28"/>
      <c r="M371" s="28"/>
      <c r="N371" s="28"/>
      <c r="O371" s="25">
        <v>2.5000000000000001E-2</v>
      </c>
      <c r="P371" s="25">
        <v>1.4999999999999999E-2</v>
      </c>
      <c r="Q371" s="25">
        <v>0.01</v>
      </c>
      <c r="R371" s="28">
        <v>4</v>
      </c>
      <c r="S371" s="27">
        <f t="shared" si="24"/>
        <v>0.04</v>
      </c>
      <c r="U371" s="58"/>
    </row>
    <row r="372" spans="1:21" x14ac:dyDescent="0.2">
      <c r="A372" s="104">
        <v>5</v>
      </c>
      <c r="B372" s="107" t="s">
        <v>2244</v>
      </c>
      <c r="C372" s="108" t="s">
        <v>1818</v>
      </c>
      <c r="D372" s="114" t="s">
        <v>2</v>
      </c>
      <c r="E372" s="22">
        <f t="shared" si="21"/>
        <v>1</v>
      </c>
      <c r="F372" s="104"/>
      <c r="G372" s="104"/>
      <c r="H372" s="104">
        <v>1</v>
      </c>
      <c r="I372" s="28"/>
      <c r="J372" s="28"/>
      <c r="K372" s="28"/>
      <c r="L372" s="28"/>
      <c r="M372" s="28"/>
      <c r="N372" s="28"/>
      <c r="O372" s="25">
        <v>2.5000000000000001E-2</v>
      </c>
      <c r="P372" s="25">
        <v>1.4999999999999999E-2</v>
      </c>
      <c r="Q372" s="25">
        <v>0.01</v>
      </c>
      <c r="R372" s="28">
        <v>4</v>
      </c>
      <c r="S372" s="27">
        <f t="shared" si="24"/>
        <v>0.04</v>
      </c>
      <c r="U372" s="58"/>
    </row>
    <row r="373" spans="1:21" x14ac:dyDescent="0.2">
      <c r="A373" s="106">
        <v>6</v>
      </c>
      <c r="B373" s="107" t="s">
        <v>2245</v>
      </c>
      <c r="C373" s="108" t="s">
        <v>1818</v>
      </c>
      <c r="D373" s="114" t="s">
        <v>2</v>
      </c>
      <c r="E373" s="22">
        <f t="shared" si="21"/>
        <v>1</v>
      </c>
      <c r="F373" s="104"/>
      <c r="G373" s="104"/>
      <c r="H373" s="104">
        <v>1</v>
      </c>
      <c r="I373" s="28"/>
      <c r="J373" s="28"/>
      <c r="K373" s="28"/>
      <c r="L373" s="28"/>
      <c r="M373" s="28"/>
      <c r="N373" s="28"/>
      <c r="O373" s="25">
        <v>2.5000000000000001E-2</v>
      </c>
      <c r="P373" s="25">
        <v>1.4999999999999999E-2</v>
      </c>
      <c r="Q373" s="25">
        <v>0.01</v>
      </c>
      <c r="R373" s="28">
        <v>4</v>
      </c>
      <c r="S373" s="27">
        <f t="shared" si="24"/>
        <v>0.04</v>
      </c>
      <c r="U373" s="58"/>
    </row>
    <row r="374" spans="1:21" x14ac:dyDescent="0.2">
      <c r="A374" s="104">
        <v>7</v>
      </c>
      <c r="B374" s="107" t="s">
        <v>2246</v>
      </c>
      <c r="C374" s="108" t="s">
        <v>1818</v>
      </c>
      <c r="D374" s="114" t="s">
        <v>2</v>
      </c>
      <c r="E374" s="22">
        <f t="shared" si="21"/>
        <v>1</v>
      </c>
      <c r="F374" s="104"/>
      <c r="G374" s="104"/>
      <c r="H374" s="104">
        <v>1</v>
      </c>
      <c r="I374" s="28"/>
      <c r="J374" s="28"/>
      <c r="K374" s="28"/>
      <c r="L374" s="28"/>
      <c r="M374" s="28"/>
      <c r="N374" s="28"/>
      <c r="O374" s="25">
        <v>2.5000000000000001E-2</v>
      </c>
      <c r="P374" s="25">
        <v>1.4999999999999999E-2</v>
      </c>
      <c r="Q374" s="25">
        <v>0.01</v>
      </c>
      <c r="R374" s="28">
        <v>4</v>
      </c>
      <c r="S374" s="27">
        <f t="shared" si="24"/>
        <v>0.04</v>
      </c>
      <c r="U374" s="58"/>
    </row>
    <row r="375" spans="1:21" x14ac:dyDescent="0.2">
      <c r="A375" s="106">
        <v>8</v>
      </c>
      <c r="B375" s="107" t="s">
        <v>2247</v>
      </c>
      <c r="C375" s="108" t="s">
        <v>1943</v>
      </c>
      <c r="D375" s="114" t="s">
        <v>1829</v>
      </c>
      <c r="E375" s="22">
        <f t="shared" si="21"/>
        <v>1</v>
      </c>
      <c r="F375" s="104"/>
      <c r="G375" s="104"/>
      <c r="H375" s="104">
        <v>1</v>
      </c>
      <c r="I375" s="28"/>
      <c r="J375" s="28"/>
      <c r="K375" s="28"/>
      <c r="L375" s="28"/>
      <c r="M375" s="28"/>
      <c r="N375" s="28"/>
      <c r="O375" s="25">
        <v>2.5000000000000001E-2</v>
      </c>
      <c r="P375" s="25">
        <v>1.4999999999999999E-2</v>
      </c>
      <c r="Q375" s="25">
        <v>0.01</v>
      </c>
      <c r="R375" s="28">
        <v>4</v>
      </c>
      <c r="S375" s="27">
        <f t="shared" si="24"/>
        <v>0.04</v>
      </c>
      <c r="U375" s="58"/>
    </row>
    <row r="376" spans="1:21" x14ac:dyDescent="0.2">
      <c r="A376" s="104">
        <v>9</v>
      </c>
      <c r="B376" s="111" t="s">
        <v>2248</v>
      </c>
      <c r="C376" s="108" t="s">
        <v>1943</v>
      </c>
      <c r="D376" s="114" t="s">
        <v>2</v>
      </c>
      <c r="E376" s="22">
        <f t="shared" si="21"/>
        <v>1</v>
      </c>
      <c r="F376" s="104"/>
      <c r="G376" s="104"/>
      <c r="H376" s="104">
        <v>1</v>
      </c>
      <c r="I376" s="28"/>
      <c r="J376" s="28"/>
      <c r="K376" s="28"/>
      <c r="L376" s="28"/>
      <c r="M376" s="28"/>
      <c r="N376" s="28"/>
      <c r="O376" s="25">
        <v>2.5000000000000001E-2</v>
      </c>
      <c r="P376" s="25">
        <v>1.4999999999999999E-2</v>
      </c>
      <c r="Q376" s="25">
        <v>0.01</v>
      </c>
      <c r="R376" s="28">
        <v>4</v>
      </c>
      <c r="S376" s="27">
        <f t="shared" si="24"/>
        <v>0.04</v>
      </c>
      <c r="U376" s="58"/>
    </row>
    <row r="377" spans="1:21" x14ac:dyDescent="0.2">
      <c r="A377" s="106">
        <v>10</v>
      </c>
      <c r="B377" s="111" t="s">
        <v>2249</v>
      </c>
      <c r="C377" s="108" t="s">
        <v>1943</v>
      </c>
      <c r="D377" s="114" t="s">
        <v>2</v>
      </c>
      <c r="E377" s="22">
        <f t="shared" ref="E377:E442" si="25">SUM(F377:N377)</f>
        <v>1</v>
      </c>
      <c r="F377" s="104"/>
      <c r="G377" s="104"/>
      <c r="H377" s="104">
        <v>1</v>
      </c>
      <c r="I377" s="28"/>
      <c r="J377" s="28"/>
      <c r="K377" s="28"/>
      <c r="L377" s="28"/>
      <c r="M377" s="28"/>
      <c r="N377" s="28"/>
      <c r="O377" s="25">
        <v>2.5000000000000001E-2</v>
      </c>
      <c r="P377" s="25">
        <v>1.4999999999999999E-2</v>
      </c>
      <c r="Q377" s="25">
        <v>0.01</v>
      </c>
      <c r="R377" s="28">
        <v>4</v>
      </c>
      <c r="S377" s="27">
        <f t="shared" si="24"/>
        <v>0.04</v>
      </c>
      <c r="U377" s="58"/>
    </row>
    <row r="378" spans="1:21" x14ac:dyDescent="0.2">
      <c r="A378" s="104">
        <v>11</v>
      </c>
      <c r="B378" s="112" t="s">
        <v>2250</v>
      </c>
      <c r="C378" s="110" t="s">
        <v>1950</v>
      </c>
      <c r="D378" s="114" t="s">
        <v>1829</v>
      </c>
      <c r="E378" s="22">
        <f t="shared" si="25"/>
        <v>1</v>
      </c>
      <c r="F378" s="104"/>
      <c r="G378" s="104"/>
      <c r="H378" s="104">
        <v>1</v>
      </c>
      <c r="I378" s="28"/>
      <c r="J378" s="28"/>
      <c r="K378" s="28"/>
      <c r="L378" s="28"/>
      <c r="M378" s="28"/>
      <c r="N378" s="28"/>
      <c r="O378" s="25">
        <v>2.5000000000000001E-2</v>
      </c>
      <c r="P378" s="25">
        <v>1.4999999999999999E-2</v>
      </c>
      <c r="Q378" s="25">
        <v>0.01</v>
      </c>
      <c r="R378" s="28">
        <v>4</v>
      </c>
      <c r="S378" s="27">
        <f t="shared" si="24"/>
        <v>0.04</v>
      </c>
      <c r="U378" s="58"/>
    </row>
    <row r="379" spans="1:21" x14ac:dyDescent="0.2">
      <c r="A379" s="106">
        <v>12</v>
      </c>
      <c r="B379" s="112" t="s">
        <v>2251</v>
      </c>
      <c r="C379" s="110" t="s">
        <v>1950</v>
      </c>
      <c r="D379" s="114" t="s">
        <v>2</v>
      </c>
      <c r="E379" s="22">
        <f t="shared" si="25"/>
        <v>1</v>
      </c>
      <c r="F379" s="110"/>
      <c r="G379" s="110"/>
      <c r="H379" s="110">
        <v>1</v>
      </c>
      <c r="I379" s="28"/>
      <c r="J379" s="28"/>
      <c r="K379" s="28"/>
      <c r="L379" s="28"/>
      <c r="M379" s="28"/>
      <c r="N379" s="28"/>
      <c r="O379" s="25">
        <v>2.5000000000000001E-2</v>
      </c>
      <c r="P379" s="25">
        <v>1.4999999999999999E-2</v>
      </c>
      <c r="Q379" s="25">
        <v>0.01</v>
      </c>
      <c r="R379" s="28">
        <v>4</v>
      </c>
      <c r="S379" s="27">
        <f t="shared" si="24"/>
        <v>0.04</v>
      </c>
      <c r="U379" s="58"/>
    </row>
    <row r="380" spans="1:21" x14ac:dyDescent="0.2">
      <c r="A380" s="104">
        <v>13</v>
      </c>
      <c r="B380" s="112" t="s">
        <v>2252</v>
      </c>
      <c r="C380" s="110" t="s">
        <v>1950</v>
      </c>
      <c r="D380" s="114" t="s">
        <v>2</v>
      </c>
      <c r="E380" s="22">
        <f t="shared" si="25"/>
        <v>1</v>
      </c>
      <c r="F380" s="113"/>
      <c r="G380" s="113"/>
      <c r="H380" s="104">
        <v>1</v>
      </c>
      <c r="I380" s="28"/>
      <c r="J380" s="28"/>
      <c r="K380" s="28"/>
      <c r="L380" s="28"/>
      <c r="M380" s="28"/>
      <c r="N380" s="28"/>
      <c r="O380" s="25">
        <v>2.5000000000000001E-2</v>
      </c>
      <c r="P380" s="25">
        <v>1.4999999999999999E-2</v>
      </c>
      <c r="Q380" s="25">
        <v>0.01</v>
      </c>
      <c r="R380" s="28">
        <v>4</v>
      </c>
      <c r="S380" s="27">
        <f t="shared" si="24"/>
        <v>0.04</v>
      </c>
      <c r="U380" s="58"/>
    </row>
    <row r="381" spans="1:21" x14ac:dyDescent="0.2">
      <c r="A381" s="106">
        <v>14</v>
      </c>
      <c r="B381" s="112" t="s">
        <v>2253</v>
      </c>
      <c r="C381" s="110" t="s">
        <v>1950</v>
      </c>
      <c r="D381" s="114" t="s">
        <v>1</v>
      </c>
      <c r="E381" s="22">
        <f t="shared" si="25"/>
        <v>1</v>
      </c>
      <c r="F381" s="110"/>
      <c r="G381" s="110"/>
      <c r="H381" s="110">
        <v>1</v>
      </c>
      <c r="I381" s="28"/>
      <c r="J381" s="28"/>
      <c r="K381" s="28"/>
      <c r="L381" s="28"/>
      <c r="M381" s="28"/>
      <c r="N381" s="28"/>
      <c r="O381" s="25">
        <v>2.5000000000000001E-2</v>
      </c>
      <c r="P381" s="25">
        <v>1.4999999999999999E-2</v>
      </c>
      <c r="Q381" s="25">
        <v>0.01</v>
      </c>
      <c r="R381" s="28">
        <v>4</v>
      </c>
      <c r="S381" s="27">
        <f t="shared" si="24"/>
        <v>0.04</v>
      </c>
      <c r="U381" s="58"/>
    </row>
    <row r="382" spans="1:21" x14ac:dyDescent="0.2">
      <c r="A382" s="104">
        <v>15</v>
      </c>
      <c r="B382" s="112" t="s">
        <v>2254</v>
      </c>
      <c r="C382" s="110" t="s">
        <v>1950</v>
      </c>
      <c r="D382" s="108" t="s">
        <v>2</v>
      </c>
      <c r="E382" s="22">
        <f t="shared" si="25"/>
        <v>1</v>
      </c>
      <c r="F382" s="110"/>
      <c r="G382" s="110"/>
      <c r="H382" s="110">
        <v>1</v>
      </c>
      <c r="I382" s="28"/>
      <c r="J382" s="28"/>
      <c r="K382" s="28"/>
      <c r="L382" s="28"/>
      <c r="M382" s="28"/>
      <c r="N382" s="28"/>
      <c r="O382" s="25">
        <v>2.5000000000000001E-2</v>
      </c>
      <c r="P382" s="25">
        <v>1.4999999999999999E-2</v>
      </c>
      <c r="Q382" s="25">
        <v>0.01</v>
      </c>
      <c r="R382" s="28">
        <v>4</v>
      </c>
      <c r="S382" s="27">
        <f t="shared" si="24"/>
        <v>0.04</v>
      </c>
      <c r="U382" s="58"/>
    </row>
    <row r="383" spans="1:21" x14ac:dyDescent="0.2">
      <c r="A383" s="106">
        <v>16</v>
      </c>
      <c r="B383" s="112" t="s">
        <v>2255</v>
      </c>
      <c r="C383" s="110" t="s">
        <v>1960</v>
      </c>
      <c r="D383" s="114" t="s">
        <v>1829</v>
      </c>
      <c r="E383" s="22">
        <f t="shared" si="25"/>
        <v>1</v>
      </c>
      <c r="F383" s="110"/>
      <c r="G383" s="110"/>
      <c r="H383" s="110">
        <v>1</v>
      </c>
      <c r="I383" s="28"/>
      <c r="J383" s="28"/>
      <c r="K383" s="28"/>
      <c r="L383" s="28"/>
      <c r="M383" s="28"/>
      <c r="N383" s="28"/>
      <c r="O383" s="25">
        <v>2.5000000000000001E-2</v>
      </c>
      <c r="P383" s="25">
        <v>1.4999999999999999E-2</v>
      </c>
      <c r="Q383" s="25">
        <v>0.01</v>
      </c>
      <c r="R383" s="28">
        <v>4</v>
      </c>
      <c r="S383" s="27">
        <f t="shared" si="24"/>
        <v>0.04</v>
      </c>
      <c r="U383" s="58"/>
    </row>
    <row r="384" spans="1:21" x14ac:dyDescent="0.2">
      <c r="A384" s="104">
        <v>17</v>
      </c>
      <c r="B384" s="112" t="s">
        <v>2256</v>
      </c>
      <c r="C384" s="110" t="s">
        <v>1960</v>
      </c>
      <c r="D384" s="114" t="s">
        <v>1</v>
      </c>
      <c r="E384" s="22">
        <f t="shared" si="25"/>
        <v>1</v>
      </c>
      <c r="F384" s="110"/>
      <c r="G384" s="110"/>
      <c r="H384" s="110">
        <v>1</v>
      </c>
      <c r="I384" s="28"/>
      <c r="J384" s="28"/>
      <c r="K384" s="28"/>
      <c r="L384" s="28"/>
      <c r="M384" s="28"/>
      <c r="N384" s="28"/>
      <c r="O384" s="25">
        <v>2.5000000000000001E-2</v>
      </c>
      <c r="P384" s="25">
        <v>1.4999999999999999E-2</v>
      </c>
      <c r="Q384" s="25">
        <v>0.01</v>
      </c>
      <c r="R384" s="28">
        <v>4</v>
      </c>
      <c r="S384" s="27">
        <f t="shared" si="24"/>
        <v>0.04</v>
      </c>
      <c r="U384" s="58"/>
    </row>
    <row r="385" spans="1:256" x14ac:dyDescent="0.2">
      <c r="A385" s="106">
        <v>18</v>
      </c>
      <c r="B385" s="112" t="s">
        <v>2257</v>
      </c>
      <c r="C385" s="110" t="s">
        <v>1960</v>
      </c>
      <c r="D385" s="108" t="s">
        <v>2</v>
      </c>
      <c r="E385" s="22">
        <f t="shared" si="25"/>
        <v>1</v>
      </c>
      <c r="F385" s="110"/>
      <c r="G385" s="110"/>
      <c r="H385" s="110">
        <v>1</v>
      </c>
      <c r="I385" s="28"/>
      <c r="J385" s="28"/>
      <c r="K385" s="28"/>
      <c r="L385" s="28"/>
      <c r="M385" s="28"/>
      <c r="N385" s="28"/>
      <c r="O385" s="25">
        <v>2.5000000000000001E-2</v>
      </c>
      <c r="P385" s="25">
        <v>1.4999999999999999E-2</v>
      </c>
      <c r="Q385" s="25">
        <v>0.01</v>
      </c>
      <c r="R385" s="28">
        <v>4</v>
      </c>
      <c r="S385" s="27">
        <f t="shared" si="24"/>
        <v>0.04</v>
      </c>
      <c r="U385" s="58"/>
    </row>
    <row r="386" spans="1:256" x14ac:dyDescent="0.2">
      <c r="A386" s="104">
        <v>19</v>
      </c>
      <c r="B386" s="112" t="s">
        <v>2258</v>
      </c>
      <c r="C386" s="110" t="s">
        <v>1960</v>
      </c>
      <c r="D386" s="114" t="s">
        <v>2</v>
      </c>
      <c r="E386" s="22">
        <f t="shared" si="25"/>
        <v>1</v>
      </c>
      <c r="F386" s="110"/>
      <c r="G386" s="104"/>
      <c r="H386" s="104">
        <v>1</v>
      </c>
      <c r="I386" s="28"/>
      <c r="J386" s="28"/>
      <c r="K386" s="28"/>
      <c r="L386" s="28"/>
      <c r="M386" s="28"/>
      <c r="N386" s="28"/>
      <c r="O386" s="25">
        <v>2.5000000000000001E-2</v>
      </c>
      <c r="P386" s="25">
        <v>1.4999999999999999E-2</v>
      </c>
      <c r="Q386" s="25">
        <v>0.01</v>
      </c>
      <c r="R386" s="28">
        <v>4</v>
      </c>
      <c r="S386" s="27">
        <f t="shared" si="24"/>
        <v>0.04</v>
      </c>
      <c r="U386" s="58"/>
    </row>
    <row r="387" spans="1:256" x14ac:dyDescent="0.2">
      <c r="A387" s="106">
        <v>20</v>
      </c>
      <c r="B387" s="112" t="s">
        <v>2259</v>
      </c>
      <c r="C387" s="110" t="s">
        <v>1950</v>
      </c>
      <c r="D387" s="114" t="s">
        <v>2</v>
      </c>
      <c r="E387" s="22">
        <f t="shared" si="25"/>
        <v>1</v>
      </c>
      <c r="F387" s="110"/>
      <c r="G387" s="104"/>
      <c r="H387" s="104">
        <v>1</v>
      </c>
      <c r="I387" s="28"/>
      <c r="J387" s="28"/>
      <c r="K387" s="28"/>
      <c r="L387" s="28"/>
      <c r="M387" s="28"/>
      <c r="N387" s="28"/>
      <c r="O387" s="25">
        <v>2.5000000000000001E-2</v>
      </c>
      <c r="P387" s="25">
        <v>1.4999999999999999E-2</v>
      </c>
      <c r="Q387" s="25">
        <v>0.01</v>
      </c>
      <c r="R387" s="28">
        <v>4</v>
      </c>
      <c r="S387" s="27">
        <f t="shared" si="24"/>
        <v>0.04</v>
      </c>
      <c r="U387" s="58"/>
    </row>
    <row r="388" spans="1:256" x14ac:dyDescent="0.2">
      <c r="A388" s="104">
        <v>21</v>
      </c>
      <c r="B388" s="112" t="s">
        <v>2260</v>
      </c>
      <c r="C388" s="110" t="s">
        <v>1818</v>
      </c>
      <c r="D388" s="114" t="s">
        <v>35</v>
      </c>
      <c r="E388" s="22">
        <f t="shared" si="25"/>
        <v>1</v>
      </c>
      <c r="F388" s="110">
        <v>1</v>
      </c>
      <c r="G388" s="104"/>
      <c r="H388" s="104"/>
      <c r="I388" s="28"/>
      <c r="J388" s="28"/>
      <c r="K388" s="28"/>
      <c r="L388" s="28"/>
      <c r="M388" s="28"/>
      <c r="N388" s="28"/>
      <c r="O388" s="25">
        <v>2.5000000000000001E-2</v>
      </c>
      <c r="P388" s="25">
        <v>1.4999999999999999E-2</v>
      </c>
      <c r="Q388" s="25">
        <v>0.01</v>
      </c>
      <c r="R388" s="28">
        <v>4</v>
      </c>
      <c r="S388" s="27">
        <f t="shared" si="24"/>
        <v>0.1</v>
      </c>
      <c r="U388" s="58"/>
    </row>
    <row r="389" spans="1:256" x14ac:dyDescent="0.2">
      <c r="A389" s="104"/>
      <c r="B389" s="112"/>
      <c r="C389" s="110"/>
      <c r="D389" s="109"/>
      <c r="E389" s="22"/>
      <c r="F389" s="110"/>
      <c r="G389" s="104"/>
      <c r="H389" s="104"/>
      <c r="I389" s="28"/>
      <c r="J389" s="28"/>
      <c r="K389" s="28"/>
      <c r="L389" s="28"/>
      <c r="M389" s="28"/>
      <c r="N389" s="28"/>
      <c r="O389" s="25"/>
      <c r="P389" s="25"/>
      <c r="Q389" s="25"/>
      <c r="R389" s="28"/>
      <c r="S389" s="27"/>
      <c r="U389" s="58"/>
    </row>
    <row r="390" spans="1:256" x14ac:dyDescent="0.2">
      <c r="A390" s="103"/>
      <c r="B390" s="103" t="s">
        <v>2261</v>
      </c>
      <c r="C390" s="59"/>
      <c r="D390" s="59">
        <f>SUM(D391:D417)</f>
        <v>0</v>
      </c>
      <c r="E390" s="115">
        <f>SUM(E391:E418)</f>
        <v>28</v>
      </c>
      <c r="F390" s="115">
        <f>SUM(F391:F418)</f>
        <v>6</v>
      </c>
      <c r="G390" s="115">
        <f t="shared" ref="G390:S390" si="26">SUM(G391:G418)</f>
        <v>0</v>
      </c>
      <c r="H390" s="115">
        <f t="shared" si="26"/>
        <v>22</v>
      </c>
      <c r="I390" s="115">
        <f t="shared" si="26"/>
        <v>0</v>
      </c>
      <c r="J390" s="115">
        <f t="shared" si="26"/>
        <v>0</v>
      </c>
      <c r="K390" s="115">
        <f t="shared" si="26"/>
        <v>0</v>
      </c>
      <c r="L390" s="115">
        <f t="shared" si="26"/>
        <v>0</v>
      </c>
      <c r="M390" s="115">
        <f t="shared" si="26"/>
        <v>0</v>
      </c>
      <c r="N390" s="115">
        <f t="shared" si="26"/>
        <v>0</v>
      </c>
      <c r="O390" s="115"/>
      <c r="P390" s="115"/>
      <c r="Q390" s="115"/>
      <c r="R390" s="115"/>
      <c r="S390" s="116">
        <f t="shared" si="26"/>
        <v>1.4800000000000004</v>
      </c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</row>
    <row r="391" spans="1:256" x14ac:dyDescent="0.2">
      <c r="A391" s="117">
        <v>1</v>
      </c>
      <c r="B391" s="118" t="s">
        <v>2262</v>
      </c>
      <c r="C391" s="119" t="s">
        <v>1818</v>
      </c>
      <c r="D391" s="120" t="s">
        <v>35</v>
      </c>
      <c r="E391" s="22">
        <f t="shared" si="25"/>
        <v>1</v>
      </c>
      <c r="F391" s="53">
        <v>1</v>
      </c>
      <c r="G391" s="53"/>
      <c r="H391" s="53"/>
      <c r="I391" s="53"/>
      <c r="J391" s="53"/>
      <c r="K391" s="53"/>
      <c r="L391" s="53"/>
      <c r="M391" s="53"/>
      <c r="N391" s="53"/>
      <c r="O391" s="25">
        <v>2.5000000000000001E-2</v>
      </c>
      <c r="P391" s="25">
        <v>1.4999999999999999E-2</v>
      </c>
      <c r="Q391" s="25">
        <v>0.01</v>
      </c>
      <c r="R391" s="28">
        <v>4</v>
      </c>
      <c r="S391" s="27">
        <f t="shared" si="22"/>
        <v>0.1</v>
      </c>
      <c r="U391" s="58"/>
    </row>
    <row r="392" spans="1:256" x14ac:dyDescent="0.2">
      <c r="A392" s="117">
        <v>2</v>
      </c>
      <c r="B392" s="118" t="s">
        <v>2263</v>
      </c>
      <c r="C392" s="119" t="s">
        <v>1818</v>
      </c>
      <c r="D392" s="120" t="s">
        <v>34</v>
      </c>
      <c r="E392" s="22">
        <f t="shared" si="25"/>
        <v>1</v>
      </c>
      <c r="F392" s="28"/>
      <c r="G392" s="28"/>
      <c r="H392" s="121">
        <v>1</v>
      </c>
      <c r="I392" s="53"/>
      <c r="J392" s="53"/>
      <c r="K392" s="53"/>
      <c r="L392" s="53"/>
      <c r="M392" s="53"/>
      <c r="N392" s="53"/>
      <c r="O392" s="25">
        <v>2.5000000000000001E-2</v>
      </c>
      <c r="P392" s="25">
        <v>1.4999999999999999E-2</v>
      </c>
      <c r="Q392" s="25">
        <v>0.01</v>
      </c>
      <c r="R392" s="28">
        <v>4</v>
      </c>
      <c r="S392" s="27">
        <f t="shared" si="22"/>
        <v>0.04</v>
      </c>
      <c r="U392" s="58"/>
    </row>
    <row r="393" spans="1:256" x14ac:dyDescent="0.2">
      <c r="A393" s="117">
        <v>3</v>
      </c>
      <c r="B393" s="118" t="s">
        <v>2264</v>
      </c>
      <c r="C393" s="119" t="s">
        <v>1818</v>
      </c>
      <c r="D393" s="120" t="s">
        <v>33</v>
      </c>
      <c r="E393" s="22">
        <f t="shared" si="25"/>
        <v>1</v>
      </c>
      <c r="F393" s="28"/>
      <c r="G393" s="28"/>
      <c r="H393" s="28">
        <v>1</v>
      </c>
      <c r="I393" s="53"/>
      <c r="J393" s="53"/>
      <c r="K393" s="53"/>
      <c r="L393" s="53"/>
      <c r="M393" s="53"/>
      <c r="N393" s="53"/>
      <c r="O393" s="25">
        <v>2.5000000000000001E-2</v>
      </c>
      <c r="P393" s="25">
        <v>1.4999999999999999E-2</v>
      </c>
      <c r="Q393" s="25">
        <v>0.01</v>
      </c>
      <c r="R393" s="28">
        <v>4</v>
      </c>
      <c r="S393" s="27">
        <f t="shared" si="22"/>
        <v>0.04</v>
      </c>
      <c r="U393" s="58"/>
    </row>
    <row r="394" spans="1:256" x14ac:dyDescent="0.2">
      <c r="A394" s="117">
        <v>4</v>
      </c>
      <c r="B394" s="118" t="s">
        <v>2265</v>
      </c>
      <c r="C394" s="119" t="s">
        <v>1877</v>
      </c>
      <c r="D394" s="120" t="s">
        <v>35</v>
      </c>
      <c r="E394" s="22">
        <f t="shared" si="25"/>
        <v>1</v>
      </c>
      <c r="F394" s="28">
        <v>1</v>
      </c>
      <c r="G394" s="74"/>
      <c r="H394" s="74"/>
      <c r="I394" s="53"/>
      <c r="J394" s="53"/>
      <c r="K394" s="53"/>
      <c r="L394" s="53"/>
      <c r="M394" s="53"/>
      <c r="N394" s="53"/>
      <c r="O394" s="25">
        <v>2.5000000000000001E-2</v>
      </c>
      <c r="P394" s="25">
        <v>1.4999999999999999E-2</v>
      </c>
      <c r="Q394" s="25">
        <v>0.01</v>
      </c>
      <c r="R394" s="28">
        <v>4</v>
      </c>
      <c r="S394" s="27">
        <f t="shared" si="22"/>
        <v>0.1</v>
      </c>
      <c r="U394" s="58"/>
    </row>
    <row r="395" spans="1:256" x14ac:dyDescent="0.2">
      <c r="A395" s="117">
        <v>5</v>
      </c>
      <c r="B395" s="118" t="s">
        <v>2266</v>
      </c>
      <c r="C395" s="119" t="s">
        <v>1877</v>
      </c>
      <c r="D395" s="120" t="s">
        <v>33</v>
      </c>
      <c r="E395" s="22">
        <f t="shared" si="25"/>
        <v>1</v>
      </c>
      <c r="F395" s="28"/>
      <c r="G395" s="74"/>
      <c r="H395" s="74">
        <v>1</v>
      </c>
      <c r="I395" s="53"/>
      <c r="J395" s="53"/>
      <c r="K395" s="53"/>
      <c r="L395" s="53"/>
      <c r="M395" s="53"/>
      <c r="N395" s="53"/>
      <c r="O395" s="25">
        <v>2.5000000000000001E-2</v>
      </c>
      <c r="P395" s="25">
        <v>1.4999999999999999E-2</v>
      </c>
      <c r="Q395" s="25">
        <v>0.01</v>
      </c>
      <c r="R395" s="28">
        <v>4</v>
      </c>
      <c r="S395" s="27">
        <f t="shared" si="22"/>
        <v>0.04</v>
      </c>
      <c r="U395" s="58"/>
    </row>
    <row r="396" spans="1:256" x14ac:dyDescent="0.2">
      <c r="A396" s="117">
        <v>6</v>
      </c>
      <c r="B396" s="118" t="s">
        <v>2267</v>
      </c>
      <c r="C396" s="119" t="s">
        <v>1941</v>
      </c>
      <c r="D396" s="120" t="s">
        <v>35</v>
      </c>
      <c r="E396" s="22">
        <f t="shared" si="25"/>
        <v>1</v>
      </c>
      <c r="F396" s="28">
        <v>1</v>
      </c>
      <c r="G396" s="74"/>
      <c r="H396" s="74"/>
      <c r="I396" s="53"/>
      <c r="J396" s="53"/>
      <c r="K396" s="53"/>
      <c r="L396" s="53"/>
      <c r="M396" s="53"/>
      <c r="N396" s="53"/>
      <c r="O396" s="25">
        <v>2.5000000000000001E-2</v>
      </c>
      <c r="P396" s="25">
        <v>1.4999999999999999E-2</v>
      </c>
      <c r="Q396" s="25">
        <v>0.01</v>
      </c>
      <c r="R396" s="28">
        <v>4</v>
      </c>
      <c r="S396" s="27">
        <f t="shared" si="22"/>
        <v>0.1</v>
      </c>
      <c r="U396" s="58"/>
    </row>
    <row r="397" spans="1:256" x14ac:dyDescent="0.2">
      <c r="A397" s="117">
        <v>7</v>
      </c>
      <c r="B397" s="118" t="s">
        <v>2268</v>
      </c>
      <c r="C397" s="119" t="s">
        <v>1879</v>
      </c>
      <c r="D397" s="120" t="s">
        <v>34</v>
      </c>
      <c r="E397" s="22">
        <f t="shared" si="25"/>
        <v>1</v>
      </c>
      <c r="F397" s="28"/>
      <c r="G397" s="74"/>
      <c r="H397" s="74">
        <v>1</v>
      </c>
      <c r="I397" s="53"/>
      <c r="J397" s="53"/>
      <c r="K397" s="53"/>
      <c r="L397" s="53"/>
      <c r="M397" s="53"/>
      <c r="N397" s="53"/>
      <c r="O397" s="25">
        <v>2.5000000000000001E-2</v>
      </c>
      <c r="P397" s="25">
        <v>1.4999999999999999E-2</v>
      </c>
      <c r="Q397" s="25">
        <v>0.01</v>
      </c>
      <c r="R397" s="28">
        <v>4</v>
      </c>
      <c r="S397" s="27">
        <f t="shared" si="22"/>
        <v>0.04</v>
      </c>
      <c r="U397" s="58"/>
    </row>
    <row r="398" spans="1:256" x14ac:dyDescent="0.2">
      <c r="A398" s="117">
        <v>8</v>
      </c>
      <c r="B398" s="118" t="s">
        <v>2269</v>
      </c>
      <c r="C398" s="119" t="s">
        <v>1879</v>
      </c>
      <c r="D398" s="120" t="s">
        <v>33</v>
      </c>
      <c r="E398" s="22">
        <f t="shared" si="25"/>
        <v>1</v>
      </c>
      <c r="F398" s="28"/>
      <c r="G398" s="74"/>
      <c r="H398" s="74">
        <v>1</v>
      </c>
      <c r="I398" s="53"/>
      <c r="J398" s="53"/>
      <c r="K398" s="53"/>
      <c r="L398" s="53"/>
      <c r="M398" s="53"/>
      <c r="N398" s="53"/>
      <c r="O398" s="25">
        <v>2.5000000000000001E-2</v>
      </c>
      <c r="P398" s="25">
        <v>1.4999999999999999E-2</v>
      </c>
      <c r="Q398" s="25">
        <v>0.01</v>
      </c>
      <c r="R398" s="28">
        <v>4</v>
      </c>
      <c r="S398" s="27">
        <f t="shared" si="22"/>
        <v>0.04</v>
      </c>
      <c r="U398" s="58"/>
    </row>
    <row r="399" spans="1:256" x14ac:dyDescent="0.2">
      <c r="A399" s="117">
        <v>9</v>
      </c>
      <c r="B399" s="118" t="s">
        <v>2270</v>
      </c>
      <c r="C399" s="119" t="s">
        <v>1879</v>
      </c>
      <c r="D399" s="120" t="s">
        <v>35</v>
      </c>
      <c r="E399" s="22">
        <f t="shared" si="25"/>
        <v>1</v>
      </c>
      <c r="F399" s="28">
        <v>1</v>
      </c>
      <c r="G399" s="74"/>
      <c r="H399" s="74"/>
      <c r="I399" s="53"/>
      <c r="J399" s="53"/>
      <c r="K399" s="53"/>
      <c r="L399" s="53"/>
      <c r="M399" s="53"/>
      <c r="N399" s="53"/>
      <c r="O399" s="25">
        <v>2.5000000000000001E-2</v>
      </c>
      <c r="P399" s="25">
        <v>1.4999999999999999E-2</v>
      </c>
      <c r="Q399" s="25">
        <v>0.01</v>
      </c>
      <c r="R399" s="28">
        <v>4</v>
      </c>
      <c r="S399" s="27">
        <f t="shared" si="22"/>
        <v>0.1</v>
      </c>
      <c r="U399" s="58"/>
    </row>
    <row r="400" spans="1:256" x14ac:dyDescent="0.2">
      <c r="A400" s="117">
        <v>10</v>
      </c>
      <c r="B400" s="118" t="s">
        <v>2271</v>
      </c>
      <c r="C400" s="119" t="s">
        <v>1884</v>
      </c>
      <c r="D400" s="122" t="s">
        <v>33</v>
      </c>
      <c r="E400" s="22">
        <f t="shared" si="25"/>
        <v>1</v>
      </c>
      <c r="F400" s="74"/>
      <c r="G400" s="74"/>
      <c r="H400" s="74">
        <v>1</v>
      </c>
      <c r="I400" s="53"/>
      <c r="J400" s="53"/>
      <c r="K400" s="53"/>
      <c r="L400" s="53"/>
      <c r="M400" s="53"/>
      <c r="N400" s="53"/>
      <c r="O400" s="25">
        <v>2.5000000000000001E-2</v>
      </c>
      <c r="P400" s="25">
        <v>1.4999999999999999E-2</v>
      </c>
      <c r="Q400" s="25">
        <v>0.01</v>
      </c>
      <c r="R400" s="28">
        <v>4</v>
      </c>
      <c r="S400" s="27">
        <f t="shared" si="22"/>
        <v>0.04</v>
      </c>
      <c r="U400" s="58"/>
    </row>
    <row r="401" spans="1:21" x14ac:dyDescent="0.2">
      <c r="A401" s="117">
        <v>11</v>
      </c>
      <c r="B401" s="118" t="s">
        <v>2272</v>
      </c>
      <c r="C401" s="119" t="s">
        <v>1888</v>
      </c>
      <c r="D401" s="122" t="s">
        <v>34</v>
      </c>
      <c r="E401" s="22">
        <f t="shared" si="25"/>
        <v>1</v>
      </c>
      <c r="F401" s="74"/>
      <c r="G401" s="74"/>
      <c r="H401" s="74">
        <v>1</v>
      </c>
      <c r="I401" s="53"/>
      <c r="J401" s="53"/>
      <c r="K401" s="53"/>
      <c r="L401" s="53"/>
      <c r="M401" s="53"/>
      <c r="N401" s="53"/>
      <c r="O401" s="25">
        <v>2.5000000000000001E-2</v>
      </c>
      <c r="P401" s="25">
        <v>1.4999999999999999E-2</v>
      </c>
      <c r="Q401" s="25">
        <v>0.01</v>
      </c>
      <c r="R401" s="28">
        <v>4</v>
      </c>
      <c r="S401" s="27">
        <f t="shared" si="22"/>
        <v>0.04</v>
      </c>
      <c r="U401" s="58"/>
    </row>
    <row r="402" spans="1:21" x14ac:dyDescent="0.2">
      <c r="A402" s="117">
        <v>12</v>
      </c>
      <c r="B402" s="118" t="s">
        <v>2273</v>
      </c>
      <c r="C402" s="119" t="s">
        <v>1888</v>
      </c>
      <c r="D402" s="122" t="s">
        <v>33</v>
      </c>
      <c r="E402" s="22">
        <f t="shared" si="25"/>
        <v>1</v>
      </c>
      <c r="F402" s="74"/>
      <c r="G402" s="74"/>
      <c r="H402" s="74">
        <v>1</v>
      </c>
      <c r="I402" s="53"/>
      <c r="J402" s="53"/>
      <c r="K402" s="53"/>
      <c r="L402" s="53"/>
      <c r="M402" s="53"/>
      <c r="N402" s="53"/>
      <c r="O402" s="25">
        <v>2.5000000000000001E-2</v>
      </c>
      <c r="P402" s="25">
        <v>1.4999999999999999E-2</v>
      </c>
      <c r="Q402" s="25">
        <v>0.01</v>
      </c>
      <c r="R402" s="28">
        <v>4</v>
      </c>
      <c r="S402" s="27">
        <f t="shared" si="22"/>
        <v>0.04</v>
      </c>
      <c r="U402" s="58"/>
    </row>
    <row r="403" spans="1:21" x14ac:dyDescent="0.2">
      <c r="A403" s="117">
        <v>13</v>
      </c>
      <c r="B403" s="118" t="s">
        <v>2274</v>
      </c>
      <c r="C403" s="119" t="s">
        <v>2053</v>
      </c>
      <c r="D403" s="122" t="s">
        <v>35</v>
      </c>
      <c r="E403" s="22">
        <f t="shared" si="25"/>
        <v>1</v>
      </c>
      <c r="F403" s="74">
        <v>1</v>
      </c>
      <c r="G403" s="74"/>
      <c r="H403" s="74"/>
      <c r="I403" s="53"/>
      <c r="J403" s="53"/>
      <c r="K403" s="53"/>
      <c r="L403" s="53"/>
      <c r="M403" s="53"/>
      <c r="N403" s="53"/>
      <c r="O403" s="25">
        <v>2.5000000000000001E-2</v>
      </c>
      <c r="P403" s="25">
        <v>1.4999999999999999E-2</v>
      </c>
      <c r="Q403" s="25">
        <v>0.01</v>
      </c>
      <c r="R403" s="28">
        <v>4</v>
      </c>
      <c r="S403" s="27">
        <f t="shared" si="22"/>
        <v>0.1</v>
      </c>
      <c r="U403" s="58"/>
    </row>
    <row r="404" spans="1:21" x14ac:dyDescent="0.2">
      <c r="A404" s="117">
        <v>14</v>
      </c>
      <c r="B404" s="123" t="s">
        <v>2275</v>
      </c>
      <c r="C404" s="124" t="s">
        <v>2053</v>
      </c>
      <c r="D404" s="120" t="s">
        <v>34</v>
      </c>
      <c r="E404" s="22">
        <f t="shared" si="25"/>
        <v>1</v>
      </c>
      <c r="F404" s="28"/>
      <c r="G404" s="28"/>
      <c r="H404" s="28">
        <v>1</v>
      </c>
      <c r="I404" s="53"/>
      <c r="J404" s="53"/>
      <c r="K404" s="53"/>
      <c r="L404" s="53"/>
      <c r="M404" s="53"/>
      <c r="N404" s="53"/>
      <c r="O404" s="25">
        <v>2.5000000000000001E-2</v>
      </c>
      <c r="P404" s="25">
        <v>1.4999999999999999E-2</v>
      </c>
      <c r="Q404" s="25">
        <v>0.01</v>
      </c>
      <c r="R404" s="28">
        <v>4</v>
      </c>
      <c r="S404" s="27">
        <f t="shared" si="22"/>
        <v>0.04</v>
      </c>
      <c r="U404" s="58"/>
    </row>
    <row r="405" spans="1:21" x14ac:dyDescent="0.2">
      <c r="A405" s="117">
        <v>15</v>
      </c>
      <c r="B405" s="123" t="s">
        <v>42</v>
      </c>
      <c r="C405" s="124" t="s">
        <v>1890</v>
      </c>
      <c r="D405" s="120" t="s">
        <v>2276</v>
      </c>
      <c r="E405" s="22">
        <f t="shared" si="25"/>
        <v>1</v>
      </c>
      <c r="F405" s="28">
        <v>1</v>
      </c>
      <c r="G405" s="28"/>
      <c r="H405" s="28"/>
      <c r="I405" s="53"/>
      <c r="J405" s="53"/>
      <c r="K405" s="53"/>
      <c r="L405" s="53"/>
      <c r="M405" s="53"/>
      <c r="N405" s="53"/>
      <c r="O405" s="25">
        <v>2.5000000000000001E-2</v>
      </c>
      <c r="P405" s="25">
        <v>1.4999999999999999E-2</v>
      </c>
      <c r="Q405" s="25">
        <v>0.01</v>
      </c>
      <c r="R405" s="28">
        <v>4</v>
      </c>
      <c r="S405" s="27">
        <f t="shared" si="22"/>
        <v>0.1</v>
      </c>
      <c r="U405" s="58"/>
    </row>
    <row r="406" spans="1:21" x14ac:dyDescent="0.2">
      <c r="A406" s="117">
        <v>16</v>
      </c>
      <c r="B406" s="123" t="s">
        <v>17</v>
      </c>
      <c r="C406" s="124" t="s">
        <v>1892</v>
      </c>
      <c r="D406" s="120" t="s">
        <v>34</v>
      </c>
      <c r="E406" s="22">
        <f t="shared" si="25"/>
        <v>1</v>
      </c>
      <c r="F406" s="28"/>
      <c r="G406" s="28"/>
      <c r="H406" s="28">
        <v>1</v>
      </c>
      <c r="I406" s="53"/>
      <c r="J406" s="53"/>
      <c r="K406" s="53"/>
      <c r="L406" s="53"/>
      <c r="M406" s="53"/>
      <c r="N406" s="53"/>
      <c r="O406" s="25">
        <v>2.5000000000000001E-2</v>
      </c>
      <c r="P406" s="25">
        <v>1.4999999999999999E-2</v>
      </c>
      <c r="Q406" s="25">
        <v>0.01</v>
      </c>
      <c r="R406" s="28">
        <v>4</v>
      </c>
      <c r="S406" s="27">
        <f t="shared" si="22"/>
        <v>0.04</v>
      </c>
      <c r="U406" s="58"/>
    </row>
    <row r="407" spans="1:21" x14ac:dyDescent="0.2">
      <c r="A407" s="117">
        <v>17</v>
      </c>
      <c r="B407" s="123" t="s">
        <v>2277</v>
      </c>
      <c r="C407" s="124" t="s">
        <v>1894</v>
      </c>
      <c r="D407" s="120" t="s">
        <v>34</v>
      </c>
      <c r="E407" s="22">
        <f t="shared" si="25"/>
        <v>1</v>
      </c>
      <c r="F407" s="28"/>
      <c r="G407" s="28"/>
      <c r="H407" s="28">
        <v>1</v>
      </c>
      <c r="I407" s="53"/>
      <c r="J407" s="53"/>
      <c r="K407" s="53"/>
      <c r="L407" s="53"/>
      <c r="M407" s="53"/>
      <c r="N407" s="53"/>
      <c r="O407" s="25">
        <v>2.5000000000000001E-2</v>
      </c>
      <c r="P407" s="25">
        <v>1.4999999999999999E-2</v>
      </c>
      <c r="Q407" s="25">
        <v>0.01</v>
      </c>
      <c r="R407" s="28">
        <v>4</v>
      </c>
      <c r="S407" s="27">
        <f t="shared" si="22"/>
        <v>0.04</v>
      </c>
      <c r="U407" s="58"/>
    </row>
    <row r="408" spans="1:21" x14ac:dyDescent="0.2">
      <c r="A408" s="117">
        <v>18</v>
      </c>
      <c r="B408" s="123" t="s">
        <v>2278</v>
      </c>
      <c r="C408" s="124" t="s">
        <v>1900</v>
      </c>
      <c r="D408" s="120" t="s">
        <v>34</v>
      </c>
      <c r="E408" s="22">
        <f t="shared" si="25"/>
        <v>1</v>
      </c>
      <c r="F408" s="28"/>
      <c r="G408" s="28"/>
      <c r="H408" s="28">
        <v>1</v>
      </c>
      <c r="I408" s="53"/>
      <c r="J408" s="53"/>
      <c r="K408" s="53"/>
      <c r="L408" s="53"/>
      <c r="M408" s="53"/>
      <c r="N408" s="53"/>
      <c r="O408" s="25">
        <v>2.5000000000000001E-2</v>
      </c>
      <c r="P408" s="25">
        <v>1.4999999999999999E-2</v>
      </c>
      <c r="Q408" s="25">
        <v>0.01</v>
      </c>
      <c r="R408" s="28">
        <v>4</v>
      </c>
      <c r="S408" s="27">
        <f t="shared" si="22"/>
        <v>0.04</v>
      </c>
      <c r="U408" s="58"/>
    </row>
    <row r="409" spans="1:21" x14ac:dyDescent="0.2">
      <c r="A409" s="117">
        <v>19</v>
      </c>
      <c r="B409" s="123" t="s">
        <v>2279</v>
      </c>
      <c r="C409" s="124" t="s">
        <v>1900</v>
      </c>
      <c r="D409" s="120" t="s">
        <v>33</v>
      </c>
      <c r="E409" s="22">
        <f t="shared" si="25"/>
        <v>1</v>
      </c>
      <c r="F409" s="28"/>
      <c r="G409" s="28"/>
      <c r="H409" s="28">
        <v>1</v>
      </c>
      <c r="I409" s="53"/>
      <c r="J409" s="53"/>
      <c r="K409" s="53"/>
      <c r="L409" s="53"/>
      <c r="M409" s="53"/>
      <c r="N409" s="53"/>
      <c r="O409" s="25">
        <v>2.5000000000000001E-2</v>
      </c>
      <c r="P409" s="25">
        <v>1.4999999999999999E-2</v>
      </c>
      <c r="Q409" s="25">
        <v>0.01</v>
      </c>
      <c r="R409" s="28">
        <v>4</v>
      </c>
      <c r="S409" s="27">
        <f t="shared" si="22"/>
        <v>0.04</v>
      </c>
      <c r="U409" s="58"/>
    </row>
    <row r="410" spans="1:21" x14ac:dyDescent="0.2">
      <c r="A410" s="117">
        <v>20</v>
      </c>
      <c r="B410" s="123" t="s">
        <v>2280</v>
      </c>
      <c r="C410" s="124" t="s">
        <v>1900</v>
      </c>
      <c r="D410" s="120" t="s">
        <v>33</v>
      </c>
      <c r="E410" s="22">
        <f t="shared" si="25"/>
        <v>1</v>
      </c>
      <c r="F410" s="28"/>
      <c r="G410" s="28"/>
      <c r="H410" s="28">
        <v>1</v>
      </c>
      <c r="I410" s="53"/>
      <c r="J410" s="53"/>
      <c r="K410" s="53"/>
      <c r="L410" s="53"/>
      <c r="M410" s="53"/>
      <c r="N410" s="53"/>
      <c r="O410" s="25">
        <v>2.5000000000000001E-2</v>
      </c>
      <c r="P410" s="25">
        <v>1.4999999999999999E-2</v>
      </c>
      <c r="Q410" s="25">
        <v>0.01</v>
      </c>
      <c r="R410" s="28">
        <v>4</v>
      </c>
      <c r="S410" s="27">
        <f t="shared" si="22"/>
        <v>0.04</v>
      </c>
      <c r="U410" s="58"/>
    </row>
    <row r="411" spans="1:21" x14ac:dyDescent="0.2">
      <c r="A411" s="117">
        <v>21</v>
      </c>
      <c r="B411" s="123" t="s">
        <v>2281</v>
      </c>
      <c r="C411" s="124" t="s">
        <v>2185</v>
      </c>
      <c r="D411" s="120" t="s">
        <v>33</v>
      </c>
      <c r="E411" s="22">
        <f t="shared" si="25"/>
        <v>1</v>
      </c>
      <c r="F411" s="28"/>
      <c r="G411" s="28"/>
      <c r="H411" s="28">
        <v>1</v>
      </c>
      <c r="I411" s="53"/>
      <c r="J411" s="53"/>
      <c r="K411" s="53"/>
      <c r="L411" s="53"/>
      <c r="M411" s="53"/>
      <c r="N411" s="53"/>
      <c r="O411" s="25">
        <v>2.5000000000000001E-2</v>
      </c>
      <c r="P411" s="25">
        <v>1.4999999999999999E-2</v>
      </c>
      <c r="Q411" s="25">
        <v>0.01</v>
      </c>
      <c r="R411" s="28">
        <v>4</v>
      </c>
      <c r="S411" s="27">
        <f t="shared" si="22"/>
        <v>0.04</v>
      </c>
      <c r="U411" s="58"/>
    </row>
    <row r="412" spans="1:21" x14ac:dyDescent="0.2">
      <c r="A412" s="117">
        <v>22</v>
      </c>
      <c r="B412" s="123" t="s">
        <v>2282</v>
      </c>
      <c r="C412" s="124" t="s">
        <v>1909</v>
      </c>
      <c r="D412" s="120" t="s">
        <v>34</v>
      </c>
      <c r="E412" s="22">
        <f t="shared" si="25"/>
        <v>1</v>
      </c>
      <c r="F412" s="28"/>
      <c r="G412" s="28"/>
      <c r="H412" s="28">
        <v>1</v>
      </c>
      <c r="I412" s="53"/>
      <c r="J412" s="53"/>
      <c r="K412" s="53"/>
      <c r="L412" s="53"/>
      <c r="M412" s="53"/>
      <c r="N412" s="53"/>
      <c r="O412" s="25">
        <v>2.5000000000000001E-2</v>
      </c>
      <c r="P412" s="25">
        <v>1.4999999999999999E-2</v>
      </c>
      <c r="Q412" s="25">
        <v>0.01</v>
      </c>
      <c r="R412" s="28">
        <v>4</v>
      </c>
      <c r="S412" s="27">
        <f t="shared" si="22"/>
        <v>0.04</v>
      </c>
      <c r="U412" s="58"/>
    </row>
    <row r="413" spans="1:21" x14ac:dyDescent="0.2">
      <c r="A413" s="117">
        <v>23</v>
      </c>
      <c r="B413" s="123" t="s">
        <v>2283</v>
      </c>
      <c r="C413" s="124" t="s">
        <v>1909</v>
      </c>
      <c r="D413" s="120" t="s">
        <v>34</v>
      </c>
      <c r="E413" s="22">
        <f t="shared" si="25"/>
        <v>1</v>
      </c>
      <c r="F413" s="28"/>
      <c r="G413" s="28"/>
      <c r="H413" s="28">
        <v>1</v>
      </c>
      <c r="I413" s="53"/>
      <c r="J413" s="53"/>
      <c r="K413" s="53"/>
      <c r="L413" s="53"/>
      <c r="M413" s="53"/>
      <c r="N413" s="53"/>
      <c r="O413" s="25">
        <v>2.5000000000000001E-2</v>
      </c>
      <c r="P413" s="25">
        <v>1.4999999999999999E-2</v>
      </c>
      <c r="Q413" s="25">
        <v>0.01</v>
      </c>
      <c r="R413" s="28">
        <v>4</v>
      </c>
      <c r="S413" s="27">
        <f t="shared" si="22"/>
        <v>0.04</v>
      </c>
      <c r="U413" s="58"/>
    </row>
    <row r="414" spans="1:21" x14ac:dyDescent="0.2">
      <c r="A414" s="117">
        <v>24</v>
      </c>
      <c r="B414" s="118" t="s">
        <v>2284</v>
      </c>
      <c r="C414" s="119" t="s">
        <v>1913</v>
      </c>
      <c r="D414" s="122" t="s">
        <v>34</v>
      </c>
      <c r="E414" s="22">
        <f t="shared" si="25"/>
        <v>1</v>
      </c>
      <c r="F414" s="74"/>
      <c r="G414" s="74"/>
      <c r="H414" s="74">
        <v>1</v>
      </c>
      <c r="I414" s="53"/>
      <c r="J414" s="53"/>
      <c r="K414" s="53"/>
      <c r="L414" s="53"/>
      <c r="M414" s="53"/>
      <c r="N414" s="53"/>
      <c r="O414" s="25">
        <v>2.5000000000000001E-2</v>
      </c>
      <c r="P414" s="25">
        <v>1.4999999999999999E-2</v>
      </c>
      <c r="Q414" s="25">
        <v>0.01</v>
      </c>
      <c r="R414" s="28">
        <v>4</v>
      </c>
      <c r="S414" s="27">
        <f t="shared" si="22"/>
        <v>0.04</v>
      </c>
      <c r="U414" s="58"/>
    </row>
    <row r="415" spans="1:21" x14ac:dyDescent="0.2">
      <c r="A415" s="117">
        <v>25</v>
      </c>
      <c r="B415" s="118" t="s">
        <v>2285</v>
      </c>
      <c r="C415" s="119" t="s">
        <v>2022</v>
      </c>
      <c r="D415" s="122" t="s">
        <v>33</v>
      </c>
      <c r="E415" s="22">
        <f t="shared" si="25"/>
        <v>1</v>
      </c>
      <c r="F415" s="74"/>
      <c r="G415" s="74"/>
      <c r="H415" s="74">
        <v>1</v>
      </c>
      <c r="I415" s="53"/>
      <c r="J415" s="53"/>
      <c r="K415" s="53"/>
      <c r="L415" s="53"/>
      <c r="M415" s="53"/>
      <c r="N415" s="53"/>
      <c r="O415" s="25">
        <v>2.5000000000000001E-2</v>
      </c>
      <c r="P415" s="25">
        <v>1.4999999999999999E-2</v>
      </c>
      <c r="Q415" s="25">
        <v>0.01</v>
      </c>
      <c r="R415" s="28">
        <v>4</v>
      </c>
      <c r="S415" s="27">
        <f>((F415*O415)*4+(G415*P415)*4+(H415*Q415)*4)</f>
        <v>0.04</v>
      </c>
      <c r="U415" s="58"/>
    </row>
    <row r="416" spans="1:21" x14ac:dyDescent="0.2">
      <c r="A416" s="117">
        <v>26</v>
      </c>
      <c r="B416" s="118" t="s">
        <v>2286</v>
      </c>
      <c r="C416" s="119" t="s">
        <v>1924</v>
      </c>
      <c r="D416" s="122" t="s">
        <v>34</v>
      </c>
      <c r="E416" s="22">
        <f t="shared" si="25"/>
        <v>1</v>
      </c>
      <c r="F416" s="74"/>
      <c r="G416" s="74"/>
      <c r="H416" s="74">
        <v>1</v>
      </c>
      <c r="I416" s="53"/>
      <c r="J416" s="53"/>
      <c r="K416" s="53"/>
      <c r="L416" s="53"/>
      <c r="M416" s="53"/>
      <c r="N416" s="53"/>
      <c r="O416" s="25">
        <v>2.5000000000000001E-2</v>
      </c>
      <c r="P416" s="25">
        <v>1.4999999999999999E-2</v>
      </c>
      <c r="Q416" s="25">
        <v>0.01</v>
      </c>
      <c r="R416" s="28">
        <v>4</v>
      </c>
      <c r="S416" s="27">
        <f>((F416*O416)*4+(G416*P416)*4+(H416*Q416)*4)</f>
        <v>0.04</v>
      </c>
      <c r="U416" s="58"/>
    </row>
    <row r="417" spans="1:256" x14ac:dyDescent="0.2">
      <c r="A417" s="117">
        <v>27</v>
      </c>
      <c r="B417" s="118" t="s">
        <v>2287</v>
      </c>
      <c r="C417" s="119" t="s">
        <v>1928</v>
      </c>
      <c r="D417" s="122" t="s">
        <v>34</v>
      </c>
      <c r="E417" s="22">
        <f t="shared" si="25"/>
        <v>1</v>
      </c>
      <c r="F417" s="74"/>
      <c r="G417" s="74"/>
      <c r="H417" s="74">
        <v>1</v>
      </c>
      <c r="I417" s="53"/>
      <c r="J417" s="53"/>
      <c r="K417" s="53"/>
      <c r="L417" s="53"/>
      <c r="M417" s="53"/>
      <c r="N417" s="53"/>
      <c r="O417" s="25">
        <v>2.5000000000000001E-2</v>
      </c>
      <c r="P417" s="25">
        <v>1.4999999999999999E-2</v>
      </c>
      <c r="Q417" s="25">
        <v>0.01</v>
      </c>
      <c r="R417" s="28">
        <v>4</v>
      </c>
      <c r="S417" s="27">
        <f>((F417*O417)*4+(G417*P417)*4+(H417*Q417)*4)</f>
        <v>0.04</v>
      </c>
      <c r="U417" s="58"/>
    </row>
    <row r="418" spans="1:256" x14ac:dyDescent="0.2">
      <c r="A418" s="117">
        <v>28</v>
      </c>
      <c r="B418" s="118" t="s">
        <v>2288</v>
      </c>
      <c r="C418" s="119" t="s">
        <v>1930</v>
      </c>
      <c r="D418" s="122" t="s">
        <v>34</v>
      </c>
      <c r="E418" s="22">
        <f t="shared" si="25"/>
        <v>1</v>
      </c>
      <c r="F418" s="74"/>
      <c r="G418" s="125"/>
      <c r="H418" s="74">
        <v>1</v>
      </c>
      <c r="I418" s="53"/>
      <c r="J418" s="53"/>
      <c r="K418" s="53"/>
      <c r="L418" s="53"/>
      <c r="M418" s="53"/>
      <c r="N418" s="53"/>
      <c r="O418" s="25">
        <v>2.5000000000000001E-2</v>
      </c>
      <c r="P418" s="25">
        <v>1.4999999999999999E-2</v>
      </c>
      <c r="Q418" s="25">
        <v>0.01</v>
      </c>
      <c r="R418" s="28">
        <v>4</v>
      </c>
      <c r="S418" s="27">
        <f>((F418*O418)*4+(G418*P418)*4+(H418*Q418)*4)</f>
        <v>0.04</v>
      </c>
      <c r="U418" s="58"/>
    </row>
    <row r="419" spans="1:256" x14ac:dyDescent="0.2">
      <c r="A419" s="117"/>
      <c r="B419" s="118"/>
      <c r="C419" s="119"/>
      <c r="D419" s="122"/>
      <c r="E419" s="22"/>
      <c r="F419" s="74"/>
      <c r="G419" s="125"/>
      <c r="H419" s="74"/>
      <c r="I419" s="53"/>
      <c r="J419" s="53"/>
      <c r="K419" s="53"/>
      <c r="L419" s="53"/>
      <c r="M419" s="53"/>
      <c r="N419" s="53"/>
      <c r="O419" s="25"/>
      <c r="P419" s="25"/>
      <c r="Q419" s="25"/>
      <c r="R419" s="28"/>
      <c r="S419" s="27"/>
      <c r="U419" s="58"/>
    </row>
    <row r="420" spans="1:256" x14ac:dyDescent="0.2">
      <c r="A420" s="51"/>
      <c r="B420" s="103" t="s">
        <v>2289</v>
      </c>
      <c r="C420" s="54"/>
      <c r="D420" s="24"/>
      <c r="E420" s="76">
        <f>SUM(E421:E506)</f>
        <v>86</v>
      </c>
      <c r="F420" s="76">
        <f>SUM(F421:F506)</f>
        <v>83</v>
      </c>
      <c r="G420" s="76">
        <f t="shared" ref="G420:S420" si="27">SUM(G421:G506)</f>
        <v>0</v>
      </c>
      <c r="H420" s="76">
        <f t="shared" si="27"/>
        <v>0</v>
      </c>
      <c r="I420" s="76">
        <f t="shared" si="27"/>
        <v>0</v>
      </c>
      <c r="J420" s="76">
        <f t="shared" si="27"/>
        <v>0</v>
      </c>
      <c r="K420" s="76">
        <f t="shared" si="27"/>
        <v>0</v>
      </c>
      <c r="L420" s="76">
        <f t="shared" si="27"/>
        <v>3</v>
      </c>
      <c r="M420" s="76">
        <f t="shared" si="27"/>
        <v>0</v>
      </c>
      <c r="N420" s="76">
        <f t="shared" si="27"/>
        <v>0</v>
      </c>
      <c r="O420" s="76"/>
      <c r="P420" s="76"/>
      <c r="Q420" s="76"/>
      <c r="R420" s="76"/>
      <c r="S420" s="18">
        <f t="shared" si="27"/>
        <v>8.4499999999999869</v>
      </c>
      <c r="U420" s="58"/>
    </row>
    <row r="421" spans="1:256" x14ac:dyDescent="0.2">
      <c r="A421" s="126">
        <v>1</v>
      </c>
      <c r="B421" s="127" t="s">
        <v>2290</v>
      </c>
      <c r="C421" s="128" t="s">
        <v>1818</v>
      </c>
      <c r="D421" s="128" t="s">
        <v>34</v>
      </c>
      <c r="E421" s="22">
        <f t="shared" si="25"/>
        <v>1</v>
      </c>
      <c r="F421" s="28">
        <v>1</v>
      </c>
      <c r="G421" s="28"/>
      <c r="H421" s="28"/>
      <c r="I421" s="24"/>
      <c r="J421" s="24"/>
      <c r="K421" s="24"/>
      <c r="L421" s="24"/>
      <c r="M421" s="53"/>
      <c r="N421" s="53"/>
      <c r="O421" s="25">
        <v>2.5000000000000001E-2</v>
      </c>
      <c r="P421" s="25">
        <v>1.4999999999999999E-2</v>
      </c>
      <c r="Q421" s="25">
        <v>0.01</v>
      </c>
      <c r="R421" s="28">
        <v>4</v>
      </c>
      <c r="S421" s="27">
        <f>((F421*O421)*4+(G421*P421)*4+(H421*Q421)*4)</f>
        <v>0.1</v>
      </c>
      <c r="U421" s="58"/>
    </row>
    <row r="422" spans="1:256" x14ac:dyDescent="0.2">
      <c r="A422" s="126">
        <v>2</v>
      </c>
      <c r="B422" s="127" t="s">
        <v>2291</v>
      </c>
      <c r="C422" s="128" t="s">
        <v>1818</v>
      </c>
      <c r="D422" s="128" t="s">
        <v>34</v>
      </c>
      <c r="E422" s="22">
        <f t="shared" si="25"/>
        <v>1</v>
      </c>
      <c r="F422" s="28">
        <v>1</v>
      </c>
      <c r="G422" s="28"/>
      <c r="H422" s="28"/>
      <c r="I422" s="28"/>
      <c r="J422" s="28"/>
      <c r="K422" s="28"/>
      <c r="L422" s="28"/>
      <c r="M422" s="53"/>
      <c r="N422" s="53"/>
      <c r="O422" s="25">
        <v>2.5000000000000001E-2</v>
      </c>
      <c r="P422" s="25">
        <v>1.4999999999999999E-2</v>
      </c>
      <c r="Q422" s="25">
        <v>0.01</v>
      </c>
      <c r="R422" s="28">
        <v>4</v>
      </c>
      <c r="S422" s="27">
        <f>((F422*O422)*4+(G422*P422)*4+(H422*Q422)*4)</f>
        <v>0.1</v>
      </c>
      <c r="U422" s="58"/>
    </row>
    <row r="423" spans="1:256" x14ac:dyDescent="0.2">
      <c r="A423" s="126">
        <v>3</v>
      </c>
      <c r="B423" s="127" t="s">
        <v>2190</v>
      </c>
      <c r="C423" s="128" t="s">
        <v>1818</v>
      </c>
      <c r="D423" s="128" t="s">
        <v>34</v>
      </c>
      <c r="E423" s="22">
        <f t="shared" si="25"/>
        <v>1</v>
      </c>
      <c r="F423" s="28">
        <v>1</v>
      </c>
      <c r="G423" s="28"/>
      <c r="H423" s="28"/>
      <c r="I423" s="28"/>
      <c r="J423" s="28"/>
      <c r="K423" s="28"/>
      <c r="L423" s="28"/>
      <c r="M423" s="53"/>
      <c r="N423" s="53"/>
      <c r="O423" s="25">
        <v>2.5000000000000001E-2</v>
      </c>
      <c r="P423" s="25">
        <v>1.4999999999999999E-2</v>
      </c>
      <c r="Q423" s="25">
        <v>0.01</v>
      </c>
      <c r="R423" s="28">
        <v>4</v>
      </c>
      <c r="S423" s="27">
        <f>((F423*O423)*4+(G423*P423)*4+(H423*Q423)*4)</f>
        <v>0.1</v>
      </c>
      <c r="U423" s="58"/>
    </row>
    <row r="424" spans="1:256" x14ac:dyDescent="0.2">
      <c r="A424" s="126">
        <v>4</v>
      </c>
      <c r="B424" s="127" t="s">
        <v>2292</v>
      </c>
      <c r="C424" s="128" t="s">
        <v>1818</v>
      </c>
      <c r="D424" s="128" t="s">
        <v>34</v>
      </c>
      <c r="E424" s="22">
        <f t="shared" si="25"/>
        <v>1</v>
      </c>
      <c r="F424" s="28">
        <v>1</v>
      </c>
      <c r="G424" s="28"/>
      <c r="H424" s="28"/>
      <c r="I424" s="28"/>
      <c r="J424" s="28"/>
      <c r="K424" s="28"/>
      <c r="L424" s="28"/>
      <c r="M424" s="53"/>
      <c r="N424" s="53"/>
      <c r="O424" s="25">
        <v>2.5000000000000001E-2</v>
      </c>
      <c r="P424" s="25">
        <v>1.4999999999999999E-2</v>
      </c>
      <c r="Q424" s="25">
        <v>0.01</v>
      </c>
      <c r="R424" s="28">
        <v>4</v>
      </c>
      <c r="S424" s="27">
        <f t="shared" ref="S424:S487" si="28">((F424*O424)*4+(G424*P424)*4+(H424*Q424)*4)</f>
        <v>0.1</v>
      </c>
      <c r="U424" s="58"/>
    </row>
    <row r="425" spans="1:256" x14ac:dyDescent="0.2">
      <c r="A425" s="126">
        <v>5</v>
      </c>
      <c r="B425" s="127" t="s">
        <v>2293</v>
      </c>
      <c r="C425" s="128" t="s">
        <v>1818</v>
      </c>
      <c r="D425" s="128" t="s">
        <v>34</v>
      </c>
      <c r="E425" s="22">
        <f t="shared" si="25"/>
        <v>1</v>
      </c>
      <c r="F425" s="28">
        <v>1</v>
      </c>
      <c r="G425" s="28"/>
      <c r="H425" s="28"/>
      <c r="I425" s="28"/>
      <c r="J425" s="28"/>
      <c r="K425" s="28"/>
      <c r="L425" s="28"/>
      <c r="M425" s="53"/>
      <c r="N425" s="53"/>
      <c r="O425" s="25">
        <v>2.5000000000000001E-2</v>
      </c>
      <c r="P425" s="25">
        <v>1.4999999999999999E-2</v>
      </c>
      <c r="Q425" s="25">
        <v>0.01</v>
      </c>
      <c r="R425" s="28">
        <v>4</v>
      </c>
      <c r="S425" s="27">
        <f t="shared" si="28"/>
        <v>0.1</v>
      </c>
      <c r="U425" s="58"/>
    </row>
    <row r="426" spans="1:256" x14ac:dyDescent="0.2">
      <c r="A426" s="126">
        <v>6</v>
      </c>
      <c r="B426" s="129" t="s">
        <v>2294</v>
      </c>
      <c r="C426" s="126" t="s">
        <v>1877</v>
      </c>
      <c r="D426" s="128" t="s">
        <v>34</v>
      </c>
      <c r="E426" s="22">
        <f t="shared" si="25"/>
        <v>1</v>
      </c>
      <c r="F426" s="28">
        <v>1</v>
      </c>
      <c r="G426" s="28"/>
      <c r="H426" s="28"/>
      <c r="I426" s="28"/>
      <c r="J426" s="28"/>
      <c r="K426" s="28"/>
      <c r="L426" s="28"/>
      <c r="M426" s="53"/>
      <c r="N426" s="53"/>
      <c r="O426" s="25">
        <v>2.5000000000000001E-2</v>
      </c>
      <c r="P426" s="25">
        <v>1.4999999999999999E-2</v>
      </c>
      <c r="Q426" s="25">
        <v>0.01</v>
      </c>
      <c r="R426" s="28">
        <v>4</v>
      </c>
      <c r="S426" s="27">
        <f t="shared" si="28"/>
        <v>0.1</v>
      </c>
      <c r="U426" s="58"/>
    </row>
    <row r="427" spans="1:256" x14ac:dyDescent="0.2">
      <c r="A427" s="126">
        <v>7</v>
      </c>
      <c r="B427" s="129" t="s">
        <v>2295</v>
      </c>
      <c r="C427" s="126" t="s">
        <v>1877</v>
      </c>
      <c r="D427" s="128" t="s">
        <v>34</v>
      </c>
      <c r="E427" s="22">
        <f t="shared" si="25"/>
        <v>1</v>
      </c>
      <c r="F427" s="28">
        <v>1</v>
      </c>
      <c r="G427" s="28"/>
      <c r="H427" s="28"/>
      <c r="I427" s="28"/>
      <c r="J427" s="28"/>
      <c r="K427" s="28"/>
      <c r="L427" s="28"/>
      <c r="M427" s="53"/>
      <c r="N427" s="53"/>
      <c r="O427" s="25">
        <v>2.5000000000000001E-2</v>
      </c>
      <c r="P427" s="25">
        <v>1.4999999999999999E-2</v>
      </c>
      <c r="Q427" s="25">
        <v>0.01</v>
      </c>
      <c r="R427" s="28">
        <v>4</v>
      </c>
      <c r="S427" s="27">
        <f t="shared" si="28"/>
        <v>0.1</v>
      </c>
      <c r="U427" s="58"/>
    </row>
    <row r="428" spans="1:256" x14ac:dyDescent="0.2">
      <c r="A428" s="126">
        <v>8</v>
      </c>
      <c r="B428" s="129" t="s">
        <v>2296</v>
      </c>
      <c r="C428" s="126" t="s">
        <v>1877</v>
      </c>
      <c r="D428" s="128" t="s">
        <v>34</v>
      </c>
      <c r="E428" s="22">
        <f t="shared" si="25"/>
        <v>1</v>
      </c>
      <c r="F428" s="28">
        <v>1</v>
      </c>
      <c r="G428" s="28"/>
      <c r="H428" s="28"/>
      <c r="I428" s="28"/>
      <c r="J428" s="28"/>
      <c r="K428" s="28"/>
      <c r="L428" s="28"/>
      <c r="M428" s="53"/>
      <c r="N428" s="53"/>
      <c r="O428" s="25">
        <v>2.5000000000000001E-2</v>
      </c>
      <c r="P428" s="25">
        <v>1.4999999999999999E-2</v>
      </c>
      <c r="Q428" s="25">
        <v>0.01</v>
      </c>
      <c r="R428" s="28">
        <v>4</v>
      </c>
      <c r="S428" s="27">
        <f t="shared" si="28"/>
        <v>0.1</v>
      </c>
      <c r="U428" s="58"/>
    </row>
    <row r="429" spans="1:256" x14ac:dyDescent="0.2">
      <c r="A429" s="126">
        <v>9</v>
      </c>
      <c r="B429" s="129" t="s">
        <v>2297</v>
      </c>
      <c r="C429" s="126" t="s">
        <v>1877</v>
      </c>
      <c r="D429" s="128" t="s">
        <v>34</v>
      </c>
      <c r="E429" s="22">
        <f t="shared" si="25"/>
        <v>1</v>
      </c>
      <c r="F429" s="28">
        <v>1</v>
      </c>
      <c r="G429" s="28"/>
      <c r="H429" s="28"/>
      <c r="I429" s="28"/>
      <c r="J429" s="28"/>
      <c r="K429" s="28"/>
      <c r="L429" s="28"/>
      <c r="M429" s="53"/>
      <c r="N429" s="53"/>
      <c r="O429" s="25">
        <v>2.5000000000000001E-2</v>
      </c>
      <c r="P429" s="25">
        <v>1.4999999999999999E-2</v>
      </c>
      <c r="Q429" s="25">
        <v>0.01</v>
      </c>
      <c r="R429" s="28">
        <v>4</v>
      </c>
      <c r="S429" s="27">
        <f t="shared" si="28"/>
        <v>0.1</v>
      </c>
      <c r="U429" s="58"/>
    </row>
    <row r="430" spans="1:256" x14ac:dyDescent="0.2">
      <c r="A430" s="126">
        <v>10</v>
      </c>
      <c r="B430" s="129" t="s">
        <v>2298</v>
      </c>
      <c r="C430" s="126" t="s">
        <v>1877</v>
      </c>
      <c r="D430" s="128" t="s">
        <v>34</v>
      </c>
      <c r="E430" s="22">
        <f t="shared" si="25"/>
        <v>1</v>
      </c>
      <c r="F430" s="28">
        <v>1</v>
      </c>
      <c r="G430" s="28"/>
      <c r="H430" s="28"/>
      <c r="I430" s="28"/>
      <c r="J430" s="28"/>
      <c r="K430" s="28"/>
      <c r="L430" s="28"/>
      <c r="M430" s="53"/>
      <c r="N430" s="53"/>
      <c r="O430" s="25">
        <v>2.5000000000000001E-2</v>
      </c>
      <c r="P430" s="25">
        <v>1.4999999999999999E-2</v>
      </c>
      <c r="Q430" s="25">
        <v>0.01</v>
      </c>
      <c r="R430" s="28">
        <v>4</v>
      </c>
      <c r="S430" s="27">
        <f t="shared" si="28"/>
        <v>0.1</v>
      </c>
    </row>
    <row r="431" spans="1:256" x14ac:dyDescent="0.2">
      <c r="A431" s="126">
        <v>11</v>
      </c>
      <c r="B431" s="129" t="s">
        <v>2299</v>
      </c>
      <c r="C431" s="126" t="s">
        <v>1877</v>
      </c>
      <c r="D431" s="128" t="s">
        <v>34</v>
      </c>
      <c r="E431" s="22">
        <f t="shared" si="25"/>
        <v>1</v>
      </c>
      <c r="F431" s="28">
        <v>1</v>
      </c>
      <c r="G431" s="28"/>
      <c r="H431" s="28"/>
      <c r="I431" s="28"/>
      <c r="J431" s="28"/>
      <c r="K431" s="28"/>
      <c r="L431" s="28"/>
      <c r="M431" s="53"/>
      <c r="N431" s="53"/>
      <c r="O431" s="25">
        <v>2.5000000000000001E-2</v>
      </c>
      <c r="P431" s="25">
        <v>1.4999999999999999E-2</v>
      </c>
      <c r="Q431" s="25">
        <v>0.01</v>
      </c>
      <c r="R431" s="28">
        <v>4</v>
      </c>
      <c r="S431" s="27">
        <f t="shared" si="28"/>
        <v>0.1</v>
      </c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</row>
    <row r="432" spans="1:256" x14ac:dyDescent="0.2">
      <c r="A432" s="126">
        <v>12</v>
      </c>
      <c r="B432" s="129" t="s">
        <v>2300</v>
      </c>
      <c r="C432" s="126" t="s">
        <v>1877</v>
      </c>
      <c r="D432" s="128" t="s">
        <v>34</v>
      </c>
      <c r="E432" s="22">
        <f t="shared" si="25"/>
        <v>1</v>
      </c>
      <c r="F432" s="28">
        <v>1</v>
      </c>
      <c r="G432" s="28"/>
      <c r="H432" s="28"/>
      <c r="I432" s="28"/>
      <c r="J432" s="28"/>
      <c r="K432" s="28"/>
      <c r="L432" s="28"/>
      <c r="M432" s="53"/>
      <c r="N432" s="53"/>
      <c r="O432" s="25">
        <v>2.5000000000000001E-2</v>
      </c>
      <c r="P432" s="25">
        <v>1.4999999999999999E-2</v>
      </c>
      <c r="Q432" s="25">
        <v>0.01</v>
      </c>
      <c r="R432" s="28">
        <v>4</v>
      </c>
      <c r="S432" s="27">
        <f t="shared" si="28"/>
        <v>0.1</v>
      </c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</row>
    <row r="433" spans="1:256" x14ac:dyDescent="0.2">
      <c r="A433" s="126">
        <v>13</v>
      </c>
      <c r="B433" s="130" t="s">
        <v>2301</v>
      </c>
      <c r="C433" s="126" t="s">
        <v>1877</v>
      </c>
      <c r="D433" s="128" t="s">
        <v>34</v>
      </c>
      <c r="E433" s="22">
        <f t="shared" si="25"/>
        <v>1</v>
      </c>
      <c r="F433" s="28">
        <v>1</v>
      </c>
      <c r="G433" s="28"/>
      <c r="H433" s="28"/>
      <c r="I433" s="28"/>
      <c r="J433" s="28"/>
      <c r="K433" s="28"/>
      <c r="L433" s="28"/>
      <c r="M433" s="53"/>
      <c r="N433" s="53"/>
      <c r="O433" s="25">
        <v>2.5000000000000001E-2</v>
      </c>
      <c r="P433" s="25">
        <v>1.4999999999999999E-2</v>
      </c>
      <c r="Q433" s="25">
        <v>0.01</v>
      </c>
      <c r="R433" s="28">
        <v>4</v>
      </c>
      <c r="S433" s="27">
        <f t="shared" si="28"/>
        <v>0.1</v>
      </c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</row>
    <row r="434" spans="1:256" x14ac:dyDescent="0.2">
      <c r="A434" s="126">
        <v>14</v>
      </c>
      <c r="B434" s="131" t="s">
        <v>2302</v>
      </c>
      <c r="C434" s="126" t="s">
        <v>1877</v>
      </c>
      <c r="D434" s="128" t="s">
        <v>2303</v>
      </c>
      <c r="E434" s="22">
        <f t="shared" si="25"/>
        <v>1</v>
      </c>
      <c r="F434" s="28"/>
      <c r="G434" s="28"/>
      <c r="H434" s="28"/>
      <c r="I434" s="28"/>
      <c r="J434" s="28"/>
      <c r="K434" s="28"/>
      <c r="L434" s="28">
        <v>1</v>
      </c>
      <c r="M434" s="53"/>
      <c r="N434" s="53"/>
      <c r="O434" s="25">
        <v>2.5000000000000001E-2</v>
      </c>
      <c r="P434" s="25">
        <v>1.4999999999999999E-2</v>
      </c>
      <c r="Q434" s="25">
        <v>0.01</v>
      </c>
      <c r="R434" s="28">
        <v>4</v>
      </c>
      <c r="S434" s="27">
        <f>((F434*O434)*4+(G434*P434)*4+(H434*Q434)*4)+(L434*O434*R434*50%)</f>
        <v>0.05</v>
      </c>
    </row>
    <row r="435" spans="1:256" x14ac:dyDescent="0.2">
      <c r="A435" s="126">
        <v>15</v>
      </c>
      <c r="B435" s="132" t="s">
        <v>2304</v>
      </c>
      <c r="C435" s="126" t="s">
        <v>1941</v>
      </c>
      <c r="D435" s="128" t="s">
        <v>34</v>
      </c>
      <c r="E435" s="22">
        <f t="shared" si="25"/>
        <v>1</v>
      </c>
      <c r="F435" s="28">
        <v>1</v>
      </c>
      <c r="G435" s="28"/>
      <c r="H435" s="28"/>
      <c r="I435" s="28"/>
      <c r="J435" s="28"/>
      <c r="K435" s="28"/>
      <c r="L435" s="28"/>
      <c r="M435" s="53"/>
      <c r="N435" s="53"/>
      <c r="O435" s="25">
        <v>2.5000000000000001E-2</v>
      </c>
      <c r="P435" s="25">
        <v>1.4999999999999999E-2</v>
      </c>
      <c r="Q435" s="25">
        <v>0.01</v>
      </c>
      <c r="R435" s="28">
        <v>4</v>
      </c>
      <c r="S435" s="27">
        <f t="shared" si="28"/>
        <v>0.1</v>
      </c>
    </row>
    <row r="436" spans="1:256" x14ac:dyDescent="0.2">
      <c r="A436" s="126">
        <v>16</v>
      </c>
      <c r="B436" s="133" t="s">
        <v>2305</v>
      </c>
      <c r="C436" s="126" t="s">
        <v>1941</v>
      </c>
      <c r="D436" s="128" t="s">
        <v>34</v>
      </c>
      <c r="E436" s="22">
        <f t="shared" si="25"/>
        <v>1</v>
      </c>
      <c r="F436" s="28">
        <v>1</v>
      </c>
      <c r="G436" s="28"/>
      <c r="H436" s="28"/>
      <c r="I436" s="28"/>
      <c r="J436" s="28"/>
      <c r="K436" s="28"/>
      <c r="L436" s="28"/>
      <c r="M436" s="53"/>
      <c r="N436" s="53"/>
      <c r="O436" s="25">
        <v>2.5000000000000001E-2</v>
      </c>
      <c r="P436" s="25">
        <v>1.4999999999999999E-2</v>
      </c>
      <c r="Q436" s="25">
        <v>0.01</v>
      </c>
      <c r="R436" s="28">
        <v>4</v>
      </c>
      <c r="S436" s="27">
        <f t="shared" si="28"/>
        <v>0.1</v>
      </c>
    </row>
    <row r="437" spans="1:256" x14ac:dyDescent="0.2">
      <c r="A437" s="126">
        <v>17</v>
      </c>
      <c r="B437" s="133" t="s">
        <v>2306</v>
      </c>
      <c r="C437" s="126" t="s">
        <v>1941</v>
      </c>
      <c r="D437" s="128" t="s">
        <v>34</v>
      </c>
      <c r="E437" s="22">
        <f t="shared" si="25"/>
        <v>1</v>
      </c>
      <c r="F437" s="28">
        <v>1</v>
      </c>
      <c r="G437" s="28"/>
      <c r="H437" s="28"/>
      <c r="I437" s="28"/>
      <c r="J437" s="28"/>
      <c r="K437" s="28"/>
      <c r="L437" s="28"/>
      <c r="M437" s="53"/>
      <c r="N437" s="53"/>
      <c r="O437" s="25">
        <v>2.5000000000000001E-2</v>
      </c>
      <c r="P437" s="25">
        <v>1.4999999999999999E-2</v>
      </c>
      <c r="Q437" s="25">
        <v>0.01</v>
      </c>
      <c r="R437" s="28">
        <v>4</v>
      </c>
      <c r="S437" s="27">
        <f t="shared" si="28"/>
        <v>0.1</v>
      </c>
    </row>
    <row r="438" spans="1:256" x14ac:dyDescent="0.2">
      <c r="A438" s="126">
        <v>18</v>
      </c>
      <c r="B438" s="133" t="s">
        <v>2307</v>
      </c>
      <c r="C438" s="126" t="s">
        <v>1941</v>
      </c>
      <c r="D438" s="128" t="s">
        <v>34</v>
      </c>
      <c r="E438" s="22">
        <f t="shared" si="25"/>
        <v>1</v>
      </c>
      <c r="F438" s="28">
        <v>1</v>
      </c>
      <c r="G438" s="28"/>
      <c r="H438" s="28"/>
      <c r="I438" s="28"/>
      <c r="J438" s="28"/>
      <c r="K438" s="28"/>
      <c r="L438" s="28"/>
      <c r="M438" s="53"/>
      <c r="N438" s="53"/>
      <c r="O438" s="25">
        <v>2.5000000000000001E-2</v>
      </c>
      <c r="P438" s="25">
        <v>1.4999999999999999E-2</v>
      </c>
      <c r="Q438" s="25">
        <v>0.01</v>
      </c>
      <c r="R438" s="28">
        <v>4</v>
      </c>
      <c r="S438" s="27">
        <f t="shared" si="28"/>
        <v>0.1</v>
      </c>
    </row>
    <row r="439" spans="1:256" x14ac:dyDescent="0.2">
      <c r="A439" s="126">
        <v>19</v>
      </c>
      <c r="B439" s="133" t="s">
        <v>2308</v>
      </c>
      <c r="C439" s="126" t="s">
        <v>1941</v>
      </c>
      <c r="D439" s="128" t="s">
        <v>34</v>
      </c>
      <c r="E439" s="22">
        <f t="shared" si="25"/>
        <v>1</v>
      </c>
      <c r="F439" s="28">
        <v>1</v>
      </c>
      <c r="G439" s="28"/>
      <c r="H439" s="28"/>
      <c r="I439" s="28"/>
      <c r="J439" s="28"/>
      <c r="K439" s="28"/>
      <c r="L439" s="28"/>
      <c r="M439" s="53"/>
      <c r="N439" s="53"/>
      <c r="O439" s="25">
        <v>2.5000000000000001E-2</v>
      </c>
      <c r="P439" s="25">
        <v>1.4999999999999999E-2</v>
      </c>
      <c r="Q439" s="25">
        <v>0.01</v>
      </c>
      <c r="R439" s="28">
        <v>4</v>
      </c>
      <c r="S439" s="27">
        <f t="shared" si="28"/>
        <v>0.1</v>
      </c>
    </row>
    <row r="440" spans="1:256" x14ac:dyDescent="0.2">
      <c r="A440" s="126">
        <v>20</v>
      </c>
      <c r="B440" s="133" t="s">
        <v>2309</v>
      </c>
      <c r="C440" s="126" t="s">
        <v>1941</v>
      </c>
      <c r="D440" s="128" t="s">
        <v>34</v>
      </c>
      <c r="E440" s="22">
        <f t="shared" si="25"/>
        <v>1</v>
      </c>
      <c r="F440" s="28">
        <v>1</v>
      </c>
      <c r="G440" s="28"/>
      <c r="H440" s="28"/>
      <c r="I440" s="28"/>
      <c r="J440" s="28"/>
      <c r="K440" s="28"/>
      <c r="L440" s="28"/>
      <c r="M440" s="53"/>
      <c r="N440" s="53"/>
      <c r="O440" s="25">
        <v>2.5000000000000001E-2</v>
      </c>
      <c r="P440" s="25">
        <v>1.4999999999999999E-2</v>
      </c>
      <c r="Q440" s="25">
        <v>0.01</v>
      </c>
      <c r="R440" s="28">
        <v>4</v>
      </c>
      <c r="S440" s="27">
        <f t="shared" si="28"/>
        <v>0.1</v>
      </c>
    </row>
    <row r="441" spans="1:256" x14ac:dyDescent="0.2">
      <c r="A441" s="126">
        <v>21</v>
      </c>
      <c r="B441" s="133" t="s">
        <v>2310</v>
      </c>
      <c r="C441" s="126" t="s">
        <v>1941</v>
      </c>
      <c r="D441" s="128" t="s">
        <v>34</v>
      </c>
      <c r="E441" s="22">
        <f t="shared" si="25"/>
        <v>1</v>
      </c>
      <c r="F441" s="28">
        <v>1</v>
      </c>
      <c r="G441" s="28"/>
      <c r="H441" s="28"/>
      <c r="I441" s="28"/>
      <c r="J441" s="28"/>
      <c r="K441" s="28"/>
      <c r="L441" s="28"/>
      <c r="M441" s="53"/>
      <c r="N441" s="53"/>
      <c r="O441" s="25">
        <v>2.5000000000000001E-2</v>
      </c>
      <c r="P441" s="25">
        <v>1.4999999999999999E-2</v>
      </c>
      <c r="Q441" s="25">
        <v>0.01</v>
      </c>
      <c r="R441" s="28">
        <v>4</v>
      </c>
      <c r="S441" s="27">
        <f t="shared" si="28"/>
        <v>0.1</v>
      </c>
    </row>
    <row r="442" spans="1:256" x14ac:dyDescent="0.2">
      <c r="A442" s="126">
        <v>22</v>
      </c>
      <c r="B442" s="133" t="s">
        <v>2311</v>
      </c>
      <c r="C442" s="126" t="s">
        <v>1941</v>
      </c>
      <c r="D442" s="128" t="s">
        <v>34</v>
      </c>
      <c r="E442" s="22">
        <f t="shared" si="25"/>
        <v>1</v>
      </c>
      <c r="F442" s="28">
        <v>1</v>
      </c>
      <c r="G442" s="28"/>
      <c r="H442" s="28"/>
      <c r="I442" s="28"/>
      <c r="J442" s="28"/>
      <c r="K442" s="28"/>
      <c r="L442" s="28"/>
      <c r="M442" s="53"/>
      <c r="N442" s="53"/>
      <c r="O442" s="25">
        <v>2.5000000000000001E-2</v>
      </c>
      <c r="P442" s="25">
        <v>1.4999999999999999E-2</v>
      </c>
      <c r="Q442" s="25">
        <v>0.01</v>
      </c>
      <c r="R442" s="28">
        <v>4</v>
      </c>
      <c r="S442" s="27">
        <f t="shared" si="28"/>
        <v>0.1</v>
      </c>
    </row>
    <row r="443" spans="1:256" x14ac:dyDescent="0.2">
      <c r="A443" s="126">
        <v>23</v>
      </c>
      <c r="B443" s="133" t="s">
        <v>2312</v>
      </c>
      <c r="C443" s="126" t="s">
        <v>1941</v>
      </c>
      <c r="D443" s="128" t="s">
        <v>34</v>
      </c>
      <c r="E443" s="22">
        <f t="shared" ref="E443:E506" si="29">SUM(F443:N443)</f>
        <v>1</v>
      </c>
      <c r="F443" s="28">
        <v>1</v>
      </c>
      <c r="G443" s="28"/>
      <c r="H443" s="28"/>
      <c r="I443" s="28"/>
      <c r="J443" s="28"/>
      <c r="K443" s="28"/>
      <c r="L443" s="28"/>
      <c r="M443" s="53"/>
      <c r="N443" s="53"/>
      <c r="O443" s="25">
        <v>2.5000000000000001E-2</v>
      </c>
      <c r="P443" s="25">
        <v>1.4999999999999999E-2</v>
      </c>
      <c r="Q443" s="25">
        <v>0.01</v>
      </c>
      <c r="R443" s="28">
        <v>4</v>
      </c>
      <c r="S443" s="27">
        <f t="shared" si="28"/>
        <v>0.1</v>
      </c>
    </row>
    <row r="444" spans="1:256" x14ac:dyDescent="0.2">
      <c r="A444" s="126">
        <v>24</v>
      </c>
      <c r="B444" s="133" t="s">
        <v>2313</v>
      </c>
      <c r="C444" s="126" t="s">
        <v>1941</v>
      </c>
      <c r="D444" s="128" t="s">
        <v>34</v>
      </c>
      <c r="E444" s="22">
        <f t="shared" si="29"/>
        <v>1</v>
      </c>
      <c r="F444" s="28">
        <v>1</v>
      </c>
      <c r="G444" s="28"/>
      <c r="H444" s="28"/>
      <c r="I444" s="28"/>
      <c r="J444" s="28"/>
      <c r="K444" s="28"/>
      <c r="L444" s="28"/>
      <c r="M444" s="53"/>
      <c r="N444" s="53"/>
      <c r="O444" s="25">
        <v>2.5000000000000001E-2</v>
      </c>
      <c r="P444" s="25">
        <v>1.4999999999999999E-2</v>
      </c>
      <c r="Q444" s="25">
        <v>0.01</v>
      </c>
      <c r="R444" s="28">
        <v>4</v>
      </c>
      <c r="S444" s="27">
        <f t="shared" si="28"/>
        <v>0.1</v>
      </c>
    </row>
    <row r="445" spans="1:256" x14ac:dyDescent="0.2">
      <c r="A445" s="126">
        <v>25</v>
      </c>
      <c r="B445" s="133" t="s">
        <v>2314</v>
      </c>
      <c r="C445" s="126" t="s">
        <v>1941</v>
      </c>
      <c r="D445" s="128" t="s">
        <v>34</v>
      </c>
      <c r="E445" s="22">
        <f t="shared" si="29"/>
        <v>1</v>
      </c>
      <c r="F445" s="28">
        <v>1</v>
      </c>
      <c r="G445" s="28"/>
      <c r="H445" s="28"/>
      <c r="I445" s="24"/>
      <c r="J445" s="24"/>
      <c r="K445" s="24"/>
      <c r="L445" s="24"/>
      <c r="M445" s="53"/>
      <c r="N445" s="53"/>
      <c r="O445" s="25">
        <v>2.5000000000000001E-2</v>
      </c>
      <c r="P445" s="25">
        <v>1.4999999999999999E-2</v>
      </c>
      <c r="Q445" s="25">
        <v>0.01</v>
      </c>
      <c r="R445" s="28">
        <v>4</v>
      </c>
      <c r="S445" s="27">
        <f t="shared" si="28"/>
        <v>0.1</v>
      </c>
    </row>
    <row r="446" spans="1:256" x14ac:dyDescent="0.2">
      <c r="A446" s="126">
        <v>26</v>
      </c>
      <c r="B446" s="134" t="s">
        <v>2315</v>
      </c>
      <c r="C446" s="128" t="s">
        <v>1941</v>
      </c>
      <c r="D446" s="128" t="s">
        <v>34</v>
      </c>
      <c r="E446" s="22">
        <f t="shared" si="29"/>
        <v>1</v>
      </c>
      <c r="F446" s="28">
        <v>1</v>
      </c>
      <c r="G446" s="28"/>
      <c r="H446" s="28"/>
      <c r="I446" s="28"/>
      <c r="J446" s="28"/>
      <c r="K446" s="28"/>
      <c r="L446" s="28"/>
      <c r="M446" s="53"/>
      <c r="N446" s="53"/>
      <c r="O446" s="25">
        <v>2.5000000000000001E-2</v>
      </c>
      <c r="P446" s="25">
        <v>1.4999999999999999E-2</v>
      </c>
      <c r="Q446" s="25">
        <v>0.01</v>
      </c>
      <c r="R446" s="28">
        <v>4</v>
      </c>
      <c r="S446" s="27">
        <f t="shared" si="28"/>
        <v>0.1</v>
      </c>
    </row>
    <row r="447" spans="1:256" x14ac:dyDescent="0.2">
      <c r="A447" s="126">
        <v>27</v>
      </c>
      <c r="B447" s="135" t="s">
        <v>12</v>
      </c>
      <c r="C447" s="128" t="s">
        <v>1943</v>
      </c>
      <c r="D447" s="128" t="s">
        <v>2316</v>
      </c>
      <c r="E447" s="22">
        <f t="shared" si="29"/>
        <v>1</v>
      </c>
      <c r="F447" s="28">
        <v>1</v>
      </c>
      <c r="G447" s="28"/>
      <c r="H447" s="28"/>
      <c r="I447" s="28"/>
      <c r="J447" s="28"/>
      <c r="K447" s="28"/>
      <c r="L447" s="28"/>
      <c r="M447" s="53"/>
      <c r="N447" s="53"/>
      <c r="O447" s="25">
        <v>2.5000000000000001E-2</v>
      </c>
      <c r="P447" s="25">
        <v>1.4999999999999999E-2</v>
      </c>
      <c r="Q447" s="25">
        <v>0.01</v>
      </c>
      <c r="R447" s="28">
        <v>4</v>
      </c>
      <c r="S447" s="27">
        <f t="shared" si="28"/>
        <v>0.1</v>
      </c>
    </row>
    <row r="448" spans="1:256" x14ac:dyDescent="0.2">
      <c r="A448" s="126">
        <v>28</v>
      </c>
      <c r="B448" s="135" t="s">
        <v>2317</v>
      </c>
      <c r="C448" s="128" t="s">
        <v>1943</v>
      </c>
      <c r="D448" s="128" t="s">
        <v>34</v>
      </c>
      <c r="E448" s="22">
        <f t="shared" si="29"/>
        <v>1</v>
      </c>
      <c r="F448" s="28">
        <v>1</v>
      </c>
      <c r="G448" s="28"/>
      <c r="H448" s="28"/>
      <c r="I448" s="28"/>
      <c r="J448" s="28"/>
      <c r="K448" s="28"/>
      <c r="L448" s="28"/>
      <c r="M448" s="53"/>
      <c r="N448" s="53"/>
      <c r="O448" s="25">
        <v>2.5000000000000001E-2</v>
      </c>
      <c r="P448" s="25">
        <v>1.4999999999999999E-2</v>
      </c>
      <c r="Q448" s="25">
        <v>0.01</v>
      </c>
      <c r="R448" s="28">
        <v>4</v>
      </c>
      <c r="S448" s="27">
        <f t="shared" si="28"/>
        <v>0.1</v>
      </c>
    </row>
    <row r="449" spans="1:19" x14ac:dyDescent="0.2">
      <c r="A449" s="126">
        <v>29</v>
      </c>
      <c r="B449" s="135" t="s">
        <v>2318</v>
      </c>
      <c r="C449" s="128" t="s">
        <v>1943</v>
      </c>
      <c r="D449" s="128" t="s">
        <v>34</v>
      </c>
      <c r="E449" s="22">
        <f t="shared" si="29"/>
        <v>1</v>
      </c>
      <c r="F449" s="28">
        <v>1</v>
      </c>
      <c r="G449" s="28"/>
      <c r="H449" s="28"/>
      <c r="I449" s="28"/>
      <c r="J449" s="28"/>
      <c r="K449" s="28"/>
      <c r="L449" s="28"/>
      <c r="M449" s="53"/>
      <c r="N449" s="53"/>
      <c r="O449" s="25">
        <v>2.5000000000000001E-2</v>
      </c>
      <c r="P449" s="25">
        <v>1.4999999999999999E-2</v>
      </c>
      <c r="Q449" s="25">
        <v>0.01</v>
      </c>
      <c r="R449" s="28">
        <v>4</v>
      </c>
      <c r="S449" s="27">
        <f t="shared" si="28"/>
        <v>0.1</v>
      </c>
    </row>
    <row r="450" spans="1:19" x14ac:dyDescent="0.2">
      <c r="A450" s="126">
        <v>30</v>
      </c>
      <c r="B450" s="135" t="s">
        <v>2319</v>
      </c>
      <c r="C450" s="128" t="s">
        <v>1943</v>
      </c>
      <c r="D450" s="128" t="s">
        <v>34</v>
      </c>
      <c r="E450" s="22">
        <f t="shared" si="29"/>
        <v>1</v>
      </c>
      <c r="F450" s="28">
        <v>1</v>
      </c>
      <c r="G450" s="28"/>
      <c r="H450" s="28"/>
      <c r="I450" s="28"/>
      <c r="J450" s="28"/>
      <c r="K450" s="28"/>
      <c r="L450" s="28"/>
      <c r="M450" s="53"/>
      <c r="N450" s="53"/>
      <c r="O450" s="25">
        <v>2.5000000000000001E-2</v>
      </c>
      <c r="P450" s="25">
        <v>1.4999999999999999E-2</v>
      </c>
      <c r="Q450" s="25">
        <v>0.01</v>
      </c>
      <c r="R450" s="28">
        <v>4</v>
      </c>
      <c r="S450" s="27">
        <f t="shared" si="28"/>
        <v>0.1</v>
      </c>
    </row>
    <row r="451" spans="1:19" x14ac:dyDescent="0.2">
      <c r="A451" s="126">
        <v>31</v>
      </c>
      <c r="B451" s="135" t="s">
        <v>2320</v>
      </c>
      <c r="C451" s="128" t="s">
        <v>1943</v>
      </c>
      <c r="D451" s="128" t="s">
        <v>34</v>
      </c>
      <c r="E451" s="22">
        <f t="shared" si="29"/>
        <v>1</v>
      </c>
      <c r="F451" s="28">
        <v>1</v>
      </c>
      <c r="G451" s="28"/>
      <c r="H451" s="28"/>
      <c r="I451" s="28"/>
      <c r="J451" s="28"/>
      <c r="K451" s="28"/>
      <c r="L451" s="28"/>
      <c r="M451" s="53"/>
      <c r="N451" s="53"/>
      <c r="O451" s="25">
        <v>2.5000000000000001E-2</v>
      </c>
      <c r="P451" s="25">
        <v>1.4999999999999999E-2</v>
      </c>
      <c r="Q451" s="25">
        <v>0.01</v>
      </c>
      <c r="R451" s="28">
        <v>4</v>
      </c>
      <c r="S451" s="27">
        <f t="shared" si="28"/>
        <v>0.1</v>
      </c>
    </row>
    <row r="452" spans="1:19" x14ac:dyDescent="0.2">
      <c r="A452" s="126">
        <v>32</v>
      </c>
      <c r="B452" s="135" t="s">
        <v>2321</v>
      </c>
      <c r="C452" s="128" t="s">
        <v>1943</v>
      </c>
      <c r="D452" s="128" t="s">
        <v>34</v>
      </c>
      <c r="E452" s="22">
        <f t="shared" si="29"/>
        <v>1</v>
      </c>
      <c r="F452" s="28">
        <v>1</v>
      </c>
      <c r="G452" s="28"/>
      <c r="H452" s="28"/>
      <c r="I452" s="28"/>
      <c r="J452" s="28"/>
      <c r="K452" s="28"/>
      <c r="L452" s="28"/>
      <c r="M452" s="53"/>
      <c r="N452" s="53"/>
      <c r="O452" s="25">
        <v>2.5000000000000001E-2</v>
      </c>
      <c r="P452" s="25">
        <v>1.4999999999999999E-2</v>
      </c>
      <c r="Q452" s="25">
        <v>0.01</v>
      </c>
      <c r="R452" s="28">
        <v>4</v>
      </c>
      <c r="S452" s="27">
        <f t="shared" si="28"/>
        <v>0.1</v>
      </c>
    </row>
    <row r="453" spans="1:19" x14ac:dyDescent="0.2">
      <c r="A453" s="126">
        <v>33</v>
      </c>
      <c r="B453" s="135" t="s">
        <v>2322</v>
      </c>
      <c r="C453" s="128" t="s">
        <v>1943</v>
      </c>
      <c r="D453" s="128" t="s">
        <v>34</v>
      </c>
      <c r="E453" s="22">
        <f t="shared" si="29"/>
        <v>1</v>
      </c>
      <c r="F453" s="28">
        <v>1</v>
      </c>
      <c r="G453" s="28"/>
      <c r="H453" s="28"/>
      <c r="I453" s="28"/>
      <c r="J453" s="28"/>
      <c r="K453" s="28"/>
      <c r="L453" s="28"/>
      <c r="M453" s="53"/>
      <c r="N453" s="53"/>
      <c r="O453" s="25">
        <v>2.5000000000000001E-2</v>
      </c>
      <c r="P453" s="25">
        <v>1.4999999999999999E-2</v>
      </c>
      <c r="Q453" s="25">
        <v>0.01</v>
      </c>
      <c r="R453" s="28">
        <v>4</v>
      </c>
      <c r="S453" s="27">
        <f t="shared" si="28"/>
        <v>0.1</v>
      </c>
    </row>
    <row r="454" spans="1:19" x14ac:dyDescent="0.2">
      <c r="A454" s="126">
        <v>34</v>
      </c>
      <c r="B454" s="135" t="s">
        <v>2323</v>
      </c>
      <c r="C454" s="128" t="s">
        <v>1943</v>
      </c>
      <c r="D454" s="128" t="s">
        <v>34</v>
      </c>
      <c r="E454" s="22">
        <f t="shared" si="29"/>
        <v>1</v>
      </c>
      <c r="F454" s="28">
        <v>1</v>
      </c>
      <c r="G454" s="28"/>
      <c r="H454" s="28"/>
      <c r="I454" s="28"/>
      <c r="J454" s="28"/>
      <c r="K454" s="28"/>
      <c r="L454" s="28"/>
      <c r="M454" s="53"/>
      <c r="N454" s="53"/>
      <c r="O454" s="25">
        <v>2.5000000000000001E-2</v>
      </c>
      <c r="P454" s="25">
        <v>1.4999999999999999E-2</v>
      </c>
      <c r="Q454" s="25">
        <v>0.01</v>
      </c>
      <c r="R454" s="28">
        <v>4</v>
      </c>
      <c r="S454" s="27">
        <f t="shared" si="28"/>
        <v>0.1</v>
      </c>
    </row>
    <row r="455" spans="1:19" x14ac:dyDescent="0.2">
      <c r="A455" s="126">
        <v>35</v>
      </c>
      <c r="B455" s="135" t="s">
        <v>2324</v>
      </c>
      <c r="C455" s="128" t="s">
        <v>1943</v>
      </c>
      <c r="D455" s="128" t="s">
        <v>34</v>
      </c>
      <c r="E455" s="22">
        <f t="shared" si="29"/>
        <v>1</v>
      </c>
      <c r="F455" s="28">
        <v>1</v>
      </c>
      <c r="G455" s="28"/>
      <c r="H455" s="28"/>
      <c r="I455" s="28"/>
      <c r="J455" s="28"/>
      <c r="K455" s="28"/>
      <c r="L455" s="28"/>
      <c r="M455" s="53"/>
      <c r="N455" s="53"/>
      <c r="O455" s="25">
        <v>2.5000000000000001E-2</v>
      </c>
      <c r="P455" s="25">
        <v>1.4999999999999999E-2</v>
      </c>
      <c r="Q455" s="25">
        <v>0.01</v>
      </c>
      <c r="R455" s="28">
        <v>4</v>
      </c>
      <c r="S455" s="27">
        <f t="shared" si="28"/>
        <v>0.1</v>
      </c>
    </row>
    <row r="456" spans="1:19" x14ac:dyDescent="0.2">
      <c r="A456" s="126">
        <v>36</v>
      </c>
      <c r="B456" s="135" t="s">
        <v>2325</v>
      </c>
      <c r="C456" s="128" t="s">
        <v>1943</v>
      </c>
      <c r="D456" s="128" t="s">
        <v>34</v>
      </c>
      <c r="E456" s="22">
        <f t="shared" si="29"/>
        <v>1</v>
      </c>
      <c r="F456" s="28">
        <v>1</v>
      </c>
      <c r="G456" s="28"/>
      <c r="H456" s="28"/>
      <c r="I456" s="28"/>
      <c r="J456" s="28"/>
      <c r="K456" s="28"/>
      <c r="L456" s="28"/>
      <c r="M456" s="53"/>
      <c r="N456" s="53"/>
      <c r="O456" s="25">
        <v>2.5000000000000001E-2</v>
      </c>
      <c r="P456" s="25">
        <v>1.4999999999999999E-2</v>
      </c>
      <c r="Q456" s="25">
        <v>0.01</v>
      </c>
      <c r="R456" s="28">
        <v>4</v>
      </c>
      <c r="S456" s="27">
        <f t="shared" si="28"/>
        <v>0.1</v>
      </c>
    </row>
    <row r="457" spans="1:19" x14ac:dyDescent="0.2">
      <c r="A457" s="126">
        <v>37</v>
      </c>
      <c r="B457" s="135" t="s">
        <v>2326</v>
      </c>
      <c r="C457" s="128" t="s">
        <v>1945</v>
      </c>
      <c r="D457" s="128" t="s">
        <v>34</v>
      </c>
      <c r="E457" s="22">
        <f t="shared" si="29"/>
        <v>1</v>
      </c>
      <c r="F457" s="28">
        <v>1</v>
      </c>
      <c r="G457" s="28"/>
      <c r="H457" s="28"/>
      <c r="I457" s="28"/>
      <c r="J457" s="28"/>
      <c r="K457" s="28"/>
      <c r="L457" s="28"/>
      <c r="M457" s="53"/>
      <c r="N457" s="53"/>
      <c r="O457" s="25">
        <v>2.5000000000000001E-2</v>
      </c>
      <c r="P457" s="25">
        <v>1.4999999999999999E-2</v>
      </c>
      <c r="Q457" s="25">
        <v>0.01</v>
      </c>
      <c r="R457" s="28">
        <v>4</v>
      </c>
      <c r="S457" s="27">
        <f t="shared" si="28"/>
        <v>0.1</v>
      </c>
    </row>
    <row r="458" spans="1:19" x14ac:dyDescent="0.2">
      <c r="A458" s="126">
        <v>38</v>
      </c>
      <c r="B458" s="135" t="s">
        <v>2327</v>
      </c>
      <c r="C458" s="128" t="s">
        <v>1945</v>
      </c>
      <c r="D458" s="128" t="s">
        <v>34</v>
      </c>
      <c r="E458" s="22">
        <f t="shared" si="29"/>
        <v>1</v>
      </c>
      <c r="F458" s="28">
        <v>1</v>
      </c>
      <c r="G458" s="28"/>
      <c r="H458" s="28"/>
      <c r="I458" s="28"/>
      <c r="J458" s="28"/>
      <c r="K458" s="28"/>
      <c r="L458" s="28"/>
      <c r="M458" s="53"/>
      <c r="N458" s="53"/>
      <c r="O458" s="25">
        <v>2.5000000000000001E-2</v>
      </c>
      <c r="P458" s="25">
        <v>1.4999999999999999E-2</v>
      </c>
      <c r="Q458" s="25">
        <v>0.01</v>
      </c>
      <c r="R458" s="28">
        <v>4</v>
      </c>
      <c r="S458" s="27">
        <f t="shared" si="28"/>
        <v>0.1</v>
      </c>
    </row>
    <row r="459" spans="1:19" x14ac:dyDescent="0.2">
      <c r="A459" s="126">
        <v>39</v>
      </c>
      <c r="B459" s="135" t="s">
        <v>2328</v>
      </c>
      <c r="C459" s="128" t="s">
        <v>1945</v>
      </c>
      <c r="D459" s="128" t="s">
        <v>34</v>
      </c>
      <c r="E459" s="22">
        <f t="shared" si="29"/>
        <v>1</v>
      </c>
      <c r="F459" s="28">
        <v>1</v>
      </c>
      <c r="G459" s="28"/>
      <c r="H459" s="28"/>
      <c r="I459" s="28"/>
      <c r="J459" s="28"/>
      <c r="K459" s="28"/>
      <c r="L459" s="28"/>
      <c r="M459" s="53"/>
      <c r="N459" s="53"/>
      <c r="O459" s="25">
        <v>2.5000000000000001E-2</v>
      </c>
      <c r="P459" s="25">
        <v>1.4999999999999999E-2</v>
      </c>
      <c r="Q459" s="25">
        <v>0.01</v>
      </c>
      <c r="R459" s="28">
        <v>4</v>
      </c>
      <c r="S459" s="27">
        <f t="shared" si="28"/>
        <v>0.1</v>
      </c>
    </row>
    <row r="460" spans="1:19" x14ac:dyDescent="0.2">
      <c r="A460" s="126">
        <v>40</v>
      </c>
      <c r="B460" s="135" t="s">
        <v>2329</v>
      </c>
      <c r="C460" s="128" t="s">
        <v>1945</v>
      </c>
      <c r="D460" s="128" t="s">
        <v>34</v>
      </c>
      <c r="E460" s="22">
        <f t="shared" si="29"/>
        <v>1</v>
      </c>
      <c r="F460" s="28">
        <v>1</v>
      </c>
      <c r="G460" s="28"/>
      <c r="H460" s="28"/>
      <c r="I460" s="24"/>
      <c r="J460" s="24"/>
      <c r="K460" s="24"/>
      <c r="L460" s="24"/>
      <c r="M460" s="53"/>
      <c r="N460" s="53"/>
      <c r="O460" s="25">
        <v>2.5000000000000001E-2</v>
      </c>
      <c r="P460" s="25">
        <v>1.4999999999999999E-2</v>
      </c>
      <c r="Q460" s="25">
        <v>0.01</v>
      </c>
      <c r="R460" s="28">
        <v>4</v>
      </c>
      <c r="S460" s="27">
        <f t="shared" si="28"/>
        <v>0.1</v>
      </c>
    </row>
    <row r="461" spans="1:19" x14ac:dyDescent="0.2">
      <c r="A461" s="126">
        <v>41</v>
      </c>
      <c r="B461" s="135" t="s">
        <v>2330</v>
      </c>
      <c r="C461" s="128" t="s">
        <v>1945</v>
      </c>
      <c r="D461" s="128" t="s">
        <v>34</v>
      </c>
      <c r="E461" s="22">
        <f t="shared" si="29"/>
        <v>1</v>
      </c>
      <c r="F461" s="28">
        <v>1</v>
      </c>
      <c r="G461" s="28"/>
      <c r="H461" s="28"/>
      <c r="I461" s="28"/>
      <c r="J461" s="28"/>
      <c r="K461" s="28"/>
      <c r="L461" s="28"/>
      <c r="M461" s="53"/>
      <c r="N461" s="53"/>
      <c r="O461" s="25">
        <v>2.5000000000000001E-2</v>
      </c>
      <c r="P461" s="25">
        <v>1.4999999999999999E-2</v>
      </c>
      <c r="Q461" s="25">
        <v>0.01</v>
      </c>
      <c r="R461" s="28">
        <v>4</v>
      </c>
      <c r="S461" s="27">
        <f t="shared" si="28"/>
        <v>0.1</v>
      </c>
    </row>
    <row r="462" spans="1:19" x14ac:dyDescent="0.2">
      <c r="A462" s="126">
        <v>42</v>
      </c>
      <c r="B462" s="135" t="s">
        <v>2331</v>
      </c>
      <c r="C462" s="128" t="s">
        <v>1945</v>
      </c>
      <c r="D462" s="128" t="s">
        <v>34</v>
      </c>
      <c r="E462" s="22">
        <f t="shared" si="29"/>
        <v>1</v>
      </c>
      <c r="F462" s="28">
        <v>1</v>
      </c>
      <c r="G462" s="28"/>
      <c r="H462" s="28"/>
      <c r="I462" s="28"/>
      <c r="J462" s="28"/>
      <c r="K462" s="28"/>
      <c r="L462" s="28"/>
      <c r="M462" s="53"/>
      <c r="N462" s="53"/>
      <c r="O462" s="25">
        <v>2.5000000000000001E-2</v>
      </c>
      <c r="P462" s="25">
        <v>1.4999999999999999E-2</v>
      </c>
      <c r="Q462" s="25">
        <v>0.01</v>
      </c>
      <c r="R462" s="28">
        <v>4</v>
      </c>
      <c r="S462" s="27">
        <f t="shared" si="28"/>
        <v>0.1</v>
      </c>
    </row>
    <row r="463" spans="1:19" x14ac:dyDescent="0.2">
      <c r="A463" s="126">
        <v>43</v>
      </c>
      <c r="B463" s="135" t="s">
        <v>2332</v>
      </c>
      <c r="C463" s="128" t="s">
        <v>1945</v>
      </c>
      <c r="D463" s="128" t="s">
        <v>34</v>
      </c>
      <c r="E463" s="22">
        <f t="shared" si="29"/>
        <v>1</v>
      </c>
      <c r="F463" s="28">
        <v>1</v>
      </c>
      <c r="G463" s="28"/>
      <c r="H463" s="28"/>
      <c r="I463" s="28"/>
      <c r="J463" s="28"/>
      <c r="K463" s="28"/>
      <c r="L463" s="28"/>
      <c r="M463" s="53"/>
      <c r="N463" s="53"/>
      <c r="O463" s="25">
        <v>2.5000000000000001E-2</v>
      </c>
      <c r="P463" s="25">
        <v>1.4999999999999999E-2</v>
      </c>
      <c r="Q463" s="25">
        <v>0.01</v>
      </c>
      <c r="R463" s="28">
        <v>4</v>
      </c>
      <c r="S463" s="27">
        <f t="shared" si="28"/>
        <v>0.1</v>
      </c>
    </row>
    <row r="464" spans="1:19" x14ac:dyDescent="0.2">
      <c r="A464" s="126">
        <v>44</v>
      </c>
      <c r="B464" s="135" t="s">
        <v>2333</v>
      </c>
      <c r="C464" s="128" t="s">
        <v>1945</v>
      </c>
      <c r="D464" s="128" t="s">
        <v>34</v>
      </c>
      <c r="E464" s="22">
        <f t="shared" si="29"/>
        <v>1</v>
      </c>
      <c r="F464" s="28">
        <v>1</v>
      </c>
      <c r="G464" s="28"/>
      <c r="H464" s="28"/>
      <c r="I464" s="28"/>
      <c r="J464" s="28"/>
      <c r="K464" s="28"/>
      <c r="L464" s="28"/>
      <c r="M464" s="53"/>
      <c r="N464" s="53"/>
      <c r="O464" s="25">
        <v>2.5000000000000001E-2</v>
      </c>
      <c r="P464" s="25">
        <v>1.4999999999999999E-2</v>
      </c>
      <c r="Q464" s="25">
        <v>0.01</v>
      </c>
      <c r="R464" s="28">
        <v>4</v>
      </c>
      <c r="S464" s="27">
        <f t="shared" si="28"/>
        <v>0.1</v>
      </c>
    </row>
    <row r="465" spans="1:19" x14ac:dyDescent="0.2">
      <c r="A465" s="126">
        <v>45</v>
      </c>
      <c r="B465" s="135" t="s">
        <v>2334</v>
      </c>
      <c r="C465" s="128" t="s">
        <v>2335</v>
      </c>
      <c r="D465" s="128" t="s">
        <v>34</v>
      </c>
      <c r="E465" s="22">
        <f t="shared" si="29"/>
        <v>1</v>
      </c>
      <c r="F465" s="28">
        <v>1</v>
      </c>
      <c r="G465" s="28"/>
      <c r="H465" s="28"/>
      <c r="I465" s="28"/>
      <c r="J465" s="28"/>
      <c r="K465" s="28"/>
      <c r="L465" s="28"/>
      <c r="M465" s="53"/>
      <c r="N465" s="53"/>
      <c r="O465" s="25">
        <v>2.5000000000000001E-2</v>
      </c>
      <c r="P465" s="25">
        <v>1.4999999999999999E-2</v>
      </c>
      <c r="Q465" s="25">
        <v>0.01</v>
      </c>
      <c r="R465" s="28">
        <v>4</v>
      </c>
      <c r="S465" s="27">
        <f t="shared" si="28"/>
        <v>0.1</v>
      </c>
    </row>
    <row r="466" spans="1:19" x14ac:dyDescent="0.2">
      <c r="A466" s="126">
        <v>46</v>
      </c>
      <c r="B466" s="135" t="s">
        <v>2336</v>
      </c>
      <c r="C466" s="128" t="s">
        <v>2335</v>
      </c>
      <c r="D466" s="128" t="s">
        <v>34</v>
      </c>
      <c r="E466" s="22">
        <f t="shared" si="29"/>
        <v>1</v>
      </c>
      <c r="F466" s="28">
        <v>1</v>
      </c>
      <c r="G466" s="28"/>
      <c r="H466" s="28"/>
      <c r="I466" s="28"/>
      <c r="J466" s="28"/>
      <c r="K466" s="28"/>
      <c r="L466" s="28"/>
      <c r="M466" s="53"/>
      <c r="N466" s="53"/>
      <c r="O466" s="25">
        <v>2.5000000000000001E-2</v>
      </c>
      <c r="P466" s="25">
        <v>1.4999999999999999E-2</v>
      </c>
      <c r="Q466" s="25">
        <v>0.01</v>
      </c>
      <c r="R466" s="28">
        <v>4</v>
      </c>
      <c r="S466" s="27">
        <f t="shared" si="28"/>
        <v>0.1</v>
      </c>
    </row>
    <row r="467" spans="1:19" x14ac:dyDescent="0.2">
      <c r="A467" s="126">
        <v>47</v>
      </c>
      <c r="B467" s="135" t="s">
        <v>2337</v>
      </c>
      <c r="C467" s="128" t="s">
        <v>2335</v>
      </c>
      <c r="D467" s="128" t="s">
        <v>34</v>
      </c>
      <c r="E467" s="22">
        <f t="shared" si="29"/>
        <v>1</v>
      </c>
      <c r="F467" s="28">
        <v>1</v>
      </c>
      <c r="G467" s="28"/>
      <c r="H467" s="28"/>
      <c r="I467" s="28"/>
      <c r="J467" s="28"/>
      <c r="K467" s="28"/>
      <c r="L467" s="28"/>
      <c r="M467" s="53"/>
      <c r="N467" s="53"/>
      <c r="O467" s="25">
        <v>2.5000000000000001E-2</v>
      </c>
      <c r="P467" s="25">
        <v>1.4999999999999999E-2</v>
      </c>
      <c r="Q467" s="25">
        <v>0.01</v>
      </c>
      <c r="R467" s="28">
        <v>4</v>
      </c>
      <c r="S467" s="27">
        <f t="shared" si="28"/>
        <v>0.1</v>
      </c>
    </row>
    <row r="468" spans="1:19" x14ac:dyDescent="0.2">
      <c r="A468" s="126">
        <v>48</v>
      </c>
      <c r="B468" s="135" t="s">
        <v>2338</v>
      </c>
      <c r="C468" s="128" t="s">
        <v>2335</v>
      </c>
      <c r="D468" s="128" t="s">
        <v>34</v>
      </c>
      <c r="E468" s="22">
        <f t="shared" si="29"/>
        <v>1</v>
      </c>
      <c r="F468" s="28">
        <v>1</v>
      </c>
      <c r="G468" s="28"/>
      <c r="H468" s="28"/>
      <c r="I468" s="28"/>
      <c r="J468" s="28"/>
      <c r="K468" s="28"/>
      <c r="L468" s="28"/>
      <c r="M468" s="53"/>
      <c r="N468" s="53"/>
      <c r="O468" s="25">
        <v>2.5000000000000001E-2</v>
      </c>
      <c r="P468" s="25">
        <v>1.4999999999999999E-2</v>
      </c>
      <c r="Q468" s="25">
        <v>0.01</v>
      </c>
      <c r="R468" s="28">
        <v>4</v>
      </c>
      <c r="S468" s="27">
        <f t="shared" si="28"/>
        <v>0.1</v>
      </c>
    </row>
    <row r="469" spans="1:19" x14ac:dyDescent="0.2">
      <c r="A469" s="126">
        <v>49</v>
      </c>
      <c r="B469" s="135" t="s">
        <v>2339</v>
      </c>
      <c r="C469" s="128" t="s">
        <v>2335</v>
      </c>
      <c r="D469" s="128" t="s">
        <v>34</v>
      </c>
      <c r="E469" s="22">
        <f t="shared" si="29"/>
        <v>1</v>
      </c>
      <c r="F469" s="28">
        <v>1</v>
      </c>
      <c r="G469" s="28"/>
      <c r="H469" s="28"/>
      <c r="I469" s="28"/>
      <c r="J469" s="28"/>
      <c r="K469" s="28"/>
      <c r="L469" s="28"/>
      <c r="M469" s="53"/>
      <c r="N469" s="53"/>
      <c r="O469" s="25">
        <v>2.5000000000000001E-2</v>
      </c>
      <c r="P469" s="25">
        <v>1.4999999999999999E-2</v>
      </c>
      <c r="Q469" s="25">
        <v>0.01</v>
      </c>
      <c r="R469" s="28">
        <v>4</v>
      </c>
      <c r="S469" s="27">
        <f t="shared" si="28"/>
        <v>0.1</v>
      </c>
    </row>
    <row r="470" spans="1:19" x14ac:dyDescent="0.2">
      <c r="A470" s="126">
        <v>50</v>
      </c>
      <c r="B470" s="135" t="s">
        <v>2340</v>
      </c>
      <c r="C470" s="128" t="s">
        <v>2335</v>
      </c>
      <c r="D470" s="128" t="s">
        <v>34</v>
      </c>
      <c r="E470" s="22">
        <f t="shared" si="29"/>
        <v>1</v>
      </c>
      <c r="F470" s="28">
        <v>1</v>
      </c>
      <c r="G470" s="28"/>
      <c r="H470" s="28"/>
      <c r="I470" s="24"/>
      <c r="J470" s="24"/>
      <c r="K470" s="24"/>
      <c r="L470" s="24"/>
      <c r="M470" s="53"/>
      <c r="N470" s="53"/>
      <c r="O470" s="25">
        <v>2.5000000000000001E-2</v>
      </c>
      <c r="P470" s="25">
        <v>1.4999999999999999E-2</v>
      </c>
      <c r="Q470" s="25">
        <v>0.01</v>
      </c>
      <c r="R470" s="28">
        <v>4</v>
      </c>
      <c r="S470" s="27">
        <f t="shared" si="28"/>
        <v>0.1</v>
      </c>
    </row>
    <row r="471" spans="1:19" x14ac:dyDescent="0.2">
      <c r="A471" s="126">
        <v>51</v>
      </c>
      <c r="B471" s="135" t="s">
        <v>2341</v>
      </c>
      <c r="C471" s="128" t="s">
        <v>2335</v>
      </c>
      <c r="D471" s="128" t="s">
        <v>34</v>
      </c>
      <c r="E471" s="22">
        <f t="shared" si="29"/>
        <v>1</v>
      </c>
      <c r="F471" s="28">
        <v>1</v>
      </c>
      <c r="G471" s="28"/>
      <c r="H471" s="28"/>
      <c r="I471" s="28"/>
      <c r="J471" s="28"/>
      <c r="K471" s="28"/>
      <c r="L471" s="28"/>
      <c r="M471" s="53"/>
      <c r="N471" s="53"/>
      <c r="O471" s="25">
        <v>2.5000000000000001E-2</v>
      </c>
      <c r="P471" s="25">
        <v>1.4999999999999999E-2</v>
      </c>
      <c r="Q471" s="25">
        <v>0.01</v>
      </c>
      <c r="R471" s="28">
        <v>4</v>
      </c>
      <c r="S471" s="27">
        <f t="shared" si="28"/>
        <v>0.1</v>
      </c>
    </row>
    <row r="472" spans="1:19" x14ac:dyDescent="0.2">
      <c r="A472" s="126">
        <v>52</v>
      </c>
      <c r="B472" s="135" t="s">
        <v>2342</v>
      </c>
      <c r="C472" s="128" t="s">
        <v>1950</v>
      </c>
      <c r="D472" s="128" t="s">
        <v>34</v>
      </c>
      <c r="E472" s="22">
        <f t="shared" si="29"/>
        <v>1</v>
      </c>
      <c r="F472" s="28">
        <v>1</v>
      </c>
      <c r="G472" s="28"/>
      <c r="H472" s="28"/>
      <c r="I472" s="28"/>
      <c r="J472" s="28"/>
      <c r="K472" s="28"/>
      <c r="L472" s="28"/>
      <c r="M472" s="53"/>
      <c r="N472" s="53"/>
      <c r="O472" s="25">
        <v>2.5000000000000001E-2</v>
      </c>
      <c r="P472" s="25">
        <v>1.4999999999999999E-2</v>
      </c>
      <c r="Q472" s="25">
        <v>0.01</v>
      </c>
      <c r="R472" s="28">
        <v>4</v>
      </c>
      <c r="S472" s="27">
        <f t="shared" si="28"/>
        <v>0.1</v>
      </c>
    </row>
    <row r="473" spans="1:19" x14ac:dyDescent="0.2">
      <c r="A473" s="126">
        <v>53</v>
      </c>
      <c r="B473" s="135" t="s">
        <v>2343</v>
      </c>
      <c r="C473" s="128" t="s">
        <v>1950</v>
      </c>
      <c r="D473" s="128" t="s">
        <v>34</v>
      </c>
      <c r="E473" s="22">
        <f t="shared" si="29"/>
        <v>1</v>
      </c>
      <c r="F473" s="28">
        <v>1</v>
      </c>
      <c r="G473" s="28"/>
      <c r="H473" s="28"/>
      <c r="I473" s="28"/>
      <c r="J473" s="28"/>
      <c r="K473" s="28"/>
      <c r="L473" s="28"/>
      <c r="M473" s="53"/>
      <c r="N473" s="53"/>
      <c r="O473" s="25">
        <v>2.5000000000000001E-2</v>
      </c>
      <c r="P473" s="25">
        <v>1.4999999999999999E-2</v>
      </c>
      <c r="Q473" s="25">
        <v>0.01</v>
      </c>
      <c r="R473" s="28">
        <v>4</v>
      </c>
      <c r="S473" s="27">
        <f t="shared" si="28"/>
        <v>0.1</v>
      </c>
    </row>
    <row r="474" spans="1:19" x14ac:dyDescent="0.2">
      <c r="A474" s="126">
        <v>54</v>
      </c>
      <c r="B474" s="135" t="s">
        <v>2344</v>
      </c>
      <c r="C474" s="128" t="s">
        <v>1950</v>
      </c>
      <c r="D474" s="128" t="s">
        <v>34</v>
      </c>
      <c r="E474" s="22">
        <f t="shared" si="29"/>
        <v>1</v>
      </c>
      <c r="F474" s="28">
        <v>1</v>
      </c>
      <c r="G474" s="28"/>
      <c r="H474" s="28"/>
      <c r="I474" s="28"/>
      <c r="J474" s="28"/>
      <c r="K474" s="28"/>
      <c r="L474" s="28"/>
      <c r="M474" s="53"/>
      <c r="N474" s="53"/>
      <c r="O474" s="25">
        <v>2.5000000000000001E-2</v>
      </c>
      <c r="P474" s="25">
        <v>1.4999999999999999E-2</v>
      </c>
      <c r="Q474" s="25">
        <v>0.01</v>
      </c>
      <c r="R474" s="28">
        <v>4</v>
      </c>
      <c r="S474" s="27">
        <f t="shared" si="28"/>
        <v>0.1</v>
      </c>
    </row>
    <row r="475" spans="1:19" x14ac:dyDescent="0.2">
      <c r="A475" s="126">
        <v>55</v>
      </c>
      <c r="B475" s="135" t="s">
        <v>2345</v>
      </c>
      <c r="C475" s="128" t="s">
        <v>1950</v>
      </c>
      <c r="D475" s="128" t="s">
        <v>34</v>
      </c>
      <c r="E475" s="22">
        <f t="shared" si="29"/>
        <v>1</v>
      </c>
      <c r="F475" s="28">
        <v>1</v>
      </c>
      <c r="G475" s="28"/>
      <c r="H475" s="28"/>
      <c r="I475" s="28"/>
      <c r="J475" s="28"/>
      <c r="K475" s="28"/>
      <c r="L475" s="28"/>
      <c r="M475" s="53"/>
      <c r="N475" s="53"/>
      <c r="O475" s="25">
        <v>2.5000000000000001E-2</v>
      </c>
      <c r="P475" s="25">
        <v>1.4999999999999999E-2</v>
      </c>
      <c r="Q475" s="25">
        <v>0.01</v>
      </c>
      <c r="R475" s="28">
        <v>4</v>
      </c>
      <c r="S475" s="27">
        <f t="shared" si="28"/>
        <v>0.1</v>
      </c>
    </row>
    <row r="476" spans="1:19" x14ac:dyDescent="0.2">
      <c r="A476" s="126">
        <v>56</v>
      </c>
      <c r="B476" s="135" t="s">
        <v>2346</v>
      </c>
      <c r="C476" s="128" t="s">
        <v>1950</v>
      </c>
      <c r="D476" s="128" t="s">
        <v>34</v>
      </c>
      <c r="E476" s="22">
        <f t="shared" si="29"/>
        <v>1</v>
      </c>
      <c r="F476" s="28">
        <v>1</v>
      </c>
      <c r="G476" s="28"/>
      <c r="H476" s="28"/>
      <c r="I476" s="28"/>
      <c r="J476" s="28"/>
      <c r="K476" s="28"/>
      <c r="L476" s="28"/>
      <c r="M476" s="53"/>
      <c r="N476" s="53"/>
      <c r="O476" s="25">
        <v>2.5000000000000001E-2</v>
      </c>
      <c r="P476" s="25">
        <v>1.4999999999999999E-2</v>
      </c>
      <c r="Q476" s="25">
        <v>0.01</v>
      </c>
      <c r="R476" s="28">
        <v>4</v>
      </c>
      <c r="S476" s="27">
        <f t="shared" si="28"/>
        <v>0.1</v>
      </c>
    </row>
    <row r="477" spans="1:19" x14ac:dyDescent="0.2">
      <c r="A477" s="126">
        <v>57</v>
      </c>
      <c r="B477" s="135" t="s">
        <v>2347</v>
      </c>
      <c r="C477" s="128" t="s">
        <v>1953</v>
      </c>
      <c r="D477" s="128" t="s">
        <v>34</v>
      </c>
      <c r="E477" s="22">
        <f t="shared" si="29"/>
        <v>1</v>
      </c>
      <c r="F477" s="28">
        <v>1</v>
      </c>
      <c r="G477" s="28"/>
      <c r="H477" s="28"/>
      <c r="I477" s="28"/>
      <c r="J477" s="28"/>
      <c r="K477" s="28"/>
      <c r="L477" s="28"/>
      <c r="M477" s="53"/>
      <c r="N477" s="53"/>
      <c r="O477" s="25">
        <v>2.5000000000000001E-2</v>
      </c>
      <c r="P477" s="25">
        <v>1.4999999999999999E-2</v>
      </c>
      <c r="Q477" s="25">
        <v>0.01</v>
      </c>
      <c r="R477" s="28">
        <v>4</v>
      </c>
      <c r="S477" s="27">
        <f t="shared" si="28"/>
        <v>0.1</v>
      </c>
    </row>
    <row r="478" spans="1:19" x14ac:dyDescent="0.2">
      <c r="A478" s="126">
        <v>58</v>
      </c>
      <c r="B478" s="135" t="s">
        <v>2348</v>
      </c>
      <c r="C478" s="128" t="s">
        <v>1953</v>
      </c>
      <c r="D478" s="128" t="s">
        <v>34</v>
      </c>
      <c r="E478" s="22">
        <f t="shared" si="29"/>
        <v>1</v>
      </c>
      <c r="F478" s="28">
        <v>1</v>
      </c>
      <c r="G478" s="28"/>
      <c r="H478" s="28"/>
      <c r="I478" s="28"/>
      <c r="J478" s="28"/>
      <c r="K478" s="28"/>
      <c r="L478" s="28"/>
      <c r="M478" s="53"/>
      <c r="N478" s="53"/>
      <c r="O478" s="25">
        <v>2.5000000000000001E-2</v>
      </c>
      <c r="P478" s="25">
        <v>1.4999999999999999E-2</v>
      </c>
      <c r="Q478" s="25">
        <v>0.01</v>
      </c>
      <c r="R478" s="28">
        <v>4</v>
      </c>
      <c r="S478" s="27">
        <f t="shared" si="28"/>
        <v>0.1</v>
      </c>
    </row>
    <row r="479" spans="1:19" x14ac:dyDescent="0.2">
      <c r="A479" s="126">
        <v>59</v>
      </c>
      <c r="B479" s="135" t="s">
        <v>2349</v>
      </c>
      <c r="C479" s="128" t="s">
        <v>1953</v>
      </c>
      <c r="D479" s="128" t="s">
        <v>34</v>
      </c>
      <c r="E479" s="22">
        <f t="shared" si="29"/>
        <v>1</v>
      </c>
      <c r="F479" s="28">
        <v>1</v>
      </c>
      <c r="G479" s="28"/>
      <c r="H479" s="28"/>
      <c r="I479" s="28"/>
      <c r="J479" s="28"/>
      <c r="K479" s="28"/>
      <c r="L479" s="28"/>
      <c r="M479" s="53"/>
      <c r="N479" s="53"/>
      <c r="O479" s="25">
        <v>2.5000000000000001E-2</v>
      </c>
      <c r="P479" s="25">
        <v>1.4999999999999999E-2</v>
      </c>
      <c r="Q479" s="25">
        <v>0.01</v>
      </c>
      <c r="R479" s="28">
        <v>4</v>
      </c>
      <c r="S479" s="27">
        <f t="shared" si="28"/>
        <v>0.1</v>
      </c>
    </row>
    <row r="480" spans="1:19" x14ac:dyDescent="0.2">
      <c r="A480" s="126">
        <v>60</v>
      </c>
      <c r="B480" s="135" t="s">
        <v>2350</v>
      </c>
      <c r="C480" s="128" t="s">
        <v>1953</v>
      </c>
      <c r="D480" s="128" t="s">
        <v>34</v>
      </c>
      <c r="E480" s="22">
        <f t="shared" si="29"/>
        <v>1</v>
      </c>
      <c r="F480" s="28">
        <v>1</v>
      </c>
      <c r="G480" s="28"/>
      <c r="H480" s="28"/>
      <c r="I480" s="24"/>
      <c r="J480" s="24"/>
      <c r="K480" s="24"/>
      <c r="L480" s="24"/>
      <c r="M480" s="53"/>
      <c r="N480" s="53"/>
      <c r="O480" s="25">
        <v>2.5000000000000001E-2</v>
      </c>
      <c r="P480" s="25">
        <v>1.4999999999999999E-2</v>
      </c>
      <c r="Q480" s="25">
        <v>0.01</v>
      </c>
      <c r="R480" s="28">
        <v>4</v>
      </c>
      <c r="S480" s="27">
        <f t="shared" si="28"/>
        <v>0.1</v>
      </c>
    </row>
    <row r="481" spans="1:19" x14ac:dyDescent="0.2">
      <c r="A481" s="126">
        <v>61</v>
      </c>
      <c r="B481" s="135" t="s">
        <v>2351</v>
      </c>
      <c r="C481" s="128" t="s">
        <v>1953</v>
      </c>
      <c r="D481" s="128" t="s">
        <v>34</v>
      </c>
      <c r="E481" s="22">
        <f t="shared" si="29"/>
        <v>1</v>
      </c>
      <c r="F481" s="28">
        <v>1</v>
      </c>
      <c r="G481" s="28"/>
      <c r="H481" s="28"/>
      <c r="I481" s="28"/>
      <c r="J481" s="28"/>
      <c r="K481" s="28"/>
      <c r="L481" s="28"/>
      <c r="M481" s="53"/>
      <c r="N481" s="53"/>
      <c r="O481" s="25">
        <v>2.5000000000000001E-2</v>
      </c>
      <c r="P481" s="25">
        <v>1.4999999999999999E-2</v>
      </c>
      <c r="Q481" s="25">
        <v>0.01</v>
      </c>
      <c r="R481" s="28">
        <v>4</v>
      </c>
      <c r="S481" s="27">
        <f t="shared" si="28"/>
        <v>0.1</v>
      </c>
    </row>
    <row r="482" spans="1:19" x14ac:dyDescent="0.2">
      <c r="A482" s="126">
        <v>62</v>
      </c>
      <c r="B482" s="135" t="s">
        <v>2352</v>
      </c>
      <c r="C482" s="128" t="s">
        <v>1958</v>
      </c>
      <c r="D482" s="128" t="s">
        <v>34</v>
      </c>
      <c r="E482" s="22">
        <f t="shared" si="29"/>
        <v>1</v>
      </c>
      <c r="F482" s="28">
        <v>1</v>
      </c>
      <c r="G482" s="28"/>
      <c r="H482" s="28"/>
      <c r="I482" s="28"/>
      <c r="J482" s="28"/>
      <c r="K482" s="28"/>
      <c r="L482" s="28"/>
      <c r="M482" s="53"/>
      <c r="N482" s="53"/>
      <c r="O482" s="25">
        <v>2.5000000000000001E-2</v>
      </c>
      <c r="P482" s="25">
        <v>1.4999999999999999E-2</v>
      </c>
      <c r="Q482" s="25">
        <v>0.01</v>
      </c>
      <c r="R482" s="28">
        <v>4</v>
      </c>
      <c r="S482" s="27">
        <f t="shared" si="28"/>
        <v>0.1</v>
      </c>
    </row>
    <row r="483" spans="1:19" x14ac:dyDescent="0.2">
      <c r="A483" s="126">
        <v>63</v>
      </c>
      <c r="B483" s="135" t="s">
        <v>2353</v>
      </c>
      <c r="C483" s="128" t="s">
        <v>1958</v>
      </c>
      <c r="D483" s="128" t="s">
        <v>34</v>
      </c>
      <c r="E483" s="22">
        <f t="shared" si="29"/>
        <v>1</v>
      </c>
      <c r="F483" s="28">
        <v>1</v>
      </c>
      <c r="G483" s="28"/>
      <c r="H483" s="28"/>
      <c r="I483" s="28"/>
      <c r="J483" s="28"/>
      <c r="K483" s="28"/>
      <c r="L483" s="28"/>
      <c r="M483" s="53"/>
      <c r="N483" s="53"/>
      <c r="O483" s="25">
        <v>2.5000000000000001E-2</v>
      </c>
      <c r="P483" s="25">
        <v>1.4999999999999999E-2</v>
      </c>
      <c r="Q483" s="25">
        <v>0.01</v>
      </c>
      <c r="R483" s="28">
        <v>4</v>
      </c>
      <c r="S483" s="27">
        <f t="shared" si="28"/>
        <v>0.1</v>
      </c>
    </row>
    <row r="484" spans="1:19" x14ac:dyDescent="0.2">
      <c r="A484" s="126">
        <v>64</v>
      </c>
      <c r="B484" s="135" t="s">
        <v>2354</v>
      </c>
      <c r="C484" s="128" t="s">
        <v>1958</v>
      </c>
      <c r="D484" s="128" t="s">
        <v>34</v>
      </c>
      <c r="E484" s="22">
        <f t="shared" si="29"/>
        <v>1</v>
      </c>
      <c r="F484" s="28">
        <v>1</v>
      </c>
      <c r="G484" s="28"/>
      <c r="H484" s="28"/>
      <c r="I484" s="28"/>
      <c r="J484" s="28"/>
      <c r="K484" s="28"/>
      <c r="L484" s="28"/>
      <c r="M484" s="53"/>
      <c r="N484" s="53"/>
      <c r="O484" s="25">
        <v>2.5000000000000001E-2</v>
      </c>
      <c r="P484" s="25">
        <v>1.4999999999999999E-2</v>
      </c>
      <c r="Q484" s="25">
        <v>0.01</v>
      </c>
      <c r="R484" s="28">
        <v>4</v>
      </c>
      <c r="S484" s="27">
        <f t="shared" si="28"/>
        <v>0.1</v>
      </c>
    </row>
    <row r="485" spans="1:19" x14ac:dyDescent="0.2">
      <c r="A485" s="126">
        <v>65</v>
      </c>
      <c r="B485" s="135" t="s">
        <v>2355</v>
      </c>
      <c r="C485" s="128" t="s">
        <v>1958</v>
      </c>
      <c r="D485" s="128" t="s">
        <v>34</v>
      </c>
      <c r="E485" s="22">
        <f t="shared" si="29"/>
        <v>1</v>
      </c>
      <c r="F485" s="28">
        <v>1</v>
      </c>
      <c r="G485" s="28"/>
      <c r="H485" s="28"/>
      <c r="I485" s="28"/>
      <c r="J485" s="28"/>
      <c r="K485" s="28"/>
      <c r="L485" s="28"/>
      <c r="M485" s="53"/>
      <c r="N485" s="53"/>
      <c r="O485" s="25">
        <v>2.5000000000000001E-2</v>
      </c>
      <c r="P485" s="25">
        <v>1.4999999999999999E-2</v>
      </c>
      <c r="Q485" s="25">
        <v>0.01</v>
      </c>
      <c r="R485" s="28">
        <v>4</v>
      </c>
      <c r="S485" s="27">
        <f t="shared" si="28"/>
        <v>0.1</v>
      </c>
    </row>
    <row r="486" spans="1:19" x14ac:dyDescent="0.2">
      <c r="A486" s="126">
        <v>66</v>
      </c>
      <c r="B486" s="135" t="s">
        <v>2356</v>
      </c>
      <c r="C486" s="128" t="s">
        <v>1958</v>
      </c>
      <c r="D486" s="128" t="s">
        <v>34</v>
      </c>
      <c r="E486" s="22">
        <f t="shared" si="29"/>
        <v>1</v>
      </c>
      <c r="F486" s="28">
        <v>1</v>
      </c>
      <c r="G486" s="28"/>
      <c r="H486" s="28"/>
      <c r="I486" s="28"/>
      <c r="J486" s="28"/>
      <c r="K486" s="28"/>
      <c r="L486" s="28"/>
      <c r="M486" s="53"/>
      <c r="N486" s="53"/>
      <c r="O486" s="25">
        <v>2.5000000000000001E-2</v>
      </c>
      <c r="P486" s="25">
        <v>1.4999999999999999E-2</v>
      </c>
      <c r="Q486" s="25">
        <v>0.01</v>
      </c>
      <c r="R486" s="28">
        <v>4</v>
      </c>
      <c r="S486" s="27">
        <f t="shared" si="28"/>
        <v>0.1</v>
      </c>
    </row>
    <row r="487" spans="1:19" x14ac:dyDescent="0.2">
      <c r="A487" s="126">
        <v>67</v>
      </c>
      <c r="B487" s="135" t="s">
        <v>2357</v>
      </c>
      <c r="C487" s="128" t="s">
        <v>1958</v>
      </c>
      <c r="D487" s="128" t="s">
        <v>34</v>
      </c>
      <c r="E487" s="22">
        <f t="shared" si="29"/>
        <v>1</v>
      </c>
      <c r="F487" s="28">
        <v>1</v>
      </c>
      <c r="G487" s="28"/>
      <c r="H487" s="28"/>
      <c r="I487" s="28"/>
      <c r="J487" s="28"/>
      <c r="K487" s="28"/>
      <c r="L487" s="28"/>
      <c r="M487" s="53"/>
      <c r="N487" s="53"/>
      <c r="O487" s="25">
        <v>2.5000000000000001E-2</v>
      </c>
      <c r="P487" s="25">
        <v>1.4999999999999999E-2</v>
      </c>
      <c r="Q487" s="25">
        <v>0.01</v>
      </c>
      <c r="R487" s="28">
        <v>4</v>
      </c>
      <c r="S487" s="27">
        <f t="shared" si="28"/>
        <v>0.1</v>
      </c>
    </row>
    <row r="488" spans="1:19" x14ac:dyDescent="0.2">
      <c r="A488" s="126">
        <v>68</v>
      </c>
      <c r="B488" s="135" t="s">
        <v>2358</v>
      </c>
      <c r="C488" s="128" t="s">
        <v>1958</v>
      </c>
      <c r="D488" s="128" t="s">
        <v>34</v>
      </c>
      <c r="E488" s="22">
        <f t="shared" si="29"/>
        <v>1</v>
      </c>
      <c r="F488" s="28">
        <v>1</v>
      </c>
      <c r="G488" s="28"/>
      <c r="H488" s="28"/>
      <c r="I488" s="28"/>
      <c r="J488" s="28"/>
      <c r="K488" s="28"/>
      <c r="L488" s="28"/>
      <c r="M488" s="53"/>
      <c r="N488" s="53"/>
      <c r="O488" s="25">
        <v>2.5000000000000001E-2</v>
      </c>
      <c r="P488" s="25">
        <v>1.4999999999999999E-2</v>
      </c>
      <c r="Q488" s="25">
        <v>0.01</v>
      </c>
      <c r="R488" s="28">
        <v>4</v>
      </c>
      <c r="S488" s="27">
        <f t="shared" ref="S488:S506" si="30">((F488*O488)*4+(G488*P488)*4+(H488*Q488)*4)</f>
        <v>0.1</v>
      </c>
    </row>
    <row r="489" spans="1:19" x14ac:dyDescent="0.2">
      <c r="A489" s="126">
        <v>69</v>
      </c>
      <c r="B489" s="135" t="s">
        <v>2359</v>
      </c>
      <c r="C489" s="128" t="s">
        <v>1958</v>
      </c>
      <c r="D489" s="136" t="s">
        <v>43</v>
      </c>
      <c r="E489" s="22">
        <f t="shared" si="29"/>
        <v>1</v>
      </c>
      <c r="F489" s="28">
        <v>1</v>
      </c>
      <c r="G489" s="28"/>
      <c r="H489" s="28"/>
      <c r="I489" s="28"/>
      <c r="J489" s="28"/>
      <c r="K489" s="28"/>
      <c r="L489" s="28"/>
      <c r="M489" s="53"/>
      <c r="N489" s="53"/>
      <c r="O489" s="25">
        <v>2.5000000000000001E-2</v>
      </c>
      <c r="P489" s="25">
        <v>1.4999999999999999E-2</v>
      </c>
      <c r="Q489" s="25">
        <v>0.01</v>
      </c>
      <c r="R489" s="28">
        <v>4</v>
      </c>
      <c r="S489" s="27">
        <f t="shared" si="30"/>
        <v>0.1</v>
      </c>
    </row>
    <row r="490" spans="1:19" x14ac:dyDescent="0.2">
      <c r="A490" s="126">
        <v>70</v>
      </c>
      <c r="B490" s="135" t="s">
        <v>2360</v>
      </c>
      <c r="C490" s="128" t="s">
        <v>1958</v>
      </c>
      <c r="D490" s="136" t="s">
        <v>43</v>
      </c>
      <c r="E490" s="22">
        <f t="shared" si="29"/>
        <v>1</v>
      </c>
      <c r="F490" s="28">
        <v>1</v>
      </c>
      <c r="G490" s="28"/>
      <c r="H490" s="28"/>
      <c r="I490" s="28"/>
      <c r="J490" s="28"/>
      <c r="K490" s="28"/>
      <c r="L490" s="28"/>
      <c r="M490" s="53"/>
      <c r="N490" s="53"/>
      <c r="O490" s="25">
        <v>2.5000000000000001E-2</v>
      </c>
      <c r="P490" s="25">
        <v>1.4999999999999999E-2</v>
      </c>
      <c r="Q490" s="25">
        <v>0.01</v>
      </c>
      <c r="R490" s="28">
        <v>4</v>
      </c>
      <c r="S490" s="27">
        <f t="shared" si="30"/>
        <v>0.1</v>
      </c>
    </row>
    <row r="491" spans="1:19" x14ac:dyDescent="0.2">
      <c r="A491" s="126">
        <v>71</v>
      </c>
      <c r="B491" s="135" t="s">
        <v>2361</v>
      </c>
      <c r="C491" s="128" t="s">
        <v>1958</v>
      </c>
      <c r="D491" s="136" t="s">
        <v>2303</v>
      </c>
      <c r="E491" s="22">
        <f t="shared" si="29"/>
        <v>1</v>
      </c>
      <c r="F491" s="28"/>
      <c r="G491" s="28"/>
      <c r="H491" s="137"/>
      <c r="I491" s="28"/>
      <c r="J491" s="28"/>
      <c r="K491" s="28"/>
      <c r="L491" s="28">
        <v>1</v>
      </c>
      <c r="M491" s="53"/>
      <c r="N491" s="53"/>
      <c r="O491" s="25">
        <v>2.5000000000000001E-2</v>
      </c>
      <c r="P491" s="25">
        <v>1.4999999999999999E-2</v>
      </c>
      <c r="Q491" s="25">
        <v>0.01</v>
      </c>
      <c r="R491" s="28">
        <v>4</v>
      </c>
      <c r="S491" s="27">
        <f>((F491*O491)*4+(G491*P491)*4+(H491*Q491)*4)+(L491*O491*R491*50%)</f>
        <v>0.05</v>
      </c>
    </row>
    <row r="492" spans="1:19" x14ac:dyDescent="0.2">
      <c r="A492" s="126">
        <v>72</v>
      </c>
      <c r="B492" s="135" t="s">
        <v>2362</v>
      </c>
      <c r="C492" s="128" t="s">
        <v>1960</v>
      </c>
      <c r="D492" s="128" t="s">
        <v>34</v>
      </c>
      <c r="E492" s="22">
        <f t="shared" si="29"/>
        <v>1</v>
      </c>
      <c r="F492" s="28">
        <v>1</v>
      </c>
      <c r="G492" s="28"/>
      <c r="H492" s="28"/>
      <c r="I492" s="28"/>
      <c r="J492" s="28"/>
      <c r="K492" s="28"/>
      <c r="L492" s="28"/>
      <c r="M492" s="53"/>
      <c r="N492" s="53"/>
      <c r="O492" s="25">
        <v>2.5000000000000001E-2</v>
      </c>
      <c r="P492" s="25">
        <v>1.4999999999999999E-2</v>
      </c>
      <c r="Q492" s="25">
        <v>0.01</v>
      </c>
      <c r="R492" s="28">
        <v>4</v>
      </c>
      <c r="S492" s="27">
        <f t="shared" si="30"/>
        <v>0.1</v>
      </c>
    </row>
    <row r="493" spans="1:19" x14ac:dyDescent="0.2">
      <c r="A493" s="126">
        <v>73</v>
      </c>
      <c r="B493" s="135" t="s">
        <v>2363</v>
      </c>
      <c r="C493" s="128" t="s">
        <v>1960</v>
      </c>
      <c r="D493" s="128" t="s">
        <v>34</v>
      </c>
      <c r="E493" s="22">
        <f t="shared" si="29"/>
        <v>1</v>
      </c>
      <c r="F493" s="28">
        <v>1</v>
      </c>
      <c r="G493" s="28"/>
      <c r="H493" s="28"/>
      <c r="I493" s="28"/>
      <c r="J493" s="28"/>
      <c r="K493" s="28"/>
      <c r="L493" s="28"/>
      <c r="M493" s="53"/>
      <c r="N493" s="53"/>
      <c r="O493" s="25">
        <v>2.5000000000000001E-2</v>
      </c>
      <c r="P493" s="25">
        <v>1.4999999999999999E-2</v>
      </c>
      <c r="Q493" s="25">
        <v>0.01</v>
      </c>
      <c r="R493" s="28">
        <v>4</v>
      </c>
      <c r="S493" s="27">
        <f t="shared" si="30"/>
        <v>0.1</v>
      </c>
    </row>
    <row r="494" spans="1:19" x14ac:dyDescent="0.2">
      <c r="A494" s="126">
        <v>74</v>
      </c>
      <c r="B494" s="135" t="s">
        <v>2364</v>
      </c>
      <c r="C494" s="128" t="s">
        <v>1960</v>
      </c>
      <c r="D494" s="128" t="s">
        <v>34</v>
      </c>
      <c r="E494" s="22">
        <f t="shared" si="29"/>
        <v>1</v>
      </c>
      <c r="F494" s="28">
        <v>1</v>
      </c>
      <c r="G494" s="28"/>
      <c r="H494" s="28"/>
      <c r="I494" s="28"/>
      <c r="J494" s="28"/>
      <c r="K494" s="28"/>
      <c r="L494" s="28"/>
      <c r="M494" s="53"/>
      <c r="N494" s="53"/>
      <c r="O494" s="25">
        <v>2.5000000000000001E-2</v>
      </c>
      <c r="P494" s="25">
        <v>1.4999999999999999E-2</v>
      </c>
      <c r="Q494" s="25">
        <v>0.01</v>
      </c>
      <c r="R494" s="28">
        <v>4</v>
      </c>
      <c r="S494" s="27">
        <f t="shared" si="30"/>
        <v>0.1</v>
      </c>
    </row>
    <row r="495" spans="1:19" x14ac:dyDescent="0.2">
      <c r="A495" s="126">
        <v>75</v>
      </c>
      <c r="B495" s="135" t="s">
        <v>2365</v>
      </c>
      <c r="C495" s="128" t="s">
        <v>1960</v>
      </c>
      <c r="D495" s="128" t="s">
        <v>34</v>
      </c>
      <c r="E495" s="22">
        <f t="shared" si="29"/>
        <v>1</v>
      </c>
      <c r="F495" s="28">
        <v>1</v>
      </c>
      <c r="G495" s="28"/>
      <c r="H495" s="28"/>
      <c r="I495" s="28"/>
      <c r="J495" s="28"/>
      <c r="K495" s="28"/>
      <c r="L495" s="28"/>
      <c r="M495" s="53"/>
      <c r="N495" s="53"/>
      <c r="O495" s="25">
        <v>2.5000000000000001E-2</v>
      </c>
      <c r="P495" s="25">
        <v>1.4999999999999999E-2</v>
      </c>
      <c r="Q495" s="25">
        <v>0.01</v>
      </c>
      <c r="R495" s="28">
        <v>4</v>
      </c>
      <c r="S495" s="27">
        <f t="shared" si="30"/>
        <v>0.1</v>
      </c>
    </row>
    <row r="496" spans="1:19" x14ac:dyDescent="0.2">
      <c r="A496" s="126">
        <v>76</v>
      </c>
      <c r="B496" s="135" t="s">
        <v>2366</v>
      </c>
      <c r="C496" s="128" t="s">
        <v>1960</v>
      </c>
      <c r="D496" s="136" t="s">
        <v>2303</v>
      </c>
      <c r="E496" s="22">
        <f t="shared" si="29"/>
        <v>1</v>
      </c>
      <c r="F496" s="28"/>
      <c r="G496" s="28"/>
      <c r="H496" s="28"/>
      <c r="I496" s="28"/>
      <c r="J496" s="28"/>
      <c r="K496" s="28"/>
      <c r="L496" s="28">
        <v>1</v>
      </c>
      <c r="M496" s="53"/>
      <c r="N496" s="53"/>
      <c r="O496" s="25">
        <v>2.5000000000000001E-2</v>
      </c>
      <c r="P496" s="25">
        <v>1.4999999999999999E-2</v>
      </c>
      <c r="Q496" s="25">
        <v>0.01</v>
      </c>
      <c r="R496" s="28">
        <v>4</v>
      </c>
      <c r="S496" s="27">
        <f>((F496*O496)*4+(G496*P496)*4+(H496*Q496)*4)+(L496*O496*R496*50%)</f>
        <v>0.05</v>
      </c>
    </row>
    <row r="497" spans="1:256" x14ac:dyDescent="0.2">
      <c r="A497" s="126">
        <v>77</v>
      </c>
      <c r="B497" s="135" t="s">
        <v>2367</v>
      </c>
      <c r="C497" s="128" t="s">
        <v>1962</v>
      </c>
      <c r="D497" s="128" t="s">
        <v>34</v>
      </c>
      <c r="E497" s="22">
        <f t="shared" si="29"/>
        <v>1</v>
      </c>
      <c r="F497" s="28">
        <v>1</v>
      </c>
      <c r="G497" s="28"/>
      <c r="H497" s="28"/>
      <c r="I497" s="28"/>
      <c r="J497" s="28"/>
      <c r="K497" s="28"/>
      <c r="L497" s="28"/>
      <c r="M497" s="53"/>
      <c r="N497" s="53"/>
      <c r="O497" s="25">
        <v>2.5000000000000001E-2</v>
      </c>
      <c r="P497" s="25">
        <v>1.4999999999999999E-2</v>
      </c>
      <c r="Q497" s="25">
        <v>0.01</v>
      </c>
      <c r="R497" s="28">
        <v>4</v>
      </c>
      <c r="S497" s="27">
        <f t="shared" si="30"/>
        <v>0.1</v>
      </c>
    </row>
    <row r="498" spans="1:256" x14ac:dyDescent="0.2">
      <c r="A498" s="126">
        <v>78</v>
      </c>
      <c r="B498" s="135" t="s">
        <v>2368</v>
      </c>
      <c r="C498" s="128" t="s">
        <v>1962</v>
      </c>
      <c r="D498" s="128" t="s">
        <v>34</v>
      </c>
      <c r="E498" s="22">
        <f t="shared" si="29"/>
        <v>1</v>
      </c>
      <c r="F498" s="28">
        <v>1</v>
      </c>
      <c r="G498" s="28"/>
      <c r="H498" s="28"/>
      <c r="I498" s="28"/>
      <c r="J498" s="28"/>
      <c r="K498" s="28"/>
      <c r="L498" s="28"/>
      <c r="M498" s="53"/>
      <c r="N498" s="53"/>
      <c r="O498" s="25">
        <v>2.5000000000000001E-2</v>
      </c>
      <c r="P498" s="25">
        <v>1.4999999999999999E-2</v>
      </c>
      <c r="Q498" s="25">
        <v>0.01</v>
      </c>
      <c r="R498" s="28">
        <v>4</v>
      </c>
      <c r="S498" s="27">
        <f t="shared" si="30"/>
        <v>0.1</v>
      </c>
    </row>
    <row r="499" spans="1:256" x14ac:dyDescent="0.2">
      <c r="A499" s="126">
        <v>79</v>
      </c>
      <c r="B499" s="135" t="s">
        <v>2369</v>
      </c>
      <c r="C499" s="128" t="s">
        <v>1962</v>
      </c>
      <c r="D499" s="128" t="s">
        <v>34</v>
      </c>
      <c r="E499" s="22">
        <f t="shared" si="29"/>
        <v>1</v>
      </c>
      <c r="F499" s="28">
        <v>1</v>
      </c>
      <c r="G499" s="28"/>
      <c r="H499" s="28"/>
      <c r="I499" s="28"/>
      <c r="J499" s="28"/>
      <c r="K499" s="28"/>
      <c r="L499" s="28"/>
      <c r="M499" s="53"/>
      <c r="N499" s="53"/>
      <c r="O499" s="25">
        <v>2.5000000000000001E-2</v>
      </c>
      <c r="P499" s="25">
        <v>1.4999999999999999E-2</v>
      </c>
      <c r="Q499" s="25">
        <v>0.01</v>
      </c>
      <c r="R499" s="28">
        <v>4</v>
      </c>
      <c r="S499" s="27">
        <f t="shared" si="30"/>
        <v>0.1</v>
      </c>
    </row>
    <row r="500" spans="1:256" x14ac:dyDescent="0.2">
      <c r="A500" s="126">
        <v>80</v>
      </c>
      <c r="B500" s="135" t="s">
        <v>2370</v>
      </c>
      <c r="C500" s="128" t="s">
        <v>1962</v>
      </c>
      <c r="D500" s="128" t="s">
        <v>34</v>
      </c>
      <c r="E500" s="22">
        <f t="shared" si="29"/>
        <v>1</v>
      </c>
      <c r="F500" s="28">
        <v>1</v>
      </c>
      <c r="G500" s="28"/>
      <c r="H500" s="28"/>
      <c r="I500" s="28"/>
      <c r="J500" s="28"/>
      <c r="K500" s="28"/>
      <c r="L500" s="28"/>
      <c r="M500" s="53"/>
      <c r="N500" s="53"/>
      <c r="O500" s="25">
        <v>2.5000000000000001E-2</v>
      </c>
      <c r="P500" s="25">
        <v>1.4999999999999999E-2</v>
      </c>
      <c r="Q500" s="25">
        <v>0.01</v>
      </c>
      <c r="R500" s="28">
        <v>4</v>
      </c>
      <c r="S500" s="27">
        <f t="shared" si="30"/>
        <v>0.1</v>
      </c>
    </row>
    <row r="501" spans="1:256" x14ac:dyDescent="0.2">
      <c r="A501" s="126">
        <v>81</v>
      </c>
      <c r="B501" s="135" t="s">
        <v>2371</v>
      </c>
      <c r="C501" s="128" t="s">
        <v>1962</v>
      </c>
      <c r="D501" s="128" t="s">
        <v>34</v>
      </c>
      <c r="E501" s="22">
        <f t="shared" si="29"/>
        <v>1</v>
      </c>
      <c r="F501" s="28">
        <v>1</v>
      </c>
      <c r="G501" s="28"/>
      <c r="H501" s="28"/>
      <c r="I501" s="28"/>
      <c r="J501" s="28"/>
      <c r="K501" s="28"/>
      <c r="L501" s="28"/>
      <c r="M501" s="53"/>
      <c r="N501" s="53"/>
      <c r="O501" s="25">
        <v>2.5000000000000001E-2</v>
      </c>
      <c r="P501" s="25">
        <v>1.4999999999999999E-2</v>
      </c>
      <c r="Q501" s="25">
        <v>0.01</v>
      </c>
      <c r="R501" s="28">
        <v>4</v>
      </c>
      <c r="S501" s="27">
        <f t="shared" si="30"/>
        <v>0.1</v>
      </c>
    </row>
    <row r="502" spans="1:256" x14ac:dyDescent="0.2">
      <c r="A502" s="126">
        <v>82</v>
      </c>
      <c r="B502" s="135" t="s">
        <v>2372</v>
      </c>
      <c r="C502" s="128" t="s">
        <v>1964</v>
      </c>
      <c r="D502" s="128" t="s">
        <v>34</v>
      </c>
      <c r="E502" s="22">
        <f t="shared" si="29"/>
        <v>1</v>
      </c>
      <c r="F502" s="28">
        <v>1</v>
      </c>
      <c r="G502" s="28"/>
      <c r="H502" s="28"/>
      <c r="I502" s="28"/>
      <c r="J502" s="28"/>
      <c r="K502" s="28"/>
      <c r="L502" s="28"/>
      <c r="M502" s="53"/>
      <c r="N502" s="53"/>
      <c r="O502" s="25">
        <v>2.5000000000000001E-2</v>
      </c>
      <c r="P502" s="25">
        <v>1.4999999999999999E-2</v>
      </c>
      <c r="Q502" s="25">
        <v>0.01</v>
      </c>
      <c r="R502" s="28">
        <v>4</v>
      </c>
      <c r="S502" s="27">
        <f t="shared" si="30"/>
        <v>0.1</v>
      </c>
    </row>
    <row r="503" spans="1:256" x14ac:dyDescent="0.2">
      <c r="A503" s="126">
        <v>83</v>
      </c>
      <c r="B503" s="135" t="s">
        <v>2373</v>
      </c>
      <c r="C503" s="128" t="s">
        <v>1964</v>
      </c>
      <c r="D503" s="128" t="s">
        <v>34</v>
      </c>
      <c r="E503" s="22">
        <f t="shared" si="29"/>
        <v>1</v>
      </c>
      <c r="F503" s="28">
        <v>1</v>
      </c>
      <c r="G503" s="28"/>
      <c r="H503" s="28"/>
      <c r="I503" s="28"/>
      <c r="J503" s="28"/>
      <c r="K503" s="28"/>
      <c r="L503" s="28"/>
      <c r="M503" s="53"/>
      <c r="N503" s="53"/>
      <c r="O503" s="25">
        <v>2.5000000000000001E-2</v>
      </c>
      <c r="P503" s="25">
        <v>1.4999999999999999E-2</v>
      </c>
      <c r="Q503" s="25">
        <v>0.01</v>
      </c>
      <c r="R503" s="28">
        <v>4</v>
      </c>
      <c r="S503" s="27">
        <f t="shared" si="30"/>
        <v>0.1</v>
      </c>
    </row>
    <row r="504" spans="1:256" x14ac:dyDescent="0.2">
      <c r="A504" s="126">
        <v>84</v>
      </c>
      <c r="B504" s="135" t="s">
        <v>2374</v>
      </c>
      <c r="C504" s="128" t="s">
        <v>1964</v>
      </c>
      <c r="D504" s="128" t="s">
        <v>34</v>
      </c>
      <c r="E504" s="22">
        <f t="shared" si="29"/>
        <v>1</v>
      </c>
      <c r="F504" s="28">
        <v>1</v>
      </c>
      <c r="G504" s="28"/>
      <c r="H504" s="28"/>
      <c r="I504" s="28"/>
      <c r="J504" s="28"/>
      <c r="K504" s="28"/>
      <c r="L504" s="28"/>
      <c r="M504" s="53"/>
      <c r="N504" s="53"/>
      <c r="O504" s="25">
        <v>2.5000000000000001E-2</v>
      </c>
      <c r="P504" s="25">
        <v>1.4999999999999999E-2</v>
      </c>
      <c r="Q504" s="25">
        <v>0.01</v>
      </c>
      <c r="R504" s="28">
        <v>4</v>
      </c>
      <c r="S504" s="27">
        <f t="shared" si="30"/>
        <v>0.1</v>
      </c>
    </row>
    <row r="505" spans="1:256" x14ac:dyDescent="0.2">
      <c r="A505" s="126">
        <v>85</v>
      </c>
      <c r="B505" s="135" t="s">
        <v>2375</v>
      </c>
      <c r="C505" s="128" t="s">
        <v>1964</v>
      </c>
      <c r="D505" s="128" t="s">
        <v>34</v>
      </c>
      <c r="E505" s="22">
        <f t="shared" si="29"/>
        <v>1</v>
      </c>
      <c r="F505" s="28">
        <v>1</v>
      </c>
      <c r="G505" s="28"/>
      <c r="H505" s="28"/>
      <c r="I505" s="28"/>
      <c r="J505" s="28"/>
      <c r="K505" s="28"/>
      <c r="L505" s="28"/>
      <c r="M505" s="53"/>
      <c r="N505" s="53"/>
      <c r="O505" s="25">
        <v>2.5000000000000001E-2</v>
      </c>
      <c r="P505" s="25">
        <v>1.4999999999999999E-2</v>
      </c>
      <c r="Q505" s="25">
        <v>0.01</v>
      </c>
      <c r="R505" s="28">
        <v>4</v>
      </c>
      <c r="S505" s="27">
        <f t="shared" si="30"/>
        <v>0.1</v>
      </c>
    </row>
    <row r="506" spans="1:256" x14ac:dyDescent="0.2">
      <c r="A506" s="126">
        <v>86</v>
      </c>
      <c r="B506" s="135" t="s">
        <v>2376</v>
      </c>
      <c r="C506" s="128" t="s">
        <v>1964</v>
      </c>
      <c r="D506" s="128" t="s">
        <v>34</v>
      </c>
      <c r="E506" s="22">
        <f t="shared" si="29"/>
        <v>1</v>
      </c>
      <c r="F506" s="28">
        <v>1</v>
      </c>
      <c r="G506" s="28"/>
      <c r="H506" s="28"/>
      <c r="I506" s="28"/>
      <c r="J506" s="28"/>
      <c r="K506" s="28"/>
      <c r="L506" s="28"/>
      <c r="M506" s="53"/>
      <c r="N506" s="53"/>
      <c r="O506" s="25">
        <v>2.5000000000000001E-2</v>
      </c>
      <c r="P506" s="25">
        <v>1.4999999999999999E-2</v>
      </c>
      <c r="Q506" s="25">
        <v>0.01</v>
      </c>
      <c r="R506" s="28">
        <v>4</v>
      </c>
      <c r="S506" s="27">
        <f t="shared" si="30"/>
        <v>0.1</v>
      </c>
    </row>
    <row r="507" spans="1:256" x14ac:dyDescent="0.2">
      <c r="A507" s="126"/>
      <c r="B507" s="135"/>
      <c r="C507" s="128"/>
      <c r="D507" s="128"/>
      <c r="E507" s="22"/>
      <c r="F507" s="28"/>
      <c r="G507" s="28"/>
      <c r="H507" s="28"/>
      <c r="I507" s="28"/>
      <c r="J507" s="28"/>
      <c r="K507" s="28"/>
      <c r="L507" s="28"/>
      <c r="M507" s="53"/>
      <c r="N507" s="53"/>
      <c r="O507" s="25"/>
      <c r="P507" s="25"/>
      <c r="Q507" s="25"/>
      <c r="R507" s="28"/>
      <c r="S507" s="27"/>
    </row>
    <row r="508" spans="1:256" x14ac:dyDescent="0.2">
      <c r="A508" s="138"/>
      <c r="B508" s="103" t="s">
        <v>2377</v>
      </c>
      <c r="C508" s="138"/>
      <c r="D508" s="139"/>
      <c r="E508" s="59">
        <f>SUM(E509:E510:E556)</f>
        <v>48</v>
      </c>
      <c r="F508" s="59">
        <f>SUM(F509:F510:F556)</f>
        <v>8</v>
      </c>
      <c r="G508" s="103">
        <f>SUM(G509:G510:G556)</f>
        <v>1</v>
      </c>
      <c r="H508" s="103">
        <f>SUM(H509:H510:H556)</f>
        <v>39</v>
      </c>
      <c r="I508" s="103">
        <f>SUM(I509:I510:I556)</f>
        <v>0</v>
      </c>
      <c r="J508" s="103">
        <f>SUM(J509:J510:J556)</f>
        <v>0</v>
      </c>
      <c r="K508" s="103">
        <f>SUM(K509:K510:K556)</f>
        <v>0</v>
      </c>
      <c r="L508" s="103">
        <f>SUM(L509:L510:L556)</f>
        <v>0</v>
      </c>
      <c r="M508" s="103">
        <f>SUM(M509:M555)</f>
        <v>0</v>
      </c>
      <c r="N508" s="103">
        <f>SUM(N509:N555)</f>
        <v>0</v>
      </c>
      <c r="O508" s="103"/>
      <c r="P508" s="103"/>
      <c r="Q508" s="103"/>
      <c r="R508" s="103"/>
      <c r="S508" s="140">
        <f>SUM(S509:S510:S556)</f>
        <v>2.410000000000001</v>
      </c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  <c r="GM508" s="16"/>
      <c r="GN508" s="16"/>
      <c r="GO508" s="16"/>
      <c r="GP508" s="16"/>
      <c r="GQ508" s="16"/>
      <c r="GR508" s="16"/>
      <c r="GS508" s="16"/>
      <c r="GT508" s="16"/>
      <c r="GU508" s="16"/>
      <c r="GV508" s="16"/>
      <c r="GW508" s="16"/>
      <c r="GX508" s="16"/>
      <c r="GY508" s="16"/>
      <c r="GZ508" s="16"/>
      <c r="HA508" s="16"/>
      <c r="HB508" s="16"/>
      <c r="HC508" s="16"/>
      <c r="HD508" s="16"/>
      <c r="HE508" s="16"/>
      <c r="HF508" s="16"/>
      <c r="HG508" s="16"/>
      <c r="HH508" s="16"/>
      <c r="HI508" s="16"/>
      <c r="HJ508" s="16"/>
      <c r="HK508" s="16"/>
      <c r="HL508" s="16"/>
      <c r="HM508" s="16"/>
      <c r="HN508" s="16"/>
      <c r="HO508" s="16"/>
      <c r="HP508" s="16"/>
      <c r="HQ508" s="16"/>
      <c r="HR508" s="16"/>
      <c r="HS508" s="16"/>
      <c r="HT508" s="16"/>
      <c r="HU508" s="16"/>
      <c r="HV508" s="16"/>
      <c r="HW508" s="16"/>
      <c r="HX508" s="16"/>
      <c r="HY508" s="16"/>
      <c r="HZ508" s="16"/>
      <c r="IA508" s="16"/>
      <c r="IB508" s="16"/>
      <c r="IC508" s="16"/>
      <c r="ID508" s="16"/>
      <c r="IE508" s="16"/>
      <c r="IF508" s="16"/>
      <c r="IG508" s="16"/>
      <c r="IH508" s="16"/>
      <c r="II508" s="16"/>
      <c r="IJ508" s="16"/>
      <c r="IK508" s="16"/>
      <c r="IL508" s="16"/>
      <c r="IM508" s="16"/>
      <c r="IN508" s="16"/>
      <c r="IO508" s="16"/>
      <c r="IP508" s="16"/>
      <c r="IQ508" s="16"/>
      <c r="IR508" s="16"/>
      <c r="IS508" s="16"/>
      <c r="IT508" s="16"/>
      <c r="IU508" s="16"/>
      <c r="IV508" s="16"/>
    </row>
    <row r="509" spans="1:256" x14ac:dyDescent="0.2">
      <c r="A509" s="51">
        <v>1</v>
      </c>
      <c r="B509" s="141" t="s">
        <v>2378</v>
      </c>
      <c r="C509" s="51" t="s">
        <v>1818</v>
      </c>
      <c r="D509" s="68" t="s">
        <v>33</v>
      </c>
      <c r="E509" s="22">
        <f t="shared" ref="E509:E573" si="31">SUM(F509:N509)</f>
        <v>1</v>
      </c>
      <c r="F509" s="74"/>
      <c r="G509" s="74"/>
      <c r="H509" s="74">
        <v>1</v>
      </c>
      <c r="I509" s="28"/>
      <c r="J509" s="28"/>
      <c r="K509" s="28"/>
      <c r="L509" s="28"/>
      <c r="M509" s="53"/>
      <c r="N509" s="53"/>
      <c r="O509" s="25">
        <v>2.5000000000000001E-2</v>
      </c>
      <c r="P509" s="25">
        <v>1.4999999999999999E-2</v>
      </c>
      <c r="Q509" s="25">
        <v>0.01</v>
      </c>
      <c r="R509" s="28">
        <v>4</v>
      </c>
      <c r="S509" s="27">
        <f t="shared" ref="S509:S555" si="32">((F509*O509)*4+(G509*P509)*4+(H509*Q509)*4)</f>
        <v>0.04</v>
      </c>
    </row>
    <row r="510" spans="1:256" x14ac:dyDescent="0.2">
      <c r="A510" s="51">
        <v>2</v>
      </c>
      <c r="B510" s="141" t="s">
        <v>2379</v>
      </c>
      <c r="C510" s="51" t="s">
        <v>1818</v>
      </c>
      <c r="D510" s="68" t="s">
        <v>33</v>
      </c>
      <c r="E510" s="22">
        <f t="shared" si="31"/>
        <v>1</v>
      </c>
      <c r="F510" s="74"/>
      <c r="G510" s="74"/>
      <c r="H510" s="74">
        <v>1</v>
      </c>
      <c r="I510" s="28"/>
      <c r="J510" s="28"/>
      <c r="K510" s="28"/>
      <c r="L510" s="28"/>
      <c r="M510" s="53"/>
      <c r="N510" s="53"/>
      <c r="O510" s="25">
        <v>2.5000000000000001E-2</v>
      </c>
      <c r="P510" s="25">
        <v>1.4999999999999999E-2</v>
      </c>
      <c r="Q510" s="25">
        <v>0.01</v>
      </c>
      <c r="R510" s="28">
        <v>4</v>
      </c>
      <c r="S510" s="27">
        <f t="shared" si="32"/>
        <v>0.04</v>
      </c>
    </row>
    <row r="511" spans="1:256" x14ac:dyDescent="0.2">
      <c r="A511" s="51">
        <v>3</v>
      </c>
      <c r="B511" s="141" t="s">
        <v>2380</v>
      </c>
      <c r="C511" s="51" t="s">
        <v>1818</v>
      </c>
      <c r="D511" s="68" t="s">
        <v>33</v>
      </c>
      <c r="E511" s="22">
        <f t="shared" si="31"/>
        <v>1</v>
      </c>
      <c r="F511" s="74"/>
      <c r="G511" s="74"/>
      <c r="H511" s="74">
        <v>1</v>
      </c>
      <c r="I511" s="28"/>
      <c r="J511" s="28"/>
      <c r="K511" s="28"/>
      <c r="L511" s="28"/>
      <c r="M511" s="53"/>
      <c r="N511" s="53"/>
      <c r="O511" s="25">
        <v>2.5000000000000001E-2</v>
      </c>
      <c r="P511" s="25">
        <v>1.4999999999999999E-2</v>
      </c>
      <c r="Q511" s="25">
        <v>0.01</v>
      </c>
      <c r="R511" s="28">
        <v>4</v>
      </c>
      <c r="S511" s="27">
        <f t="shared" si="32"/>
        <v>0.04</v>
      </c>
    </row>
    <row r="512" spans="1:256" x14ac:dyDescent="0.2">
      <c r="A512" s="51">
        <v>4</v>
      </c>
      <c r="B512" s="141" t="s">
        <v>2381</v>
      </c>
      <c r="C512" s="51" t="s">
        <v>1818</v>
      </c>
      <c r="D512" s="68" t="s">
        <v>33</v>
      </c>
      <c r="E512" s="22">
        <f t="shared" si="31"/>
        <v>1</v>
      </c>
      <c r="F512" s="74"/>
      <c r="G512" s="74"/>
      <c r="H512" s="74">
        <v>1</v>
      </c>
      <c r="I512" s="28"/>
      <c r="J512" s="28"/>
      <c r="K512" s="28"/>
      <c r="L512" s="28"/>
      <c r="M512" s="53"/>
      <c r="N512" s="53"/>
      <c r="O512" s="25">
        <v>2.5000000000000001E-2</v>
      </c>
      <c r="P512" s="25">
        <v>1.4999999999999999E-2</v>
      </c>
      <c r="Q512" s="25">
        <v>0.01</v>
      </c>
      <c r="R512" s="28">
        <v>4</v>
      </c>
      <c r="S512" s="27">
        <f t="shared" si="32"/>
        <v>0.04</v>
      </c>
    </row>
    <row r="513" spans="1:19" x14ac:dyDescent="0.2">
      <c r="A513" s="51">
        <v>5</v>
      </c>
      <c r="B513" s="141" t="s">
        <v>2382</v>
      </c>
      <c r="C513" s="51" t="s">
        <v>1941</v>
      </c>
      <c r="D513" s="68" t="s">
        <v>33</v>
      </c>
      <c r="E513" s="22">
        <f t="shared" si="31"/>
        <v>1</v>
      </c>
      <c r="F513" s="74"/>
      <c r="G513" s="74"/>
      <c r="H513" s="74">
        <v>1</v>
      </c>
      <c r="I513" s="28"/>
      <c r="J513" s="28"/>
      <c r="K513" s="28"/>
      <c r="L513" s="28"/>
      <c r="M513" s="53"/>
      <c r="N513" s="53"/>
      <c r="O513" s="25">
        <v>2.5000000000000001E-2</v>
      </c>
      <c r="P513" s="25">
        <v>1.4999999999999999E-2</v>
      </c>
      <c r="Q513" s="25">
        <v>0.01</v>
      </c>
      <c r="R513" s="28">
        <v>4</v>
      </c>
      <c r="S513" s="27">
        <f t="shared" si="32"/>
        <v>0.04</v>
      </c>
    </row>
    <row r="514" spans="1:19" x14ac:dyDescent="0.2">
      <c r="A514" s="51">
        <v>6</v>
      </c>
      <c r="B514" s="141" t="s">
        <v>2383</v>
      </c>
      <c r="C514" s="51" t="s">
        <v>1941</v>
      </c>
      <c r="D514" s="68" t="s">
        <v>33</v>
      </c>
      <c r="E514" s="22">
        <f t="shared" si="31"/>
        <v>1</v>
      </c>
      <c r="F514" s="74"/>
      <c r="G514" s="74"/>
      <c r="H514" s="74">
        <v>1</v>
      </c>
      <c r="I514" s="28"/>
      <c r="J514" s="28"/>
      <c r="K514" s="28"/>
      <c r="L514" s="28"/>
      <c r="M514" s="53"/>
      <c r="N514" s="53"/>
      <c r="O514" s="25">
        <v>2.5000000000000001E-2</v>
      </c>
      <c r="P514" s="25">
        <v>1.4999999999999999E-2</v>
      </c>
      <c r="Q514" s="25">
        <v>0.01</v>
      </c>
      <c r="R514" s="28">
        <v>4</v>
      </c>
      <c r="S514" s="27">
        <f t="shared" si="32"/>
        <v>0.04</v>
      </c>
    </row>
    <row r="515" spans="1:19" x14ac:dyDescent="0.2">
      <c r="A515" s="51">
        <v>7</v>
      </c>
      <c r="B515" s="141" t="s">
        <v>2384</v>
      </c>
      <c r="C515" s="51" t="s">
        <v>1941</v>
      </c>
      <c r="D515" s="68" t="s">
        <v>33</v>
      </c>
      <c r="E515" s="22">
        <f t="shared" si="31"/>
        <v>1</v>
      </c>
      <c r="F515" s="74"/>
      <c r="G515" s="74"/>
      <c r="H515" s="74">
        <v>1</v>
      </c>
      <c r="I515" s="28"/>
      <c r="J515" s="28"/>
      <c r="K515" s="28"/>
      <c r="L515" s="28"/>
      <c r="M515" s="53"/>
      <c r="N515" s="53"/>
      <c r="O515" s="25">
        <v>2.5000000000000001E-2</v>
      </c>
      <c r="P515" s="25">
        <v>1.4999999999999999E-2</v>
      </c>
      <c r="Q515" s="25">
        <v>0.01</v>
      </c>
      <c r="R515" s="28">
        <v>4</v>
      </c>
      <c r="S515" s="27">
        <f t="shared" si="32"/>
        <v>0.04</v>
      </c>
    </row>
    <row r="516" spans="1:19" x14ac:dyDescent="0.2">
      <c r="A516" s="51">
        <v>8</v>
      </c>
      <c r="B516" s="141" t="s">
        <v>2385</v>
      </c>
      <c r="C516" s="51" t="s">
        <v>1941</v>
      </c>
      <c r="D516" s="68" t="s">
        <v>33</v>
      </c>
      <c r="E516" s="22">
        <f t="shared" si="31"/>
        <v>1</v>
      </c>
      <c r="F516" s="74"/>
      <c r="G516" s="74"/>
      <c r="H516" s="74">
        <v>1</v>
      </c>
      <c r="I516" s="28"/>
      <c r="J516" s="28"/>
      <c r="K516" s="28"/>
      <c r="L516" s="28"/>
      <c r="M516" s="53"/>
      <c r="N516" s="53"/>
      <c r="O516" s="25">
        <v>2.5000000000000001E-2</v>
      </c>
      <c r="P516" s="25">
        <v>1.4999999999999999E-2</v>
      </c>
      <c r="Q516" s="25">
        <v>0.01</v>
      </c>
      <c r="R516" s="28">
        <v>4</v>
      </c>
      <c r="S516" s="27">
        <f t="shared" si="32"/>
        <v>0.04</v>
      </c>
    </row>
    <row r="517" spans="1:19" x14ac:dyDescent="0.2">
      <c r="A517" s="51">
        <v>9</v>
      </c>
      <c r="B517" s="141" t="s">
        <v>2386</v>
      </c>
      <c r="C517" s="51" t="s">
        <v>1879</v>
      </c>
      <c r="D517" s="68" t="s">
        <v>33</v>
      </c>
      <c r="E517" s="22">
        <f t="shared" si="31"/>
        <v>1</v>
      </c>
      <c r="F517" s="74"/>
      <c r="G517" s="74"/>
      <c r="H517" s="74">
        <v>1</v>
      </c>
      <c r="I517" s="28"/>
      <c r="J517" s="28"/>
      <c r="K517" s="28"/>
      <c r="L517" s="28"/>
      <c r="M517" s="53"/>
      <c r="N517" s="53"/>
      <c r="O517" s="25">
        <v>2.5000000000000001E-2</v>
      </c>
      <c r="P517" s="25">
        <v>1.4999999999999999E-2</v>
      </c>
      <c r="Q517" s="25">
        <v>0.01</v>
      </c>
      <c r="R517" s="28">
        <v>4</v>
      </c>
      <c r="S517" s="27">
        <f t="shared" si="32"/>
        <v>0.04</v>
      </c>
    </row>
    <row r="518" spans="1:19" x14ac:dyDescent="0.2">
      <c r="A518" s="51">
        <v>10</v>
      </c>
      <c r="B518" s="141" t="s">
        <v>2387</v>
      </c>
      <c r="C518" s="51" t="s">
        <v>1879</v>
      </c>
      <c r="D518" s="68" t="s">
        <v>2388</v>
      </c>
      <c r="E518" s="22">
        <f t="shared" si="31"/>
        <v>1</v>
      </c>
      <c r="F518" s="74">
        <v>1</v>
      </c>
      <c r="G518" s="74"/>
      <c r="H518" s="74"/>
      <c r="I518" s="28"/>
      <c r="J518" s="28"/>
      <c r="K518" s="28"/>
      <c r="L518" s="28"/>
      <c r="M518" s="53"/>
      <c r="N518" s="53"/>
      <c r="O518" s="25">
        <v>2.5000000000000001E-2</v>
      </c>
      <c r="P518" s="25">
        <v>1.4999999999999999E-2</v>
      </c>
      <c r="Q518" s="25">
        <v>0.01</v>
      </c>
      <c r="R518" s="28">
        <v>4</v>
      </c>
      <c r="S518" s="27">
        <f t="shared" si="32"/>
        <v>0.1</v>
      </c>
    </row>
    <row r="519" spans="1:19" x14ac:dyDescent="0.2">
      <c r="A519" s="51">
        <v>11</v>
      </c>
      <c r="B519" s="141" t="s">
        <v>2389</v>
      </c>
      <c r="C519" s="51" t="s">
        <v>1879</v>
      </c>
      <c r="D519" s="68" t="s">
        <v>33</v>
      </c>
      <c r="E519" s="22">
        <f t="shared" si="31"/>
        <v>1</v>
      </c>
      <c r="F519" s="74"/>
      <c r="G519" s="74"/>
      <c r="H519" s="74">
        <v>1</v>
      </c>
      <c r="I519" s="28"/>
      <c r="J519" s="28"/>
      <c r="K519" s="28"/>
      <c r="L519" s="28"/>
      <c r="M519" s="53"/>
      <c r="N519" s="53"/>
      <c r="O519" s="25">
        <v>2.5000000000000001E-2</v>
      </c>
      <c r="P519" s="25">
        <v>1.4999999999999999E-2</v>
      </c>
      <c r="Q519" s="25">
        <v>0.01</v>
      </c>
      <c r="R519" s="28">
        <v>4</v>
      </c>
      <c r="S519" s="27">
        <f t="shared" si="32"/>
        <v>0.04</v>
      </c>
    </row>
    <row r="520" spans="1:19" x14ac:dyDescent="0.2">
      <c r="A520" s="51">
        <v>12</v>
      </c>
      <c r="B520" s="141" t="s">
        <v>2390</v>
      </c>
      <c r="C520" s="51" t="s">
        <v>1943</v>
      </c>
      <c r="D520" s="68" t="s">
        <v>33</v>
      </c>
      <c r="E520" s="22">
        <f t="shared" si="31"/>
        <v>1</v>
      </c>
      <c r="F520" s="74"/>
      <c r="G520" s="74"/>
      <c r="H520" s="74">
        <v>1</v>
      </c>
      <c r="I520" s="28"/>
      <c r="J520" s="28"/>
      <c r="K520" s="28"/>
      <c r="L520" s="28"/>
      <c r="M520" s="53"/>
      <c r="N520" s="53"/>
      <c r="O520" s="25">
        <v>2.5000000000000001E-2</v>
      </c>
      <c r="P520" s="25">
        <v>1.4999999999999999E-2</v>
      </c>
      <c r="Q520" s="25">
        <v>0.01</v>
      </c>
      <c r="R520" s="28">
        <v>4</v>
      </c>
      <c r="S520" s="27">
        <f t="shared" si="32"/>
        <v>0.04</v>
      </c>
    </row>
    <row r="521" spans="1:19" x14ac:dyDescent="0.2">
      <c r="A521" s="51">
        <v>13</v>
      </c>
      <c r="B521" s="141" t="s">
        <v>2391</v>
      </c>
      <c r="C521" s="51" t="s">
        <v>1943</v>
      </c>
      <c r="D521" s="68" t="s">
        <v>33</v>
      </c>
      <c r="E521" s="22">
        <f t="shared" si="31"/>
        <v>1</v>
      </c>
      <c r="F521" s="74"/>
      <c r="G521" s="74"/>
      <c r="H521" s="74">
        <v>1</v>
      </c>
      <c r="I521" s="28"/>
      <c r="J521" s="28"/>
      <c r="K521" s="28"/>
      <c r="L521" s="28"/>
      <c r="M521" s="53"/>
      <c r="N521" s="53"/>
      <c r="O521" s="25">
        <v>2.5000000000000001E-2</v>
      </c>
      <c r="P521" s="25">
        <v>1.4999999999999999E-2</v>
      </c>
      <c r="Q521" s="25">
        <v>0.01</v>
      </c>
      <c r="R521" s="28">
        <v>4</v>
      </c>
      <c r="S521" s="27">
        <f t="shared" si="32"/>
        <v>0.04</v>
      </c>
    </row>
    <row r="522" spans="1:19" x14ac:dyDescent="0.2">
      <c r="A522" s="51">
        <v>14</v>
      </c>
      <c r="B522" s="141" t="s">
        <v>18</v>
      </c>
      <c r="C522" s="51" t="s">
        <v>1943</v>
      </c>
      <c r="D522" s="68" t="s">
        <v>33</v>
      </c>
      <c r="E522" s="22">
        <f t="shared" si="31"/>
        <v>1</v>
      </c>
      <c r="F522" s="74"/>
      <c r="G522" s="74"/>
      <c r="H522" s="74">
        <v>1</v>
      </c>
      <c r="I522" s="28"/>
      <c r="J522" s="28"/>
      <c r="K522" s="28"/>
      <c r="L522" s="28"/>
      <c r="M522" s="53"/>
      <c r="N522" s="53"/>
      <c r="O522" s="25">
        <v>2.5000000000000001E-2</v>
      </c>
      <c r="P522" s="25">
        <v>1.4999999999999999E-2</v>
      </c>
      <c r="Q522" s="25">
        <v>0.01</v>
      </c>
      <c r="R522" s="28">
        <v>4</v>
      </c>
      <c r="S522" s="27">
        <f t="shared" si="32"/>
        <v>0.04</v>
      </c>
    </row>
    <row r="523" spans="1:19" x14ac:dyDescent="0.2">
      <c r="A523" s="51">
        <v>15</v>
      </c>
      <c r="B523" s="141" t="s">
        <v>2392</v>
      </c>
      <c r="C523" s="51" t="s">
        <v>1945</v>
      </c>
      <c r="D523" s="68" t="s">
        <v>33</v>
      </c>
      <c r="E523" s="22">
        <f t="shared" si="31"/>
        <v>1</v>
      </c>
      <c r="F523" s="74"/>
      <c r="G523" s="74"/>
      <c r="H523" s="74">
        <v>1</v>
      </c>
      <c r="I523" s="28"/>
      <c r="J523" s="28"/>
      <c r="K523" s="28"/>
      <c r="L523" s="28"/>
      <c r="M523" s="53"/>
      <c r="N523" s="53"/>
      <c r="O523" s="25">
        <v>2.5000000000000001E-2</v>
      </c>
      <c r="P523" s="25">
        <v>1.4999999999999999E-2</v>
      </c>
      <c r="Q523" s="25">
        <v>0.01</v>
      </c>
      <c r="R523" s="28">
        <v>4</v>
      </c>
      <c r="S523" s="27">
        <f t="shared" si="32"/>
        <v>0.04</v>
      </c>
    </row>
    <row r="524" spans="1:19" x14ac:dyDescent="0.2">
      <c r="A524" s="51">
        <v>16</v>
      </c>
      <c r="B524" s="141" t="s">
        <v>2393</v>
      </c>
      <c r="C524" s="51" t="s">
        <v>1945</v>
      </c>
      <c r="D524" s="68" t="s">
        <v>33</v>
      </c>
      <c r="E524" s="22">
        <f t="shared" si="31"/>
        <v>1</v>
      </c>
      <c r="F524" s="74"/>
      <c r="G524" s="74"/>
      <c r="H524" s="74">
        <v>1</v>
      </c>
      <c r="I524" s="28"/>
      <c r="J524" s="28"/>
      <c r="K524" s="28"/>
      <c r="L524" s="28"/>
      <c r="M524" s="53"/>
      <c r="N524" s="53"/>
      <c r="O524" s="25">
        <v>2.5000000000000001E-2</v>
      </c>
      <c r="P524" s="25">
        <v>1.4999999999999999E-2</v>
      </c>
      <c r="Q524" s="25">
        <v>0.01</v>
      </c>
      <c r="R524" s="28">
        <v>4</v>
      </c>
      <c r="S524" s="27">
        <f t="shared" si="32"/>
        <v>0.04</v>
      </c>
    </row>
    <row r="525" spans="1:19" x14ac:dyDescent="0.2">
      <c r="A525" s="51">
        <v>17</v>
      </c>
      <c r="B525" s="141" t="s">
        <v>2394</v>
      </c>
      <c r="C525" s="51" t="s">
        <v>2335</v>
      </c>
      <c r="D525" s="68" t="s">
        <v>33</v>
      </c>
      <c r="E525" s="22">
        <f t="shared" si="31"/>
        <v>1</v>
      </c>
      <c r="F525" s="74"/>
      <c r="G525" s="74"/>
      <c r="H525" s="74">
        <v>1</v>
      </c>
      <c r="I525" s="28"/>
      <c r="J525" s="28"/>
      <c r="K525" s="28"/>
      <c r="L525" s="28"/>
      <c r="M525" s="53"/>
      <c r="N525" s="53"/>
      <c r="O525" s="25">
        <v>2.5000000000000001E-2</v>
      </c>
      <c r="P525" s="25">
        <v>1.4999999999999999E-2</v>
      </c>
      <c r="Q525" s="25">
        <v>0.01</v>
      </c>
      <c r="R525" s="28">
        <v>4</v>
      </c>
      <c r="S525" s="27">
        <f t="shared" si="32"/>
        <v>0.04</v>
      </c>
    </row>
    <row r="526" spans="1:19" x14ac:dyDescent="0.2">
      <c r="A526" s="51">
        <v>18</v>
      </c>
      <c r="B526" s="141" t="s">
        <v>2395</v>
      </c>
      <c r="C526" s="51" t="s">
        <v>2335</v>
      </c>
      <c r="D526" s="68" t="s">
        <v>33</v>
      </c>
      <c r="E526" s="22">
        <f t="shared" si="31"/>
        <v>1</v>
      </c>
      <c r="F526" s="74"/>
      <c r="G526" s="74"/>
      <c r="H526" s="74">
        <v>1</v>
      </c>
      <c r="I526" s="28"/>
      <c r="J526" s="28"/>
      <c r="K526" s="28"/>
      <c r="L526" s="28"/>
      <c r="M526" s="53"/>
      <c r="N526" s="53"/>
      <c r="O526" s="25">
        <v>2.5000000000000001E-2</v>
      </c>
      <c r="P526" s="25">
        <v>1.4999999999999999E-2</v>
      </c>
      <c r="Q526" s="25">
        <v>0.01</v>
      </c>
      <c r="R526" s="28">
        <v>4</v>
      </c>
      <c r="S526" s="27">
        <f t="shared" si="32"/>
        <v>0.04</v>
      </c>
    </row>
    <row r="527" spans="1:19" x14ac:dyDescent="0.2">
      <c r="A527" s="51">
        <v>19</v>
      </c>
      <c r="B527" s="141" t="s">
        <v>2396</v>
      </c>
      <c r="C527" s="51" t="s">
        <v>2335</v>
      </c>
      <c r="D527" s="68" t="s">
        <v>2388</v>
      </c>
      <c r="E527" s="22">
        <f t="shared" si="31"/>
        <v>1</v>
      </c>
      <c r="F527" s="74"/>
      <c r="G527" s="74">
        <v>1</v>
      </c>
      <c r="H527" s="74"/>
      <c r="I527" s="28"/>
      <c r="J527" s="28"/>
      <c r="K527" s="28"/>
      <c r="L527" s="28"/>
      <c r="M527" s="53"/>
      <c r="N527" s="53"/>
      <c r="O527" s="25">
        <v>2.5000000000000001E-2</v>
      </c>
      <c r="P527" s="25">
        <v>1.4999999999999999E-2</v>
      </c>
      <c r="Q527" s="25">
        <v>0.01</v>
      </c>
      <c r="R527" s="28">
        <v>4</v>
      </c>
      <c r="S527" s="27">
        <f t="shared" si="32"/>
        <v>0.06</v>
      </c>
    </row>
    <row r="528" spans="1:19" x14ac:dyDescent="0.2">
      <c r="A528" s="51">
        <v>20</v>
      </c>
      <c r="B528" s="141" t="s">
        <v>2397</v>
      </c>
      <c r="C528" s="51" t="s">
        <v>2335</v>
      </c>
      <c r="D528" s="74" t="s">
        <v>33</v>
      </c>
      <c r="E528" s="22">
        <f t="shared" si="31"/>
        <v>1</v>
      </c>
      <c r="F528" s="74"/>
      <c r="G528" s="74"/>
      <c r="H528" s="74">
        <v>1</v>
      </c>
      <c r="I528" s="28"/>
      <c r="J528" s="28"/>
      <c r="K528" s="28"/>
      <c r="L528" s="28"/>
      <c r="M528" s="53"/>
      <c r="N528" s="53"/>
      <c r="O528" s="25">
        <v>2.5000000000000001E-2</v>
      </c>
      <c r="P528" s="25">
        <v>1.4999999999999999E-2</v>
      </c>
      <c r="Q528" s="25">
        <v>0.01</v>
      </c>
      <c r="R528" s="28">
        <v>4</v>
      </c>
      <c r="S528" s="27">
        <f t="shared" si="32"/>
        <v>0.04</v>
      </c>
    </row>
    <row r="529" spans="1:19" x14ac:dyDescent="0.2">
      <c r="A529" s="51">
        <v>21</v>
      </c>
      <c r="B529" s="141" t="s">
        <v>2398</v>
      </c>
      <c r="C529" s="51" t="s">
        <v>2335</v>
      </c>
      <c r="D529" s="74" t="s">
        <v>33</v>
      </c>
      <c r="E529" s="22">
        <f t="shared" si="31"/>
        <v>1</v>
      </c>
      <c r="F529" s="74"/>
      <c r="G529" s="74"/>
      <c r="H529" s="74">
        <v>1</v>
      </c>
      <c r="I529" s="28"/>
      <c r="J529" s="28"/>
      <c r="K529" s="28"/>
      <c r="L529" s="28"/>
      <c r="M529" s="53"/>
      <c r="N529" s="53"/>
      <c r="O529" s="25">
        <v>2.5000000000000001E-2</v>
      </c>
      <c r="P529" s="25">
        <v>1.4999999999999999E-2</v>
      </c>
      <c r="Q529" s="25">
        <v>0.01</v>
      </c>
      <c r="R529" s="28">
        <v>4</v>
      </c>
      <c r="S529" s="27">
        <f t="shared" si="32"/>
        <v>0.04</v>
      </c>
    </row>
    <row r="530" spans="1:19" x14ac:dyDescent="0.2">
      <c r="A530" s="51">
        <v>22</v>
      </c>
      <c r="B530" s="141" t="s">
        <v>2399</v>
      </c>
      <c r="C530" s="51" t="s">
        <v>2335</v>
      </c>
      <c r="D530" s="74" t="s">
        <v>33</v>
      </c>
      <c r="E530" s="22">
        <f t="shared" si="31"/>
        <v>1</v>
      </c>
      <c r="F530" s="74"/>
      <c r="G530" s="74"/>
      <c r="H530" s="74">
        <v>1</v>
      </c>
      <c r="I530" s="28"/>
      <c r="J530" s="28"/>
      <c r="K530" s="28"/>
      <c r="L530" s="28"/>
      <c r="M530" s="53"/>
      <c r="N530" s="53"/>
      <c r="O530" s="25">
        <v>2.5000000000000001E-2</v>
      </c>
      <c r="P530" s="25">
        <v>1.4999999999999999E-2</v>
      </c>
      <c r="Q530" s="25">
        <v>0.01</v>
      </c>
      <c r="R530" s="28">
        <v>4</v>
      </c>
      <c r="S530" s="27">
        <f t="shared" si="32"/>
        <v>0.04</v>
      </c>
    </row>
    <row r="531" spans="1:19" x14ac:dyDescent="0.2">
      <c r="A531" s="51">
        <v>23</v>
      </c>
      <c r="B531" s="141" t="s">
        <v>2400</v>
      </c>
      <c r="C531" s="51" t="s">
        <v>1947</v>
      </c>
      <c r="D531" s="74" t="s">
        <v>33</v>
      </c>
      <c r="E531" s="22">
        <f t="shared" si="31"/>
        <v>1</v>
      </c>
      <c r="F531" s="74"/>
      <c r="G531" s="74"/>
      <c r="H531" s="74">
        <v>1</v>
      </c>
      <c r="I531" s="28"/>
      <c r="J531" s="28"/>
      <c r="K531" s="28"/>
      <c r="L531" s="28"/>
      <c r="M531" s="53"/>
      <c r="N531" s="53"/>
      <c r="O531" s="25">
        <v>2.5000000000000001E-2</v>
      </c>
      <c r="P531" s="25">
        <v>1.4999999999999999E-2</v>
      </c>
      <c r="Q531" s="25">
        <v>0.01</v>
      </c>
      <c r="R531" s="28">
        <v>4</v>
      </c>
      <c r="S531" s="27">
        <f t="shared" si="32"/>
        <v>0.04</v>
      </c>
    </row>
    <row r="532" spans="1:19" x14ac:dyDescent="0.2">
      <c r="A532" s="51">
        <v>24</v>
      </c>
      <c r="B532" s="141" t="s">
        <v>2401</v>
      </c>
      <c r="C532" s="51" t="s">
        <v>1947</v>
      </c>
      <c r="D532" s="74" t="s">
        <v>33</v>
      </c>
      <c r="E532" s="22">
        <f t="shared" si="31"/>
        <v>1</v>
      </c>
      <c r="F532" s="74"/>
      <c r="G532" s="74"/>
      <c r="H532" s="74">
        <v>1</v>
      </c>
      <c r="I532" s="28"/>
      <c r="J532" s="28"/>
      <c r="K532" s="28"/>
      <c r="L532" s="28"/>
      <c r="M532" s="53"/>
      <c r="N532" s="53"/>
      <c r="O532" s="25">
        <v>2.5000000000000001E-2</v>
      </c>
      <c r="P532" s="25">
        <v>1.4999999999999999E-2</v>
      </c>
      <c r="Q532" s="25">
        <v>0.01</v>
      </c>
      <c r="R532" s="28">
        <v>4</v>
      </c>
      <c r="S532" s="27">
        <f t="shared" si="32"/>
        <v>0.04</v>
      </c>
    </row>
    <row r="533" spans="1:19" x14ac:dyDescent="0.2">
      <c r="A533" s="51">
        <v>25</v>
      </c>
      <c r="B533" s="141" t="s">
        <v>2402</v>
      </c>
      <c r="C533" s="51" t="s">
        <v>1947</v>
      </c>
      <c r="D533" s="74" t="s">
        <v>33</v>
      </c>
      <c r="E533" s="22">
        <f t="shared" si="31"/>
        <v>1</v>
      </c>
      <c r="F533" s="74"/>
      <c r="G533" s="74"/>
      <c r="H533" s="74">
        <v>1</v>
      </c>
      <c r="I533" s="28"/>
      <c r="J533" s="28"/>
      <c r="K533" s="28"/>
      <c r="L533" s="28"/>
      <c r="M533" s="53"/>
      <c r="N533" s="53"/>
      <c r="O533" s="25">
        <v>2.5000000000000001E-2</v>
      </c>
      <c r="P533" s="25">
        <v>1.4999999999999999E-2</v>
      </c>
      <c r="Q533" s="25">
        <v>0.01</v>
      </c>
      <c r="R533" s="28">
        <v>4</v>
      </c>
      <c r="S533" s="27">
        <f t="shared" si="32"/>
        <v>0.04</v>
      </c>
    </row>
    <row r="534" spans="1:19" x14ac:dyDescent="0.2">
      <c r="A534" s="51">
        <v>26</v>
      </c>
      <c r="B534" s="141" t="s">
        <v>2403</v>
      </c>
      <c r="C534" s="51" t="s">
        <v>1947</v>
      </c>
      <c r="D534" s="74" t="s">
        <v>33</v>
      </c>
      <c r="E534" s="22">
        <f t="shared" si="31"/>
        <v>1</v>
      </c>
      <c r="F534" s="74"/>
      <c r="G534" s="74"/>
      <c r="H534" s="74">
        <v>1</v>
      </c>
      <c r="I534" s="28"/>
      <c r="J534" s="28"/>
      <c r="K534" s="28"/>
      <c r="L534" s="28"/>
      <c r="M534" s="53"/>
      <c r="N534" s="53"/>
      <c r="O534" s="25">
        <v>2.5000000000000001E-2</v>
      </c>
      <c r="P534" s="25">
        <v>1.4999999999999999E-2</v>
      </c>
      <c r="Q534" s="25">
        <v>0.01</v>
      </c>
      <c r="R534" s="28">
        <v>4</v>
      </c>
      <c r="S534" s="27">
        <f t="shared" si="32"/>
        <v>0.04</v>
      </c>
    </row>
    <row r="535" spans="1:19" x14ac:dyDescent="0.2">
      <c r="A535" s="51">
        <v>27</v>
      </c>
      <c r="B535" s="141" t="s">
        <v>2404</v>
      </c>
      <c r="C535" s="51" t="s">
        <v>1947</v>
      </c>
      <c r="D535" s="74" t="s">
        <v>33</v>
      </c>
      <c r="E535" s="22">
        <f t="shared" si="31"/>
        <v>1</v>
      </c>
      <c r="F535" s="74"/>
      <c r="G535" s="74"/>
      <c r="H535" s="74">
        <v>1</v>
      </c>
      <c r="I535" s="28"/>
      <c r="J535" s="28"/>
      <c r="K535" s="28"/>
      <c r="L535" s="28"/>
      <c r="M535" s="53"/>
      <c r="N535" s="53"/>
      <c r="O535" s="25">
        <v>2.5000000000000001E-2</v>
      </c>
      <c r="P535" s="25">
        <v>1.4999999999999999E-2</v>
      </c>
      <c r="Q535" s="25">
        <v>0.01</v>
      </c>
      <c r="R535" s="28">
        <v>4</v>
      </c>
      <c r="S535" s="27">
        <f t="shared" si="32"/>
        <v>0.04</v>
      </c>
    </row>
    <row r="536" spans="1:19" x14ac:dyDescent="0.2">
      <c r="A536" s="51">
        <v>28</v>
      </c>
      <c r="B536" s="141" t="s">
        <v>2405</v>
      </c>
      <c r="C536" s="51" t="s">
        <v>1947</v>
      </c>
      <c r="D536" s="142" t="s">
        <v>1</v>
      </c>
      <c r="E536" s="22">
        <f t="shared" si="31"/>
        <v>1</v>
      </c>
      <c r="F536" s="74">
        <v>1</v>
      </c>
      <c r="G536" s="74"/>
      <c r="H536" s="74"/>
      <c r="I536" s="28"/>
      <c r="J536" s="28"/>
      <c r="K536" s="28"/>
      <c r="L536" s="28"/>
      <c r="M536" s="53"/>
      <c r="N536" s="53"/>
      <c r="O536" s="25">
        <v>2.5000000000000001E-2</v>
      </c>
      <c r="P536" s="25">
        <v>1.4999999999999999E-2</v>
      </c>
      <c r="Q536" s="25">
        <v>0.01</v>
      </c>
      <c r="R536" s="28">
        <v>4</v>
      </c>
      <c r="S536" s="27">
        <f t="shared" si="32"/>
        <v>0.1</v>
      </c>
    </row>
    <row r="537" spans="1:19" x14ac:dyDescent="0.2">
      <c r="A537" s="51">
        <v>29</v>
      </c>
      <c r="B537" s="141" t="s">
        <v>2406</v>
      </c>
      <c r="C537" s="51" t="s">
        <v>1947</v>
      </c>
      <c r="D537" s="142" t="s">
        <v>35</v>
      </c>
      <c r="E537" s="22">
        <f t="shared" si="31"/>
        <v>1</v>
      </c>
      <c r="F537" s="74">
        <v>1</v>
      </c>
      <c r="G537" s="74"/>
      <c r="H537" s="74"/>
      <c r="I537" s="28"/>
      <c r="J537" s="28"/>
      <c r="K537" s="28"/>
      <c r="L537" s="28"/>
      <c r="M537" s="53"/>
      <c r="N537" s="53"/>
      <c r="O537" s="25">
        <v>2.5000000000000001E-2</v>
      </c>
      <c r="P537" s="25">
        <v>1.4999999999999999E-2</v>
      </c>
      <c r="Q537" s="25">
        <v>0.01</v>
      </c>
      <c r="R537" s="28">
        <v>4</v>
      </c>
      <c r="S537" s="27">
        <f t="shared" si="32"/>
        <v>0.1</v>
      </c>
    </row>
    <row r="538" spans="1:19" x14ac:dyDescent="0.2">
      <c r="A538" s="51">
        <v>30</v>
      </c>
      <c r="B538" s="141" t="s">
        <v>19</v>
      </c>
      <c r="C538" s="51" t="s">
        <v>1947</v>
      </c>
      <c r="D538" s="142" t="s">
        <v>35</v>
      </c>
      <c r="E538" s="22">
        <f t="shared" si="31"/>
        <v>1</v>
      </c>
      <c r="F538" s="74">
        <v>1</v>
      </c>
      <c r="G538" s="74"/>
      <c r="H538" s="74"/>
      <c r="I538" s="28"/>
      <c r="J538" s="28"/>
      <c r="K538" s="28"/>
      <c r="L538" s="28"/>
      <c r="M538" s="53"/>
      <c r="N538" s="53"/>
      <c r="O538" s="25">
        <v>2.5000000000000001E-2</v>
      </c>
      <c r="P538" s="25">
        <v>1.4999999999999999E-2</v>
      </c>
      <c r="Q538" s="25">
        <v>0.01</v>
      </c>
      <c r="R538" s="28">
        <v>4</v>
      </c>
      <c r="S538" s="27">
        <f t="shared" si="32"/>
        <v>0.1</v>
      </c>
    </row>
    <row r="539" spans="1:19" x14ac:dyDescent="0.2">
      <c r="A539" s="51">
        <v>31</v>
      </c>
      <c r="B539" s="141" t="s">
        <v>2407</v>
      </c>
      <c r="C539" s="51" t="s">
        <v>1947</v>
      </c>
      <c r="D539" s="74" t="s">
        <v>33</v>
      </c>
      <c r="E539" s="22">
        <f t="shared" si="31"/>
        <v>1</v>
      </c>
      <c r="F539" s="74"/>
      <c r="G539" s="74"/>
      <c r="H539" s="74">
        <v>1</v>
      </c>
      <c r="I539" s="28"/>
      <c r="J539" s="28"/>
      <c r="K539" s="28"/>
      <c r="L539" s="28"/>
      <c r="M539" s="53"/>
      <c r="N539" s="53"/>
      <c r="O539" s="25">
        <v>2.5000000000000001E-2</v>
      </c>
      <c r="P539" s="25">
        <v>1.4999999999999999E-2</v>
      </c>
      <c r="Q539" s="25">
        <v>0.01</v>
      </c>
      <c r="R539" s="28">
        <v>4</v>
      </c>
      <c r="S539" s="27">
        <f t="shared" si="32"/>
        <v>0.04</v>
      </c>
    </row>
    <row r="540" spans="1:19" x14ac:dyDescent="0.2">
      <c r="A540" s="51">
        <v>32</v>
      </c>
      <c r="B540" s="141" t="s">
        <v>2408</v>
      </c>
      <c r="C540" s="38" t="s">
        <v>1950</v>
      </c>
      <c r="D540" s="74" t="s">
        <v>33</v>
      </c>
      <c r="E540" s="22">
        <f t="shared" si="31"/>
        <v>1</v>
      </c>
      <c r="F540" s="74"/>
      <c r="G540" s="74"/>
      <c r="H540" s="74">
        <v>1</v>
      </c>
      <c r="I540" s="28"/>
      <c r="J540" s="28"/>
      <c r="K540" s="28"/>
      <c r="L540" s="28"/>
      <c r="M540" s="53"/>
      <c r="N540" s="53"/>
      <c r="O540" s="25">
        <v>2.5000000000000001E-2</v>
      </c>
      <c r="P540" s="25">
        <v>1.4999999999999999E-2</v>
      </c>
      <c r="Q540" s="25">
        <v>0.01</v>
      </c>
      <c r="R540" s="28">
        <v>4</v>
      </c>
      <c r="S540" s="27">
        <f t="shared" si="32"/>
        <v>0.04</v>
      </c>
    </row>
    <row r="541" spans="1:19" x14ac:dyDescent="0.2">
      <c r="A541" s="51">
        <v>33</v>
      </c>
      <c r="B541" s="141" t="s">
        <v>2409</v>
      </c>
      <c r="C541" s="38" t="s">
        <v>1950</v>
      </c>
      <c r="D541" s="74" t="s">
        <v>33</v>
      </c>
      <c r="E541" s="22">
        <f t="shared" si="31"/>
        <v>1</v>
      </c>
      <c r="F541" s="74"/>
      <c r="G541" s="74"/>
      <c r="H541" s="74">
        <v>1</v>
      </c>
      <c r="I541" s="28"/>
      <c r="J541" s="28"/>
      <c r="K541" s="28"/>
      <c r="L541" s="28"/>
      <c r="M541" s="53"/>
      <c r="N541" s="53"/>
      <c r="O541" s="25">
        <v>2.5000000000000001E-2</v>
      </c>
      <c r="P541" s="25">
        <v>1.4999999999999999E-2</v>
      </c>
      <c r="Q541" s="25">
        <v>0.01</v>
      </c>
      <c r="R541" s="28">
        <v>4</v>
      </c>
      <c r="S541" s="27">
        <f t="shared" si="32"/>
        <v>0.04</v>
      </c>
    </row>
    <row r="542" spans="1:19" x14ac:dyDescent="0.2">
      <c r="A542" s="51">
        <v>34</v>
      </c>
      <c r="B542" s="141" t="s">
        <v>2410</v>
      </c>
      <c r="C542" s="38" t="s">
        <v>1950</v>
      </c>
      <c r="D542" s="74" t="s">
        <v>33</v>
      </c>
      <c r="E542" s="22">
        <f t="shared" si="31"/>
        <v>1</v>
      </c>
      <c r="F542" s="74"/>
      <c r="G542" s="74"/>
      <c r="H542" s="74">
        <v>1</v>
      </c>
      <c r="I542" s="28"/>
      <c r="J542" s="28"/>
      <c r="K542" s="28"/>
      <c r="L542" s="28"/>
      <c r="M542" s="53"/>
      <c r="N542" s="53"/>
      <c r="O542" s="25">
        <v>2.5000000000000001E-2</v>
      </c>
      <c r="P542" s="25">
        <v>1.4999999999999999E-2</v>
      </c>
      <c r="Q542" s="25">
        <v>0.01</v>
      </c>
      <c r="R542" s="28">
        <v>4</v>
      </c>
      <c r="S542" s="27">
        <f t="shared" si="32"/>
        <v>0.04</v>
      </c>
    </row>
    <row r="543" spans="1:19" x14ac:dyDescent="0.2">
      <c r="A543" s="51">
        <v>35</v>
      </c>
      <c r="B543" s="141" t="s">
        <v>2411</v>
      </c>
      <c r="C543" s="38" t="s">
        <v>1950</v>
      </c>
      <c r="D543" s="74" t="s">
        <v>33</v>
      </c>
      <c r="E543" s="22">
        <f t="shared" si="31"/>
        <v>1</v>
      </c>
      <c r="F543" s="74"/>
      <c r="G543" s="74"/>
      <c r="H543" s="74">
        <v>1</v>
      </c>
      <c r="I543" s="28"/>
      <c r="J543" s="28"/>
      <c r="K543" s="28"/>
      <c r="L543" s="28"/>
      <c r="M543" s="53"/>
      <c r="N543" s="53"/>
      <c r="O543" s="25">
        <v>2.5000000000000001E-2</v>
      </c>
      <c r="P543" s="25">
        <v>1.4999999999999999E-2</v>
      </c>
      <c r="Q543" s="25">
        <v>0.01</v>
      </c>
      <c r="R543" s="28">
        <v>4</v>
      </c>
      <c r="S543" s="27">
        <f t="shared" si="32"/>
        <v>0.04</v>
      </c>
    </row>
    <row r="544" spans="1:19" x14ac:dyDescent="0.2">
      <c r="A544" s="51">
        <v>36</v>
      </c>
      <c r="B544" s="141" t="s">
        <v>2412</v>
      </c>
      <c r="C544" s="38" t="s">
        <v>1953</v>
      </c>
      <c r="D544" s="74" t="s">
        <v>33</v>
      </c>
      <c r="E544" s="22">
        <f t="shared" si="31"/>
        <v>1</v>
      </c>
      <c r="F544" s="74"/>
      <c r="G544" s="74"/>
      <c r="H544" s="74">
        <v>1</v>
      </c>
      <c r="I544" s="28"/>
      <c r="J544" s="28"/>
      <c r="K544" s="28"/>
      <c r="L544" s="28"/>
      <c r="M544" s="53"/>
      <c r="N544" s="53"/>
      <c r="O544" s="25">
        <v>2.5000000000000001E-2</v>
      </c>
      <c r="P544" s="25">
        <v>1.4999999999999999E-2</v>
      </c>
      <c r="Q544" s="25">
        <v>0.01</v>
      </c>
      <c r="R544" s="28">
        <v>4</v>
      </c>
      <c r="S544" s="27">
        <f t="shared" si="32"/>
        <v>0.04</v>
      </c>
    </row>
    <row r="545" spans="1:256" x14ac:dyDescent="0.2">
      <c r="A545" s="51">
        <v>37</v>
      </c>
      <c r="B545" s="141" t="s">
        <v>2413</v>
      </c>
      <c r="C545" s="38" t="s">
        <v>1953</v>
      </c>
      <c r="D545" s="142" t="s">
        <v>35</v>
      </c>
      <c r="E545" s="22">
        <f t="shared" si="31"/>
        <v>1</v>
      </c>
      <c r="F545" s="74">
        <v>1</v>
      </c>
      <c r="G545" s="74"/>
      <c r="H545" s="74"/>
      <c r="I545" s="28"/>
      <c r="J545" s="28"/>
      <c r="K545" s="28"/>
      <c r="L545" s="28"/>
      <c r="M545" s="53"/>
      <c r="N545" s="53"/>
      <c r="O545" s="25">
        <v>2.5000000000000001E-2</v>
      </c>
      <c r="P545" s="25">
        <v>1.4999999999999999E-2</v>
      </c>
      <c r="Q545" s="25">
        <v>0.01</v>
      </c>
      <c r="R545" s="28">
        <v>4</v>
      </c>
      <c r="S545" s="27">
        <f t="shared" si="32"/>
        <v>0.1</v>
      </c>
    </row>
    <row r="546" spans="1:256" x14ac:dyDescent="0.2">
      <c r="A546" s="51">
        <v>38</v>
      </c>
      <c r="B546" s="141" t="s">
        <v>2414</v>
      </c>
      <c r="C546" s="38" t="s">
        <v>1953</v>
      </c>
      <c r="D546" s="142" t="s">
        <v>2415</v>
      </c>
      <c r="E546" s="22">
        <f t="shared" si="31"/>
        <v>1</v>
      </c>
      <c r="F546" s="74"/>
      <c r="G546" s="74"/>
      <c r="H546" s="74">
        <v>1</v>
      </c>
      <c r="I546" s="28"/>
      <c r="J546" s="28"/>
      <c r="K546" s="28"/>
      <c r="L546" s="28"/>
      <c r="M546" s="53"/>
      <c r="N546" s="53"/>
      <c r="O546" s="25">
        <v>2.5000000000000001E-2</v>
      </c>
      <c r="P546" s="25">
        <v>1.4999999999999999E-2</v>
      </c>
      <c r="Q546" s="25">
        <v>0.01</v>
      </c>
      <c r="R546" s="28">
        <v>4</v>
      </c>
      <c r="S546" s="27">
        <f t="shared" si="32"/>
        <v>0.04</v>
      </c>
    </row>
    <row r="547" spans="1:256" x14ac:dyDescent="0.2">
      <c r="A547" s="51">
        <v>39</v>
      </c>
      <c r="B547" s="141" t="s">
        <v>2416</v>
      </c>
      <c r="C547" s="38" t="s">
        <v>1953</v>
      </c>
      <c r="D547" s="74" t="s">
        <v>33</v>
      </c>
      <c r="E547" s="22">
        <f t="shared" si="31"/>
        <v>1</v>
      </c>
      <c r="F547" s="74"/>
      <c r="G547" s="74"/>
      <c r="H547" s="74">
        <v>1</v>
      </c>
      <c r="I547" s="28"/>
      <c r="J547" s="28"/>
      <c r="K547" s="28"/>
      <c r="L547" s="28"/>
      <c r="M547" s="53"/>
      <c r="N547" s="53"/>
      <c r="O547" s="25">
        <v>2.5000000000000001E-2</v>
      </c>
      <c r="P547" s="25">
        <v>1.4999999999999999E-2</v>
      </c>
      <c r="Q547" s="25">
        <v>0.01</v>
      </c>
      <c r="R547" s="28">
        <v>4</v>
      </c>
      <c r="S547" s="27">
        <f t="shared" si="32"/>
        <v>0.04</v>
      </c>
    </row>
    <row r="548" spans="1:256" x14ac:dyDescent="0.2">
      <c r="A548" s="51">
        <v>40</v>
      </c>
      <c r="B548" s="141" t="s">
        <v>2417</v>
      </c>
      <c r="C548" s="38" t="s">
        <v>1953</v>
      </c>
      <c r="D548" s="74" t="s">
        <v>2388</v>
      </c>
      <c r="E548" s="22">
        <f t="shared" si="31"/>
        <v>1</v>
      </c>
      <c r="F548" s="74">
        <v>1</v>
      </c>
      <c r="G548" s="74"/>
      <c r="H548" s="74"/>
      <c r="I548" s="28"/>
      <c r="J548" s="28"/>
      <c r="K548" s="28"/>
      <c r="L548" s="28"/>
      <c r="M548" s="53"/>
      <c r="N548" s="53"/>
      <c r="O548" s="25">
        <v>2.5000000000000001E-2</v>
      </c>
      <c r="P548" s="25">
        <v>1.4999999999999999E-2</v>
      </c>
      <c r="Q548" s="25">
        <v>0.01</v>
      </c>
      <c r="R548" s="28">
        <v>4</v>
      </c>
      <c r="S548" s="27">
        <f t="shared" si="32"/>
        <v>0.1</v>
      </c>
    </row>
    <row r="549" spans="1:256" x14ac:dyDescent="0.2">
      <c r="A549" s="51">
        <v>41</v>
      </c>
      <c r="B549" s="141" t="s">
        <v>2418</v>
      </c>
      <c r="C549" s="38" t="s">
        <v>1953</v>
      </c>
      <c r="D549" s="74" t="s">
        <v>2388</v>
      </c>
      <c r="E549" s="22">
        <f t="shared" si="31"/>
        <v>1</v>
      </c>
      <c r="F549" s="74">
        <v>1</v>
      </c>
      <c r="G549" s="74"/>
      <c r="H549" s="74"/>
      <c r="I549" s="28"/>
      <c r="J549" s="28"/>
      <c r="K549" s="28"/>
      <c r="L549" s="28"/>
      <c r="M549" s="53"/>
      <c r="N549" s="53"/>
      <c r="O549" s="25">
        <v>2.5000000000000001E-2</v>
      </c>
      <c r="P549" s="25">
        <v>1.4999999999999999E-2</v>
      </c>
      <c r="Q549" s="25">
        <v>0.01</v>
      </c>
      <c r="R549" s="28">
        <v>4</v>
      </c>
      <c r="S549" s="27">
        <f t="shared" si="32"/>
        <v>0.1</v>
      </c>
    </row>
    <row r="550" spans="1:256" x14ac:dyDescent="0.2">
      <c r="A550" s="51">
        <v>42</v>
      </c>
      <c r="B550" s="141" t="s">
        <v>2419</v>
      </c>
      <c r="C550" s="38" t="s">
        <v>1958</v>
      </c>
      <c r="D550" s="74" t="s">
        <v>33</v>
      </c>
      <c r="E550" s="22">
        <f t="shared" si="31"/>
        <v>1</v>
      </c>
      <c r="F550" s="74"/>
      <c r="G550" s="74"/>
      <c r="H550" s="74">
        <v>1</v>
      </c>
      <c r="I550" s="28"/>
      <c r="J550" s="28"/>
      <c r="K550" s="28"/>
      <c r="L550" s="28"/>
      <c r="M550" s="53"/>
      <c r="N550" s="53"/>
      <c r="O550" s="25">
        <v>2.5000000000000001E-2</v>
      </c>
      <c r="P550" s="25">
        <v>1.4999999999999999E-2</v>
      </c>
      <c r="Q550" s="25">
        <v>0.01</v>
      </c>
      <c r="R550" s="28">
        <v>4</v>
      </c>
      <c r="S550" s="27">
        <f t="shared" si="32"/>
        <v>0.04</v>
      </c>
    </row>
    <row r="551" spans="1:256" x14ac:dyDescent="0.2">
      <c r="A551" s="51">
        <v>43</v>
      </c>
      <c r="B551" s="141" t="s">
        <v>2420</v>
      </c>
      <c r="C551" s="51" t="s">
        <v>1958</v>
      </c>
      <c r="D551" s="74" t="s">
        <v>33</v>
      </c>
      <c r="E551" s="22">
        <f t="shared" si="31"/>
        <v>1</v>
      </c>
      <c r="F551" s="74"/>
      <c r="G551" s="74"/>
      <c r="H551" s="74">
        <v>1</v>
      </c>
      <c r="I551" s="28"/>
      <c r="J551" s="28"/>
      <c r="K551" s="28"/>
      <c r="L551" s="28"/>
      <c r="M551" s="53"/>
      <c r="N551" s="53"/>
      <c r="O551" s="25">
        <v>2.5000000000000001E-2</v>
      </c>
      <c r="P551" s="25">
        <v>1.4999999999999999E-2</v>
      </c>
      <c r="Q551" s="25">
        <v>0.01</v>
      </c>
      <c r="R551" s="28">
        <v>4</v>
      </c>
      <c r="S551" s="27">
        <f t="shared" si="32"/>
        <v>0.04</v>
      </c>
    </row>
    <row r="552" spans="1:256" x14ac:dyDescent="0.2">
      <c r="A552" s="51">
        <v>44</v>
      </c>
      <c r="B552" s="141" t="s">
        <v>2421</v>
      </c>
      <c r="C552" s="38" t="s">
        <v>1960</v>
      </c>
      <c r="D552" s="74" t="s">
        <v>33</v>
      </c>
      <c r="E552" s="22">
        <f t="shared" si="31"/>
        <v>1</v>
      </c>
      <c r="F552" s="74"/>
      <c r="G552" s="74"/>
      <c r="H552" s="74">
        <v>1</v>
      </c>
      <c r="I552" s="28"/>
      <c r="J552" s="28"/>
      <c r="K552" s="28"/>
      <c r="L552" s="28"/>
      <c r="M552" s="53"/>
      <c r="N552" s="53"/>
      <c r="O552" s="25">
        <v>2.5000000000000001E-2</v>
      </c>
      <c r="P552" s="25">
        <v>1.4999999999999999E-2</v>
      </c>
      <c r="Q552" s="25">
        <v>0.01</v>
      </c>
      <c r="R552" s="28">
        <v>4</v>
      </c>
      <c r="S552" s="27">
        <f t="shared" si="32"/>
        <v>0.04</v>
      </c>
    </row>
    <row r="553" spans="1:256" x14ac:dyDescent="0.2">
      <c r="A553" s="51">
        <v>45</v>
      </c>
      <c r="B553" s="90" t="s">
        <v>2422</v>
      </c>
      <c r="C553" s="38" t="s">
        <v>1964</v>
      </c>
      <c r="D553" s="74" t="s">
        <v>2388</v>
      </c>
      <c r="E553" s="22">
        <f t="shared" si="31"/>
        <v>1</v>
      </c>
      <c r="F553" s="74">
        <v>1</v>
      </c>
      <c r="G553" s="74"/>
      <c r="H553" s="74"/>
      <c r="I553" s="28"/>
      <c r="J553" s="28"/>
      <c r="K553" s="28"/>
      <c r="L553" s="28"/>
      <c r="M553" s="53"/>
      <c r="N553" s="53"/>
      <c r="O553" s="25">
        <v>2.5000000000000001E-2</v>
      </c>
      <c r="P553" s="25">
        <v>1.4999999999999999E-2</v>
      </c>
      <c r="Q553" s="25">
        <v>0.01</v>
      </c>
      <c r="R553" s="28">
        <v>4</v>
      </c>
      <c r="S553" s="27">
        <f t="shared" si="32"/>
        <v>0.1</v>
      </c>
    </row>
    <row r="554" spans="1:256" x14ac:dyDescent="0.2">
      <c r="A554" s="51">
        <v>46</v>
      </c>
      <c r="B554" s="90" t="s">
        <v>2423</v>
      </c>
      <c r="C554" s="38" t="s">
        <v>1964</v>
      </c>
      <c r="D554" s="74" t="s">
        <v>33</v>
      </c>
      <c r="E554" s="22">
        <f t="shared" si="31"/>
        <v>1</v>
      </c>
      <c r="F554" s="74"/>
      <c r="G554" s="74"/>
      <c r="H554" s="74">
        <v>1</v>
      </c>
      <c r="I554" s="28"/>
      <c r="J554" s="28"/>
      <c r="K554" s="28"/>
      <c r="L554" s="28"/>
      <c r="M554" s="53"/>
      <c r="N554" s="53"/>
      <c r="O554" s="25">
        <v>2.5000000000000001E-2</v>
      </c>
      <c r="P554" s="25">
        <v>1.4999999999999999E-2</v>
      </c>
      <c r="Q554" s="25">
        <v>0.01</v>
      </c>
      <c r="R554" s="28">
        <v>4</v>
      </c>
      <c r="S554" s="27">
        <f t="shared" si="32"/>
        <v>0.04</v>
      </c>
    </row>
    <row r="555" spans="1:256" x14ac:dyDescent="0.2">
      <c r="A555" s="51">
        <v>47</v>
      </c>
      <c r="B555" s="141" t="s">
        <v>1848</v>
      </c>
      <c r="C555" s="38" t="s">
        <v>1964</v>
      </c>
      <c r="D555" s="74" t="s">
        <v>33</v>
      </c>
      <c r="E555" s="22">
        <f t="shared" si="31"/>
        <v>1</v>
      </c>
      <c r="F555" s="74"/>
      <c r="G555" s="74"/>
      <c r="H555" s="74">
        <v>1</v>
      </c>
      <c r="I555" s="28"/>
      <c r="J555" s="28"/>
      <c r="K555" s="28"/>
      <c r="L555" s="28"/>
      <c r="M555" s="53"/>
      <c r="N555" s="53"/>
      <c r="O555" s="25">
        <v>2.5000000000000001E-2</v>
      </c>
      <c r="P555" s="25">
        <v>1.4999999999999999E-2</v>
      </c>
      <c r="Q555" s="25">
        <v>0.01</v>
      </c>
      <c r="R555" s="28">
        <v>4</v>
      </c>
      <c r="S555" s="27">
        <f t="shared" si="32"/>
        <v>0.04</v>
      </c>
    </row>
    <row r="556" spans="1:256" x14ac:dyDescent="0.2">
      <c r="A556" s="143">
        <v>48</v>
      </c>
      <c r="B556" s="87" t="s">
        <v>2424</v>
      </c>
      <c r="C556" s="143" t="s">
        <v>1945</v>
      </c>
      <c r="D556" s="143" t="s">
        <v>33</v>
      </c>
      <c r="E556" s="22">
        <f t="shared" si="31"/>
        <v>1</v>
      </c>
      <c r="F556" s="87"/>
      <c r="G556" s="87"/>
      <c r="H556" s="143">
        <v>1</v>
      </c>
      <c r="I556" s="87"/>
      <c r="J556" s="87"/>
      <c r="K556" s="87"/>
      <c r="L556" s="87"/>
      <c r="M556" s="87"/>
      <c r="N556" s="87"/>
      <c r="O556" s="25">
        <v>2.5000000000000001E-2</v>
      </c>
      <c r="P556" s="25">
        <v>1.4999999999999999E-2</v>
      </c>
      <c r="Q556" s="25">
        <v>0.01</v>
      </c>
      <c r="R556" s="28">
        <v>3</v>
      </c>
      <c r="S556" s="27">
        <f>((F556*O556)*3+(G556*P556)*3+(H556*Q556)*3)</f>
        <v>0.03</v>
      </c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  <c r="AU556" s="144"/>
      <c r="AV556" s="144"/>
      <c r="AW556" s="144"/>
      <c r="AX556" s="144"/>
      <c r="AY556" s="144"/>
      <c r="AZ556" s="144"/>
      <c r="BA556" s="144"/>
      <c r="BB556" s="144"/>
      <c r="BC556" s="144"/>
      <c r="BD556" s="144"/>
      <c r="BE556" s="144"/>
      <c r="BF556" s="144"/>
      <c r="BG556" s="144"/>
      <c r="BH556" s="144"/>
      <c r="BI556" s="144"/>
      <c r="BJ556" s="144"/>
      <c r="BK556" s="144"/>
      <c r="BL556" s="144"/>
      <c r="BM556" s="144"/>
      <c r="BN556" s="144"/>
      <c r="BO556" s="144"/>
      <c r="BP556" s="144"/>
      <c r="BQ556" s="144"/>
      <c r="BR556" s="144"/>
      <c r="BS556" s="144"/>
      <c r="BT556" s="144"/>
      <c r="BU556" s="144"/>
      <c r="BV556" s="144"/>
      <c r="BW556" s="144"/>
      <c r="BX556" s="144"/>
      <c r="BY556" s="144"/>
      <c r="BZ556" s="144"/>
      <c r="CA556" s="144"/>
      <c r="CB556" s="144"/>
      <c r="CC556" s="144"/>
      <c r="CD556" s="144"/>
      <c r="CE556" s="144"/>
      <c r="CF556" s="144"/>
      <c r="CG556" s="144"/>
      <c r="CH556" s="144"/>
      <c r="CI556" s="144"/>
      <c r="CJ556" s="144"/>
      <c r="CK556" s="144"/>
      <c r="CL556" s="144"/>
      <c r="CM556" s="144"/>
      <c r="CN556" s="144"/>
      <c r="CO556" s="144"/>
      <c r="CP556" s="144"/>
      <c r="CQ556" s="144"/>
      <c r="CR556" s="144"/>
      <c r="CS556" s="144"/>
      <c r="CT556" s="144"/>
      <c r="CU556" s="144"/>
      <c r="CV556" s="144"/>
      <c r="CW556" s="144"/>
      <c r="CX556" s="144"/>
      <c r="CY556" s="144"/>
      <c r="CZ556" s="144"/>
      <c r="DA556" s="144"/>
      <c r="DB556" s="144"/>
      <c r="DC556" s="144"/>
      <c r="DD556" s="144"/>
      <c r="DE556" s="144"/>
      <c r="DF556" s="144"/>
      <c r="DG556" s="144"/>
      <c r="DH556" s="144"/>
      <c r="DI556" s="144"/>
      <c r="DJ556" s="144"/>
      <c r="DK556" s="144"/>
      <c r="DL556" s="144"/>
      <c r="DM556" s="144"/>
      <c r="DN556" s="144"/>
      <c r="DO556" s="144"/>
      <c r="DP556" s="144"/>
      <c r="DQ556" s="144"/>
      <c r="DR556" s="144"/>
      <c r="DS556" s="144"/>
      <c r="DT556" s="144"/>
      <c r="DU556" s="144"/>
      <c r="DV556" s="144"/>
      <c r="DW556" s="144"/>
      <c r="DX556" s="144"/>
      <c r="DY556" s="144"/>
      <c r="DZ556" s="144"/>
      <c r="EA556" s="144"/>
      <c r="EB556" s="144"/>
      <c r="EC556" s="144"/>
      <c r="ED556" s="144"/>
      <c r="EE556" s="144"/>
      <c r="EF556" s="144"/>
      <c r="EG556" s="144"/>
      <c r="EH556" s="144"/>
      <c r="EI556" s="144"/>
      <c r="EJ556" s="144"/>
      <c r="EK556" s="144"/>
      <c r="EL556" s="144"/>
      <c r="EM556" s="144"/>
      <c r="EN556" s="144"/>
      <c r="EO556" s="144"/>
      <c r="EP556" s="144"/>
      <c r="EQ556" s="144"/>
      <c r="ER556" s="144"/>
      <c r="ES556" s="144"/>
      <c r="ET556" s="144"/>
      <c r="EU556" s="144"/>
      <c r="EV556" s="144"/>
      <c r="EW556" s="144"/>
      <c r="EX556" s="144"/>
      <c r="EY556" s="144"/>
      <c r="EZ556" s="144"/>
      <c r="FA556" s="144"/>
      <c r="FB556" s="144"/>
      <c r="FC556" s="144"/>
      <c r="FD556" s="144"/>
      <c r="FE556" s="144"/>
      <c r="FF556" s="144"/>
      <c r="FG556" s="144"/>
      <c r="FH556" s="144"/>
      <c r="FI556" s="144"/>
      <c r="FJ556" s="144"/>
      <c r="FK556" s="144"/>
      <c r="FL556" s="144"/>
      <c r="FM556" s="144"/>
      <c r="FN556" s="144"/>
      <c r="FO556" s="144"/>
      <c r="FP556" s="144"/>
      <c r="FQ556" s="144"/>
      <c r="FR556" s="144"/>
      <c r="FS556" s="144"/>
      <c r="FT556" s="144"/>
      <c r="FU556" s="144"/>
      <c r="FV556" s="144"/>
      <c r="FW556" s="144"/>
      <c r="FX556" s="144"/>
      <c r="FY556" s="144"/>
      <c r="FZ556" s="144"/>
      <c r="GA556" s="144"/>
      <c r="GB556" s="144"/>
      <c r="GC556" s="144"/>
      <c r="GD556" s="144"/>
      <c r="GE556" s="144"/>
      <c r="GF556" s="144"/>
      <c r="GG556" s="144"/>
      <c r="GH556" s="144"/>
      <c r="GI556" s="144"/>
      <c r="GJ556" s="144"/>
      <c r="GK556" s="144"/>
      <c r="GL556" s="144"/>
      <c r="GM556" s="144"/>
      <c r="GN556" s="144"/>
      <c r="GO556" s="144"/>
      <c r="GP556" s="144"/>
      <c r="GQ556" s="144"/>
      <c r="GR556" s="144"/>
      <c r="GS556" s="144"/>
      <c r="GT556" s="144"/>
      <c r="GU556" s="144"/>
      <c r="GV556" s="144"/>
      <c r="GW556" s="144"/>
      <c r="GX556" s="144"/>
      <c r="GY556" s="144"/>
      <c r="GZ556" s="144"/>
      <c r="HA556" s="144"/>
      <c r="HB556" s="144"/>
      <c r="HC556" s="144"/>
      <c r="HD556" s="144"/>
      <c r="HE556" s="144"/>
      <c r="HF556" s="144"/>
      <c r="HG556" s="144"/>
      <c r="HH556" s="144"/>
      <c r="HI556" s="144"/>
      <c r="HJ556" s="144"/>
      <c r="HK556" s="144"/>
      <c r="HL556" s="144"/>
      <c r="HM556" s="144"/>
      <c r="HN556" s="144"/>
      <c r="HO556" s="144"/>
      <c r="HP556" s="144"/>
      <c r="HQ556" s="144"/>
      <c r="HR556" s="144"/>
      <c r="HS556" s="144"/>
      <c r="HT556" s="144"/>
      <c r="HU556" s="144"/>
      <c r="HV556" s="144"/>
      <c r="HW556" s="144"/>
      <c r="HX556" s="144"/>
      <c r="HY556" s="144"/>
      <c r="HZ556" s="144"/>
      <c r="IA556" s="144"/>
      <c r="IB556" s="144"/>
      <c r="IC556" s="144"/>
      <c r="ID556" s="144"/>
      <c r="IE556" s="144"/>
      <c r="IF556" s="144"/>
      <c r="IG556" s="144"/>
      <c r="IH556" s="144"/>
      <c r="II556" s="144"/>
      <c r="IJ556" s="144"/>
      <c r="IK556" s="144"/>
      <c r="IL556" s="144"/>
      <c r="IM556" s="144"/>
      <c r="IN556" s="144"/>
      <c r="IO556" s="144"/>
      <c r="IP556" s="144"/>
      <c r="IQ556" s="144"/>
      <c r="IR556" s="144"/>
      <c r="IS556" s="144"/>
      <c r="IT556" s="144"/>
      <c r="IU556" s="144"/>
      <c r="IV556" s="144"/>
    </row>
    <row r="557" spans="1:256" x14ac:dyDescent="0.2">
      <c r="A557" s="143"/>
      <c r="B557" s="87"/>
      <c r="C557" s="143"/>
      <c r="D557" s="143"/>
      <c r="E557" s="22"/>
      <c r="F557" s="87"/>
      <c r="G557" s="87"/>
      <c r="H557" s="143"/>
      <c r="I557" s="87"/>
      <c r="J557" s="87"/>
      <c r="K557" s="87"/>
      <c r="L557" s="87"/>
      <c r="M557" s="87"/>
      <c r="N557" s="87"/>
      <c r="O557" s="25"/>
      <c r="P557" s="25"/>
      <c r="Q557" s="25"/>
      <c r="R557" s="28"/>
      <c r="S557" s="27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  <c r="AU557" s="144"/>
      <c r="AV557" s="144"/>
      <c r="AW557" s="144"/>
      <c r="AX557" s="144"/>
      <c r="AY557" s="144"/>
      <c r="AZ557" s="144"/>
      <c r="BA557" s="144"/>
      <c r="BB557" s="144"/>
      <c r="BC557" s="144"/>
      <c r="BD557" s="144"/>
      <c r="BE557" s="144"/>
      <c r="BF557" s="144"/>
      <c r="BG557" s="144"/>
      <c r="BH557" s="144"/>
      <c r="BI557" s="144"/>
      <c r="BJ557" s="144"/>
      <c r="BK557" s="144"/>
      <c r="BL557" s="144"/>
      <c r="BM557" s="144"/>
      <c r="BN557" s="144"/>
      <c r="BO557" s="144"/>
      <c r="BP557" s="144"/>
      <c r="BQ557" s="144"/>
      <c r="BR557" s="144"/>
      <c r="BS557" s="144"/>
      <c r="BT557" s="144"/>
      <c r="BU557" s="144"/>
      <c r="BV557" s="144"/>
      <c r="BW557" s="144"/>
      <c r="BX557" s="144"/>
      <c r="BY557" s="144"/>
      <c r="BZ557" s="144"/>
      <c r="CA557" s="144"/>
      <c r="CB557" s="144"/>
      <c r="CC557" s="144"/>
      <c r="CD557" s="144"/>
      <c r="CE557" s="144"/>
      <c r="CF557" s="144"/>
      <c r="CG557" s="144"/>
      <c r="CH557" s="144"/>
      <c r="CI557" s="144"/>
      <c r="CJ557" s="144"/>
      <c r="CK557" s="144"/>
      <c r="CL557" s="144"/>
      <c r="CM557" s="144"/>
      <c r="CN557" s="144"/>
      <c r="CO557" s="144"/>
      <c r="CP557" s="144"/>
      <c r="CQ557" s="144"/>
      <c r="CR557" s="144"/>
      <c r="CS557" s="144"/>
      <c r="CT557" s="144"/>
      <c r="CU557" s="144"/>
      <c r="CV557" s="144"/>
      <c r="CW557" s="144"/>
      <c r="CX557" s="144"/>
      <c r="CY557" s="144"/>
      <c r="CZ557" s="144"/>
      <c r="DA557" s="144"/>
      <c r="DB557" s="144"/>
      <c r="DC557" s="144"/>
      <c r="DD557" s="144"/>
      <c r="DE557" s="144"/>
      <c r="DF557" s="144"/>
      <c r="DG557" s="144"/>
      <c r="DH557" s="144"/>
      <c r="DI557" s="144"/>
      <c r="DJ557" s="144"/>
      <c r="DK557" s="144"/>
      <c r="DL557" s="144"/>
      <c r="DM557" s="144"/>
      <c r="DN557" s="144"/>
      <c r="DO557" s="144"/>
      <c r="DP557" s="144"/>
      <c r="DQ557" s="144"/>
      <c r="DR557" s="144"/>
      <c r="DS557" s="144"/>
      <c r="DT557" s="144"/>
      <c r="DU557" s="144"/>
      <c r="DV557" s="144"/>
      <c r="DW557" s="144"/>
      <c r="DX557" s="144"/>
      <c r="DY557" s="144"/>
      <c r="DZ557" s="144"/>
      <c r="EA557" s="144"/>
      <c r="EB557" s="144"/>
      <c r="EC557" s="144"/>
      <c r="ED557" s="144"/>
      <c r="EE557" s="144"/>
      <c r="EF557" s="144"/>
      <c r="EG557" s="144"/>
      <c r="EH557" s="144"/>
      <c r="EI557" s="144"/>
      <c r="EJ557" s="144"/>
      <c r="EK557" s="144"/>
      <c r="EL557" s="144"/>
      <c r="EM557" s="144"/>
      <c r="EN557" s="144"/>
      <c r="EO557" s="144"/>
      <c r="EP557" s="144"/>
      <c r="EQ557" s="144"/>
      <c r="ER557" s="144"/>
      <c r="ES557" s="144"/>
      <c r="ET557" s="144"/>
      <c r="EU557" s="144"/>
      <c r="EV557" s="144"/>
      <c r="EW557" s="144"/>
      <c r="EX557" s="144"/>
      <c r="EY557" s="144"/>
      <c r="EZ557" s="144"/>
      <c r="FA557" s="144"/>
      <c r="FB557" s="144"/>
      <c r="FC557" s="144"/>
      <c r="FD557" s="144"/>
      <c r="FE557" s="144"/>
      <c r="FF557" s="144"/>
      <c r="FG557" s="144"/>
      <c r="FH557" s="144"/>
      <c r="FI557" s="144"/>
      <c r="FJ557" s="144"/>
      <c r="FK557" s="144"/>
      <c r="FL557" s="144"/>
      <c r="FM557" s="144"/>
      <c r="FN557" s="144"/>
      <c r="FO557" s="144"/>
      <c r="FP557" s="144"/>
      <c r="FQ557" s="144"/>
      <c r="FR557" s="144"/>
      <c r="FS557" s="144"/>
      <c r="FT557" s="144"/>
      <c r="FU557" s="144"/>
      <c r="FV557" s="144"/>
      <c r="FW557" s="144"/>
      <c r="FX557" s="144"/>
      <c r="FY557" s="144"/>
      <c r="FZ557" s="144"/>
      <c r="GA557" s="144"/>
      <c r="GB557" s="144"/>
      <c r="GC557" s="144"/>
      <c r="GD557" s="144"/>
      <c r="GE557" s="144"/>
      <c r="GF557" s="144"/>
      <c r="GG557" s="144"/>
      <c r="GH557" s="144"/>
      <c r="GI557" s="144"/>
      <c r="GJ557" s="144"/>
      <c r="GK557" s="144"/>
      <c r="GL557" s="144"/>
      <c r="GM557" s="144"/>
      <c r="GN557" s="144"/>
      <c r="GO557" s="144"/>
      <c r="GP557" s="144"/>
      <c r="GQ557" s="144"/>
      <c r="GR557" s="144"/>
      <c r="GS557" s="144"/>
      <c r="GT557" s="144"/>
      <c r="GU557" s="144"/>
      <c r="GV557" s="144"/>
      <c r="GW557" s="144"/>
      <c r="GX557" s="144"/>
      <c r="GY557" s="144"/>
      <c r="GZ557" s="144"/>
      <c r="HA557" s="144"/>
      <c r="HB557" s="144"/>
      <c r="HC557" s="144"/>
      <c r="HD557" s="144"/>
      <c r="HE557" s="144"/>
      <c r="HF557" s="144"/>
      <c r="HG557" s="144"/>
      <c r="HH557" s="144"/>
      <c r="HI557" s="144"/>
      <c r="HJ557" s="144"/>
      <c r="HK557" s="144"/>
      <c r="HL557" s="144"/>
      <c r="HM557" s="144"/>
      <c r="HN557" s="144"/>
      <c r="HO557" s="144"/>
      <c r="HP557" s="144"/>
      <c r="HQ557" s="144"/>
      <c r="HR557" s="144"/>
      <c r="HS557" s="144"/>
      <c r="HT557" s="144"/>
      <c r="HU557" s="144"/>
      <c r="HV557" s="144"/>
      <c r="HW557" s="144"/>
      <c r="HX557" s="144"/>
      <c r="HY557" s="144"/>
      <c r="HZ557" s="144"/>
      <c r="IA557" s="144"/>
      <c r="IB557" s="144"/>
      <c r="IC557" s="144"/>
      <c r="ID557" s="144"/>
      <c r="IE557" s="144"/>
      <c r="IF557" s="144"/>
      <c r="IG557" s="144"/>
      <c r="IH557" s="144"/>
      <c r="II557" s="144"/>
      <c r="IJ557" s="144"/>
      <c r="IK557" s="144"/>
      <c r="IL557" s="144"/>
      <c r="IM557" s="144"/>
      <c r="IN557" s="144"/>
      <c r="IO557" s="144"/>
      <c r="IP557" s="144"/>
      <c r="IQ557" s="144"/>
      <c r="IR557" s="144"/>
      <c r="IS557" s="144"/>
      <c r="IT557" s="144"/>
      <c r="IU557" s="144"/>
      <c r="IV557" s="144"/>
    </row>
    <row r="558" spans="1:256" x14ac:dyDescent="0.2">
      <c r="A558" s="138"/>
      <c r="B558" s="103" t="s">
        <v>2425</v>
      </c>
      <c r="C558" s="138"/>
      <c r="D558" s="139"/>
      <c r="E558" s="138">
        <f>SUM(E559:E870)</f>
        <v>312</v>
      </c>
      <c r="F558" s="138">
        <f>SUM(F559:F870)</f>
        <v>308</v>
      </c>
      <c r="G558" s="138">
        <f t="shared" ref="G558:S558" si="33">SUM(G559:G870)</f>
        <v>0</v>
      </c>
      <c r="H558" s="138">
        <f t="shared" si="33"/>
        <v>3</v>
      </c>
      <c r="I558" s="138">
        <f t="shared" si="33"/>
        <v>0</v>
      </c>
      <c r="J558" s="138">
        <f t="shared" si="33"/>
        <v>0</v>
      </c>
      <c r="K558" s="138">
        <f t="shared" si="33"/>
        <v>0</v>
      </c>
      <c r="L558" s="138">
        <f t="shared" si="33"/>
        <v>1</v>
      </c>
      <c r="M558" s="138">
        <f t="shared" si="33"/>
        <v>0</v>
      </c>
      <c r="N558" s="138">
        <f t="shared" si="33"/>
        <v>0</v>
      </c>
      <c r="O558" s="138"/>
      <c r="P558" s="138"/>
      <c r="Q558" s="138"/>
      <c r="R558" s="138"/>
      <c r="S558" s="145">
        <f t="shared" si="33"/>
        <v>30.970000000000169</v>
      </c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  <c r="GM558" s="16"/>
      <c r="GN558" s="16"/>
      <c r="GO558" s="16"/>
      <c r="GP558" s="16"/>
      <c r="GQ558" s="16"/>
      <c r="GR558" s="16"/>
      <c r="GS558" s="16"/>
      <c r="GT558" s="16"/>
      <c r="GU558" s="16"/>
      <c r="GV558" s="16"/>
      <c r="GW558" s="16"/>
      <c r="GX558" s="16"/>
      <c r="GY558" s="16"/>
      <c r="GZ558" s="16"/>
      <c r="HA558" s="16"/>
      <c r="HB558" s="16"/>
      <c r="HC558" s="16"/>
      <c r="HD558" s="16"/>
      <c r="HE558" s="16"/>
      <c r="HF558" s="16"/>
      <c r="HG558" s="16"/>
      <c r="HH558" s="16"/>
      <c r="HI558" s="16"/>
      <c r="HJ558" s="16"/>
      <c r="HK558" s="16"/>
      <c r="HL558" s="16"/>
      <c r="HM558" s="16"/>
      <c r="HN558" s="16"/>
      <c r="HO558" s="16"/>
      <c r="HP558" s="16"/>
      <c r="HQ558" s="16"/>
      <c r="HR558" s="16"/>
      <c r="HS558" s="16"/>
      <c r="HT558" s="16"/>
      <c r="HU558" s="16"/>
      <c r="HV558" s="16"/>
      <c r="HW558" s="16"/>
      <c r="HX558" s="16"/>
      <c r="HY558" s="16"/>
      <c r="HZ558" s="16"/>
      <c r="IA558" s="16"/>
      <c r="IB558" s="16"/>
      <c r="IC558" s="16"/>
      <c r="ID558" s="16"/>
      <c r="IE558" s="16"/>
      <c r="IF558" s="16"/>
      <c r="IG558" s="16"/>
      <c r="IH558" s="16"/>
      <c r="II558" s="16"/>
      <c r="IJ558" s="16"/>
      <c r="IK558" s="16"/>
      <c r="IL558" s="16"/>
      <c r="IM558" s="16"/>
      <c r="IN558" s="16"/>
      <c r="IO558" s="16"/>
      <c r="IP558" s="16"/>
      <c r="IQ558" s="16"/>
      <c r="IR558" s="16"/>
      <c r="IS558" s="16"/>
      <c r="IT558" s="16"/>
      <c r="IU558" s="16"/>
      <c r="IV558" s="16"/>
    </row>
    <row r="559" spans="1:256" x14ac:dyDescent="0.2">
      <c r="A559" s="146">
        <v>1</v>
      </c>
      <c r="B559" s="147" t="s">
        <v>2426</v>
      </c>
      <c r="C559" s="148" t="s">
        <v>2079</v>
      </c>
      <c r="D559" s="86" t="s">
        <v>56</v>
      </c>
      <c r="E559" s="22">
        <f t="shared" si="31"/>
        <v>1</v>
      </c>
      <c r="F559" s="86">
        <v>1</v>
      </c>
      <c r="G559" s="86"/>
      <c r="H559" s="86"/>
      <c r="I559" s="149"/>
      <c r="J559" s="149"/>
      <c r="K559" s="149"/>
      <c r="L559" s="149"/>
      <c r="M559" s="149"/>
      <c r="N559" s="149"/>
      <c r="O559" s="150">
        <v>2.5000000000000001E-2</v>
      </c>
      <c r="P559" s="150">
        <v>1.4999999999999999E-2</v>
      </c>
      <c r="Q559" s="150">
        <v>0.01</v>
      </c>
      <c r="R559" s="28">
        <v>4</v>
      </c>
      <c r="S559" s="27">
        <f t="shared" ref="S559:S622" si="34">((F559*O559)*4+(G559*P559)*4+(H559*Q559)*4)</f>
        <v>0.1</v>
      </c>
    </row>
    <row r="560" spans="1:256" x14ac:dyDescent="0.2">
      <c r="A560" s="146">
        <v>2</v>
      </c>
      <c r="B560" s="147" t="s">
        <v>2427</v>
      </c>
      <c r="C560" s="148" t="s">
        <v>2079</v>
      </c>
      <c r="D560" s="86" t="s">
        <v>56</v>
      </c>
      <c r="E560" s="22">
        <f t="shared" si="31"/>
        <v>1</v>
      </c>
      <c r="F560" s="86">
        <v>1</v>
      </c>
      <c r="G560" s="86"/>
      <c r="H560" s="86"/>
      <c r="I560" s="86"/>
      <c r="J560" s="86"/>
      <c r="K560" s="86"/>
      <c r="L560" s="86"/>
      <c r="M560" s="86"/>
      <c r="N560" s="86"/>
      <c r="O560" s="150">
        <v>2.5000000000000001E-2</v>
      </c>
      <c r="P560" s="150">
        <v>1.4999999999999999E-2</v>
      </c>
      <c r="Q560" s="150">
        <v>0.01</v>
      </c>
      <c r="R560" s="28">
        <v>4</v>
      </c>
      <c r="S560" s="27">
        <f t="shared" si="34"/>
        <v>0.1</v>
      </c>
    </row>
    <row r="561" spans="1:19" x14ac:dyDescent="0.2">
      <c r="A561" s="146">
        <v>3</v>
      </c>
      <c r="B561" s="147" t="s">
        <v>2428</v>
      </c>
      <c r="C561" s="148" t="s">
        <v>2079</v>
      </c>
      <c r="D561" s="86" t="s">
        <v>56</v>
      </c>
      <c r="E561" s="22">
        <f t="shared" si="31"/>
        <v>1</v>
      </c>
      <c r="F561" s="86">
        <v>1</v>
      </c>
      <c r="G561" s="86"/>
      <c r="H561" s="86"/>
      <c r="I561" s="86"/>
      <c r="J561" s="86"/>
      <c r="K561" s="86"/>
      <c r="L561" s="86"/>
      <c r="M561" s="86"/>
      <c r="N561" s="86"/>
      <c r="O561" s="150">
        <v>2.5000000000000001E-2</v>
      </c>
      <c r="P561" s="150">
        <v>1.4999999999999999E-2</v>
      </c>
      <c r="Q561" s="150">
        <v>0.01</v>
      </c>
      <c r="R561" s="28">
        <v>4</v>
      </c>
      <c r="S561" s="27">
        <f t="shared" si="34"/>
        <v>0.1</v>
      </c>
    </row>
    <row r="562" spans="1:19" x14ac:dyDescent="0.2">
      <c r="A562" s="146">
        <v>4</v>
      </c>
      <c r="B562" s="147" t="s">
        <v>2429</v>
      </c>
      <c r="C562" s="148" t="s">
        <v>2079</v>
      </c>
      <c r="D562" s="86" t="s">
        <v>56</v>
      </c>
      <c r="E562" s="22">
        <f t="shared" si="31"/>
        <v>1</v>
      </c>
      <c r="F562" s="86">
        <v>1</v>
      </c>
      <c r="G562" s="86"/>
      <c r="H562" s="86"/>
      <c r="I562" s="86"/>
      <c r="J562" s="86"/>
      <c r="K562" s="86"/>
      <c r="L562" s="86"/>
      <c r="M562" s="86"/>
      <c r="N562" s="86"/>
      <c r="O562" s="150">
        <v>2.5000000000000001E-2</v>
      </c>
      <c r="P562" s="150">
        <v>1.4999999999999999E-2</v>
      </c>
      <c r="Q562" s="150">
        <v>0.01</v>
      </c>
      <c r="R562" s="28">
        <v>4</v>
      </c>
      <c r="S562" s="27">
        <f t="shared" si="34"/>
        <v>0.1</v>
      </c>
    </row>
    <row r="563" spans="1:19" x14ac:dyDescent="0.2">
      <c r="A563" s="146">
        <v>5</v>
      </c>
      <c r="B563" s="147" t="s">
        <v>2430</v>
      </c>
      <c r="C563" s="148" t="s">
        <v>2079</v>
      </c>
      <c r="D563" s="86" t="s">
        <v>56</v>
      </c>
      <c r="E563" s="22">
        <f t="shared" si="31"/>
        <v>1</v>
      </c>
      <c r="F563" s="86">
        <v>1</v>
      </c>
      <c r="G563" s="86"/>
      <c r="H563" s="86"/>
      <c r="I563" s="86"/>
      <c r="J563" s="86"/>
      <c r="K563" s="86"/>
      <c r="L563" s="86"/>
      <c r="M563" s="86"/>
      <c r="N563" s="86"/>
      <c r="O563" s="150">
        <v>2.5000000000000001E-2</v>
      </c>
      <c r="P563" s="150">
        <v>1.4999999999999999E-2</v>
      </c>
      <c r="Q563" s="150">
        <v>0.01</v>
      </c>
      <c r="R563" s="28">
        <v>4</v>
      </c>
      <c r="S563" s="27">
        <f t="shared" si="34"/>
        <v>0.1</v>
      </c>
    </row>
    <row r="564" spans="1:19" x14ac:dyDescent="0.2">
      <c r="A564" s="146">
        <v>6</v>
      </c>
      <c r="B564" s="147" t="s">
        <v>2431</v>
      </c>
      <c r="C564" s="148" t="s">
        <v>2079</v>
      </c>
      <c r="D564" s="86" t="s">
        <v>56</v>
      </c>
      <c r="E564" s="22">
        <f t="shared" si="31"/>
        <v>1</v>
      </c>
      <c r="F564" s="86">
        <v>1</v>
      </c>
      <c r="G564" s="86"/>
      <c r="H564" s="86"/>
      <c r="I564" s="86"/>
      <c r="J564" s="86"/>
      <c r="K564" s="86"/>
      <c r="L564" s="86"/>
      <c r="M564" s="86"/>
      <c r="N564" s="86"/>
      <c r="O564" s="150">
        <v>2.5000000000000001E-2</v>
      </c>
      <c r="P564" s="150">
        <v>1.4999999999999999E-2</v>
      </c>
      <c r="Q564" s="150">
        <v>0.01</v>
      </c>
      <c r="R564" s="28">
        <v>4</v>
      </c>
      <c r="S564" s="27">
        <f t="shared" si="34"/>
        <v>0.1</v>
      </c>
    </row>
    <row r="565" spans="1:19" x14ac:dyDescent="0.2">
      <c r="A565" s="146">
        <v>7</v>
      </c>
      <c r="B565" s="147" t="s">
        <v>2432</v>
      </c>
      <c r="C565" s="148" t="s">
        <v>2079</v>
      </c>
      <c r="D565" s="86" t="s">
        <v>56</v>
      </c>
      <c r="E565" s="22">
        <f t="shared" si="31"/>
        <v>1</v>
      </c>
      <c r="F565" s="86">
        <v>1</v>
      </c>
      <c r="G565" s="86"/>
      <c r="H565" s="86"/>
      <c r="I565" s="86"/>
      <c r="J565" s="86"/>
      <c r="K565" s="86"/>
      <c r="L565" s="86"/>
      <c r="M565" s="86"/>
      <c r="N565" s="86"/>
      <c r="O565" s="150">
        <v>2.5000000000000001E-2</v>
      </c>
      <c r="P565" s="150">
        <v>1.4999999999999999E-2</v>
      </c>
      <c r="Q565" s="150">
        <v>0.01</v>
      </c>
      <c r="R565" s="28">
        <v>4</v>
      </c>
      <c r="S565" s="27">
        <f t="shared" si="34"/>
        <v>0.1</v>
      </c>
    </row>
    <row r="566" spans="1:19" x14ac:dyDescent="0.2">
      <c r="A566" s="146">
        <v>8</v>
      </c>
      <c r="B566" s="147" t="s">
        <v>2433</v>
      </c>
      <c r="C566" s="148" t="s">
        <v>2079</v>
      </c>
      <c r="D566" s="86" t="s">
        <v>56</v>
      </c>
      <c r="E566" s="22">
        <f t="shared" si="31"/>
        <v>1</v>
      </c>
      <c r="F566" s="86">
        <v>1</v>
      </c>
      <c r="G566" s="86"/>
      <c r="H566" s="86"/>
      <c r="I566" s="86"/>
      <c r="J566" s="86"/>
      <c r="K566" s="86"/>
      <c r="L566" s="86"/>
      <c r="M566" s="86"/>
      <c r="N566" s="86"/>
      <c r="O566" s="150">
        <v>2.5000000000000001E-2</v>
      </c>
      <c r="P566" s="150">
        <v>1.4999999999999999E-2</v>
      </c>
      <c r="Q566" s="150">
        <v>0.01</v>
      </c>
      <c r="R566" s="28">
        <v>4</v>
      </c>
      <c r="S566" s="27">
        <f t="shared" si="34"/>
        <v>0.1</v>
      </c>
    </row>
    <row r="567" spans="1:19" x14ac:dyDescent="0.2">
      <c r="A567" s="146">
        <v>9</v>
      </c>
      <c r="B567" s="147" t="s">
        <v>2434</v>
      </c>
      <c r="C567" s="148" t="s">
        <v>2079</v>
      </c>
      <c r="D567" s="86" t="s">
        <v>56</v>
      </c>
      <c r="E567" s="22">
        <f t="shared" si="31"/>
        <v>1</v>
      </c>
      <c r="F567" s="86">
        <v>1</v>
      </c>
      <c r="G567" s="86"/>
      <c r="H567" s="86"/>
      <c r="I567" s="86"/>
      <c r="J567" s="86"/>
      <c r="K567" s="86"/>
      <c r="L567" s="86"/>
      <c r="M567" s="86"/>
      <c r="N567" s="86"/>
      <c r="O567" s="150">
        <v>2.5000000000000001E-2</v>
      </c>
      <c r="P567" s="150">
        <v>1.4999999999999999E-2</v>
      </c>
      <c r="Q567" s="150">
        <v>0.01</v>
      </c>
      <c r="R567" s="28">
        <v>4</v>
      </c>
      <c r="S567" s="27">
        <f t="shared" si="34"/>
        <v>0.1</v>
      </c>
    </row>
    <row r="568" spans="1:19" x14ac:dyDescent="0.2">
      <c r="A568" s="146">
        <v>10</v>
      </c>
      <c r="B568" s="147" t="s">
        <v>2435</v>
      </c>
      <c r="C568" s="148" t="s">
        <v>2079</v>
      </c>
      <c r="D568" s="86" t="s">
        <v>56</v>
      </c>
      <c r="E568" s="22">
        <f t="shared" si="31"/>
        <v>1</v>
      </c>
      <c r="F568" s="86">
        <v>1</v>
      </c>
      <c r="G568" s="86"/>
      <c r="H568" s="86"/>
      <c r="I568" s="86"/>
      <c r="J568" s="86"/>
      <c r="K568" s="86"/>
      <c r="L568" s="86"/>
      <c r="M568" s="86"/>
      <c r="N568" s="86"/>
      <c r="O568" s="150">
        <v>2.5000000000000001E-2</v>
      </c>
      <c r="P568" s="150">
        <v>1.4999999999999999E-2</v>
      </c>
      <c r="Q568" s="150">
        <v>0.01</v>
      </c>
      <c r="R568" s="28">
        <v>4</v>
      </c>
      <c r="S568" s="27">
        <f t="shared" si="34"/>
        <v>0.1</v>
      </c>
    </row>
    <row r="569" spans="1:19" x14ac:dyDescent="0.2">
      <c r="A569" s="146">
        <v>11</v>
      </c>
      <c r="B569" s="147" t="s">
        <v>2436</v>
      </c>
      <c r="C569" s="148" t="s">
        <v>2079</v>
      </c>
      <c r="D569" s="86" t="s">
        <v>56</v>
      </c>
      <c r="E569" s="22">
        <f t="shared" si="31"/>
        <v>1</v>
      </c>
      <c r="F569" s="86">
        <v>1</v>
      </c>
      <c r="G569" s="86"/>
      <c r="H569" s="86"/>
      <c r="I569" s="86"/>
      <c r="J569" s="86"/>
      <c r="K569" s="86"/>
      <c r="L569" s="86"/>
      <c r="M569" s="86"/>
      <c r="N569" s="86"/>
      <c r="O569" s="150">
        <v>2.5000000000000001E-2</v>
      </c>
      <c r="P569" s="150">
        <v>1.4999999999999999E-2</v>
      </c>
      <c r="Q569" s="150">
        <v>0.01</v>
      </c>
      <c r="R569" s="28">
        <v>4</v>
      </c>
      <c r="S569" s="27">
        <f t="shared" si="34"/>
        <v>0.1</v>
      </c>
    </row>
    <row r="570" spans="1:19" x14ac:dyDescent="0.2">
      <c r="A570" s="146">
        <v>12</v>
      </c>
      <c r="B570" s="151" t="s">
        <v>2437</v>
      </c>
      <c r="C570" s="148" t="s">
        <v>2081</v>
      </c>
      <c r="D570" s="86" t="s">
        <v>56</v>
      </c>
      <c r="E570" s="22">
        <f t="shared" si="31"/>
        <v>1</v>
      </c>
      <c r="F570" s="86">
        <v>1</v>
      </c>
      <c r="G570" s="86"/>
      <c r="H570" s="86"/>
      <c r="I570" s="86"/>
      <c r="J570" s="86"/>
      <c r="K570" s="86"/>
      <c r="L570" s="86"/>
      <c r="M570" s="86"/>
      <c r="N570" s="86"/>
      <c r="O570" s="150">
        <v>2.5000000000000001E-2</v>
      </c>
      <c r="P570" s="150">
        <v>1.4999999999999999E-2</v>
      </c>
      <c r="Q570" s="150">
        <v>0.01</v>
      </c>
      <c r="R570" s="28">
        <v>4</v>
      </c>
      <c r="S570" s="27">
        <f t="shared" si="34"/>
        <v>0.1</v>
      </c>
    </row>
    <row r="571" spans="1:19" x14ac:dyDescent="0.2">
      <c r="A571" s="146">
        <v>13</v>
      </c>
      <c r="B571" s="152" t="s">
        <v>2438</v>
      </c>
      <c r="C571" s="148" t="s">
        <v>2081</v>
      </c>
      <c r="D571" s="86" t="s">
        <v>56</v>
      </c>
      <c r="E571" s="22">
        <f t="shared" si="31"/>
        <v>1</v>
      </c>
      <c r="F571" s="86">
        <v>1</v>
      </c>
      <c r="G571" s="86"/>
      <c r="H571" s="86"/>
      <c r="I571" s="86"/>
      <c r="J571" s="86"/>
      <c r="K571" s="86"/>
      <c r="L571" s="86"/>
      <c r="M571" s="86"/>
      <c r="N571" s="86"/>
      <c r="O571" s="150">
        <v>2.5000000000000001E-2</v>
      </c>
      <c r="P571" s="150">
        <v>1.4999999999999999E-2</v>
      </c>
      <c r="Q571" s="150">
        <v>0.01</v>
      </c>
      <c r="R571" s="28">
        <v>4</v>
      </c>
      <c r="S571" s="27">
        <f t="shared" si="34"/>
        <v>0.1</v>
      </c>
    </row>
    <row r="572" spans="1:19" x14ac:dyDescent="0.2">
      <c r="A572" s="146">
        <v>14</v>
      </c>
      <c r="B572" s="152" t="s">
        <v>2439</v>
      </c>
      <c r="C572" s="148" t="s">
        <v>2081</v>
      </c>
      <c r="D572" s="86" t="s">
        <v>56</v>
      </c>
      <c r="E572" s="22">
        <f t="shared" si="31"/>
        <v>1</v>
      </c>
      <c r="F572" s="86">
        <v>1</v>
      </c>
      <c r="G572" s="86"/>
      <c r="H572" s="86"/>
      <c r="I572" s="86"/>
      <c r="J572" s="86"/>
      <c r="K572" s="86"/>
      <c r="L572" s="86"/>
      <c r="M572" s="86"/>
      <c r="N572" s="86"/>
      <c r="O572" s="150">
        <v>2.5000000000000001E-2</v>
      </c>
      <c r="P572" s="150">
        <v>1.4999999999999999E-2</v>
      </c>
      <c r="Q572" s="150">
        <v>0.01</v>
      </c>
      <c r="R572" s="28">
        <v>4</v>
      </c>
      <c r="S572" s="27">
        <f t="shared" si="34"/>
        <v>0.1</v>
      </c>
    </row>
    <row r="573" spans="1:19" x14ac:dyDescent="0.2">
      <c r="A573" s="146">
        <v>15</v>
      </c>
      <c r="B573" s="151" t="s">
        <v>2440</v>
      </c>
      <c r="C573" s="148" t="s">
        <v>2081</v>
      </c>
      <c r="D573" s="86" t="s">
        <v>56</v>
      </c>
      <c r="E573" s="22">
        <f t="shared" si="31"/>
        <v>1</v>
      </c>
      <c r="F573" s="86">
        <v>1</v>
      </c>
      <c r="G573" s="86"/>
      <c r="H573" s="86"/>
      <c r="I573" s="86"/>
      <c r="J573" s="86"/>
      <c r="K573" s="86"/>
      <c r="L573" s="86"/>
      <c r="M573" s="86"/>
      <c r="N573" s="86"/>
      <c r="O573" s="150">
        <v>2.5000000000000001E-2</v>
      </c>
      <c r="P573" s="150">
        <v>1.4999999999999999E-2</v>
      </c>
      <c r="Q573" s="150">
        <v>0.01</v>
      </c>
      <c r="R573" s="28">
        <v>4</v>
      </c>
      <c r="S573" s="27">
        <f t="shared" si="34"/>
        <v>0.1</v>
      </c>
    </row>
    <row r="574" spans="1:19" x14ac:dyDescent="0.2">
      <c r="A574" s="146">
        <v>16</v>
      </c>
      <c r="B574" s="152" t="s">
        <v>2441</v>
      </c>
      <c r="C574" s="148" t="s">
        <v>2081</v>
      </c>
      <c r="D574" s="86" t="s">
        <v>56</v>
      </c>
      <c r="E574" s="22">
        <f t="shared" ref="E574:E638" si="35">SUM(F574:N574)</f>
        <v>1</v>
      </c>
      <c r="F574" s="86">
        <v>1</v>
      </c>
      <c r="G574" s="86"/>
      <c r="H574" s="86"/>
      <c r="I574" s="86"/>
      <c r="J574" s="86"/>
      <c r="K574" s="86"/>
      <c r="L574" s="86"/>
      <c r="M574" s="86"/>
      <c r="N574" s="86"/>
      <c r="O574" s="150">
        <v>2.5000000000000001E-2</v>
      </c>
      <c r="P574" s="150">
        <v>1.4999999999999999E-2</v>
      </c>
      <c r="Q574" s="150">
        <v>0.01</v>
      </c>
      <c r="R574" s="28">
        <v>4</v>
      </c>
      <c r="S574" s="27">
        <f t="shared" si="34"/>
        <v>0.1</v>
      </c>
    </row>
    <row r="575" spans="1:19" x14ac:dyDescent="0.2">
      <c r="A575" s="146">
        <v>17</v>
      </c>
      <c r="B575" s="153" t="s">
        <v>2442</v>
      </c>
      <c r="C575" s="148" t="s">
        <v>2081</v>
      </c>
      <c r="D575" s="86" t="s">
        <v>56</v>
      </c>
      <c r="E575" s="22">
        <f t="shared" si="35"/>
        <v>1</v>
      </c>
      <c r="F575" s="86">
        <v>1</v>
      </c>
      <c r="G575" s="86"/>
      <c r="H575" s="86"/>
      <c r="I575" s="86"/>
      <c r="J575" s="86"/>
      <c r="K575" s="86"/>
      <c r="L575" s="86"/>
      <c r="M575" s="86"/>
      <c r="N575" s="86"/>
      <c r="O575" s="150">
        <v>2.5000000000000001E-2</v>
      </c>
      <c r="P575" s="150">
        <v>1.4999999999999999E-2</v>
      </c>
      <c r="Q575" s="150">
        <v>0.01</v>
      </c>
      <c r="R575" s="28">
        <v>4</v>
      </c>
      <c r="S575" s="27">
        <f t="shared" si="34"/>
        <v>0.1</v>
      </c>
    </row>
    <row r="576" spans="1:19" x14ac:dyDescent="0.2">
      <c r="A576" s="146">
        <v>18</v>
      </c>
      <c r="B576" s="151" t="s">
        <v>2443</v>
      </c>
      <c r="C576" s="148" t="s">
        <v>2081</v>
      </c>
      <c r="D576" s="86" t="s">
        <v>56</v>
      </c>
      <c r="E576" s="22">
        <f t="shared" si="35"/>
        <v>1</v>
      </c>
      <c r="F576" s="86">
        <v>1</v>
      </c>
      <c r="G576" s="86"/>
      <c r="H576" s="86"/>
      <c r="I576" s="86"/>
      <c r="J576" s="86"/>
      <c r="K576" s="86"/>
      <c r="L576" s="86"/>
      <c r="M576" s="86"/>
      <c r="N576" s="86"/>
      <c r="O576" s="150">
        <v>2.5000000000000001E-2</v>
      </c>
      <c r="P576" s="150">
        <v>1.4999999999999999E-2</v>
      </c>
      <c r="Q576" s="150">
        <v>0.01</v>
      </c>
      <c r="R576" s="28">
        <v>4</v>
      </c>
      <c r="S576" s="27">
        <f t="shared" si="34"/>
        <v>0.1</v>
      </c>
    </row>
    <row r="577" spans="1:19" x14ac:dyDescent="0.2">
      <c r="A577" s="146">
        <v>19</v>
      </c>
      <c r="B577" s="151" t="s">
        <v>2444</v>
      </c>
      <c r="C577" s="148" t="s">
        <v>2081</v>
      </c>
      <c r="D577" s="86" t="s">
        <v>56</v>
      </c>
      <c r="E577" s="22">
        <f t="shared" si="35"/>
        <v>1</v>
      </c>
      <c r="F577" s="86">
        <v>1</v>
      </c>
      <c r="G577" s="86"/>
      <c r="H577" s="86"/>
      <c r="I577" s="86"/>
      <c r="J577" s="86"/>
      <c r="K577" s="86"/>
      <c r="L577" s="86"/>
      <c r="M577" s="86"/>
      <c r="N577" s="86"/>
      <c r="O577" s="150">
        <v>2.5000000000000001E-2</v>
      </c>
      <c r="P577" s="150">
        <v>1.4999999999999999E-2</v>
      </c>
      <c r="Q577" s="150">
        <v>0.01</v>
      </c>
      <c r="R577" s="28">
        <v>4</v>
      </c>
      <c r="S577" s="27">
        <f t="shared" si="34"/>
        <v>0.1</v>
      </c>
    </row>
    <row r="578" spans="1:19" x14ac:dyDescent="0.2">
      <c r="A578" s="146">
        <v>20</v>
      </c>
      <c r="B578" s="151" t="s">
        <v>2445</v>
      </c>
      <c r="C578" s="148" t="s">
        <v>2081</v>
      </c>
      <c r="D578" s="86" t="s">
        <v>56</v>
      </c>
      <c r="E578" s="22">
        <f t="shared" si="35"/>
        <v>1</v>
      </c>
      <c r="F578" s="86">
        <v>1</v>
      </c>
      <c r="G578" s="86"/>
      <c r="H578" s="86"/>
      <c r="I578" s="86"/>
      <c r="J578" s="86"/>
      <c r="K578" s="86"/>
      <c r="L578" s="86"/>
      <c r="M578" s="86"/>
      <c r="N578" s="86"/>
      <c r="O578" s="150">
        <v>2.5000000000000001E-2</v>
      </c>
      <c r="P578" s="150">
        <v>1.4999999999999999E-2</v>
      </c>
      <c r="Q578" s="150">
        <v>0.01</v>
      </c>
      <c r="R578" s="28">
        <v>4</v>
      </c>
      <c r="S578" s="27">
        <f t="shared" si="34"/>
        <v>0.1</v>
      </c>
    </row>
    <row r="579" spans="1:19" x14ac:dyDescent="0.2">
      <c r="A579" s="146">
        <v>21</v>
      </c>
      <c r="B579" s="151" t="s">
        <v>2446</v>
      </c>
      <c r="C579" s="148" t="s">
        <v>2081</v>
      </c>
      <c r="D579" s="86" t="s">
        <v>56</v>
      </c>
      <c r="E579" s="22">
        <f t="shared" si="35"/>
        <v>1</v>
      </c>
      <c r="F579" s="86">
        <v>1</v>
      </c>
      <c r="G579" s="86"/>
      <c r="H579" s="86"/>
      <c r="I579" s="86"/>
      <c r="J579" s="86"/>
      <c r="K579" s="86"/>
      <c r="L579" s="86"/>
      <c r="M579" s="86"/>
      <c r="N579" s="86"/>
      <c r="O579" s="150">
        <v>2.5000000000000001E-2</v>
      </c>
      <c r="P579" s="150">
        <v>1.4999999999999999E-2</v>
      </c>
      <c r="Q579" s="150">
        <v>0.01</v>
      </c>
      <c r="R579" s="28">
        <v>4</v>
      </c>
      <c r="S579" s="27">
        <f t="shared" si="34"/>
        <v>0.1</v>
      </c>
    </row>
    <row r="580" spans="1:19" x14ac:dyDescent="0.2">
      <c r="A580" s="146">
        <v>22</v>
      </c>
      <c r="B580" s="151" t="s">
        <v>2447</v>
      </c>
      <c r="C580" s="148" t="s">
        <v>2081</v>
      </c>
      <c r="D580" s="86" t="s">
        <v>56</v>
      </c>
      <c r="E580" s="22">
        <f t="shared" si="35"/>
        <v>1</v>
      </c>
      <c r="F580" s="86">
        <v>1</v>
      </c>
      <c r="G580" s="86"/>
      <c r="H580" s="86"/>
      <c r="I580" s="86"/>
      <c r="J580" s="86"/>
      <c r="K580" s="86"/>
      <c r="L580" s="86"/>
      <c r="M580" s="86"/>
      <c r="N580" s="86"/>
      <c r="O580" s="150">
        <v>2.5000000000000001E-2</v>
      </c>
      <c r="P580" s="150">
        <v>1.4999999999999999E-2</v>
      </c>
      <c r="Q580" s="150">
        <v>0.01</v>
      </c>
      <c r="R580" s="28">
        <v>4</v>
      </c>
      <c r="S580" s="27">
        <f t="shared" si="34"/>
        <v>0.1</v>
      </c>
    </row>
    <row r="581" spans="1:19" x14ac:dyDescent="0.2">
      <c r="A581" s="146">
        <v>23</v>
      </c>
      <c r="B581" s="152" t="s">
        <v>2448</v>
      </c>
      <c r="C581" s="148" t="s">
        <v>2081</v>
      </c>
      <c r="D581" s="86" t="s">
        <v>56</v>
      </c>
      <c r="E581" s="22">
        <f t="shared" si="35"/>
        <v>1</v>
      </c>
      <c r="F581" s="86">
        <v>1</v>
      </c>
      <c r="G581" s="86"/>
      <c r="H581" s="86"/>
      <c r="I581" s="86"/>
      <c r="J581" s="86"/>
      <c r="K581" s="86"/>
      <c r="L581" s="86"/>
      <c r="M581" s="86"/>
      <c r="N581" s="86"/>
      <c r="O581" s="150">
        <v>2.5000000000000001E-2</v>
      </c>
      <c r="P581" s="150">
        <v>1.4999999999999999E-2</v>
      </c>
      <c r="Q581" s="150">
        <v>0.01</v>
      </c>
      <c r="R581" s="28">
        <v>4</v>
      </c>
      <c r="S581" s="27">
        <f t="shared" si="34"/>
        <v>0.1</v>
      </c>
    </row>
    <row r="582" spans="1:19" x14ac:dyDescent="0.2">
      <c r="A582" s="146">
        <v>24</v>
      </c>
      <c r="B582" s="152" t="s">
        <v>2449</v>
      </c>
      <c r="C582" s="148" t="s">
        <v>2081</v>
      </c>
      <c r="D582" s="86" t="s">
        <v>2450</v>
      </c>
      <c r="E582" s="22">
        <f t="shared" si="35"/>
        <v>1</v>
      </c>
      <c r="F582" s="86">
        <v>1</v>
      </c>
      <c r="G582" s="86"/>
      <c r="H582" s="86"/>
      <c r="I582" s="86"/>
      <c r="J582" s="86"/>
      <c r="K582" s="86"/>
      <c r="L582" s="86"/>
      <c r="M582" s="86"/>
      <c r="N582" s="86"/>
      <c r="O582" s="150">
        <v>2.5000000000000001E-2</v>
      </c>
      <c r="P582" s="150">
        <v>1.4999999999999999E-2</v>
      </c>
      <c r="Q582" s="150">
        <v>0.01</v>
      </c>
      <c r="R582" s="28">
        <v>4</v>
      </c>
      <c r="S582" s="27">
        <f t="shared" si="34"/>
        <v>0.1</v>
      </c>
    </row>
    <row r="583" spans="1:19" x14ac:dyDescent="0.2">
      <c r="A583" s="146">
        <v>25</v>
      </c>
      <c r="B583" s="153" t="s">
        <v>2451</v>
      </c>
      <c r="C583" s="148" t="s">
        <v>2452</v>
      </c>
      <c r="D583" s="86" t="s">
        <v>56</v>
      </c>
      <c r="E583" s="22">
        <f t="shared" si="35"/>
        <v>1</v>
      </c>
      <c r="F583" s="86">
        <v>1</v>
      </c>
      <c r="G583" s="86"/>
      <c r="H583" s="86"/>
      <c r="I583" s="149"/>
      <c r="J583" s="149"/>
      <c r="K583" s="149"/>
      <c r="L583" s="149"/>
      <c r="M583" s="149"/>
      <c r="N583" s="149"/>
      <c r="O583" s="150">
        <v>2.5000000000000001E-2</v>
      </c>
      <c r="P583" s="150">
        <v>1.4999999999999999E-2</v>
      </c>
      <c r="Q583" s="150">
        <v>0.01</v>
      </c>
      <c r="R583" s="28">
        <v>4</v>
      </c>
      <c r="S583" s="27">
        <f t="shared" si="34"/>
        <v>0.1</v>
      </c>
    </row>
    <row r="584" spans="1:19" x14ac:dyDescent="0.2">
      <c r="A584" s="146">
        <v>26</v>
      </c>
      <c r="B584" s="153" t="s">
        <v>2453</v>
      </c>
      <c r="C584" s="148" t="s">
        <v>2452</v>
      </c>
      <c r="D584" s="86" t="s">
        <v>56</v>
      </c>
      <c r="E584" s="22">
        <f t="shared" si="35"/>
        <v>1</v>
      </c>
      <c r="F584" s="86">
        <v>1</v>
      </c>
      <c r="G584" s="86"/>
      <c r="H584" s="86"/>
      <c r="I584" s="86"/>
      <c r="J584" s="86"/>
      <c r="K584" s="86"/>
      <c r="L584" s="86"/>
      <c r="M584" s="86"/>
      <c r="N584" s="86"/>
      <c r="O584" s="150">
        <v>2.5000000000000001E-2</v>
      </c>
      <c r="P584" s="150">
        <v>1.4999999999999999E-2</v>
      </c>
      <c r="Q584" s="150">
        <v>0.01</v>
      </c>
      <c r="R584" s="28">
        <v>4</v>
      </c>
      <c r="S584" s="27">
        <f t="shared" si="34"/>
        <v>0.1</v>
      </c>
    </row>
    <row r="585" spans="1:19" x14ac:dyDescent="0.2">
      <c r="A585" s="146">
        <v>27</v>
      </c>
      <c r="B585" s="153" t="s">
        <v>2454</v>
      </c>
      <c r="C585" s="148" t="s">
        <v>2452</v>
      </c>
      <c r="D585" s="86" t="s">
        <v>56</v>
      </c>
      <c r="E585" s="22">
        <f t="shared" si="35"/>
        <v>1</v>
      </c>
      <c r="F585" s="86">
        <v>1</v>
      </c>
      <c r="G585" s="86"/>
      <c r="H585" s="86"/>
      <c r="I585" s="86"/>
      <c r="J585" s="86"/>
      <c r="K585" s="86"/>
      <c r="L585" s="86"/>
      <c r="M585" s="86"/>
      <c r="N585" s="86"/>
      <c r="O585" s="150">
        <v>2.5000000000000001E-2</v>
      </c>
      <c r="P585" s="150">
        <v>1.4999999999999999E-2</v>
      </c>
      <c r="Q585" s="150">
        <v>0.01</v>
      </c>
      <c r="R585" s="28">
        <v>4</v>
      </c>
      <c r="S585" s="27">
        <f t="shared" si="34"/>
        <v>0.1</v>
      </c>
    </row>
    <row r="586" spans="1:19" x14ac:dyDescent="0.2">
      <c r="A586" s="146">
        <v>28</v>
      </c>
      <c r="B586" s="153" t="s">
        <v>2455</v>
      </c>
      <c r="C586" s="148" t="s">
        <v>2452</v>
      </c>
      <c r="D586" s="86" t="s">
        <v>56</v>
      </c>
      <c r="E586" s="22">
        <f t="shared" si="35"/>
        <v>1</v>
      </c>
      <c r="F586" s="86">
        <v>1</v>
      </c>
      <c r="G586" s="86"/>
      <c r="H586" s="86"/>
      <c r="I586" s="86"/>
      <c r="J586" s="86"/>
      <c r="K586" s="86"/>
      <c r="L586" s="86"/>
      <c r="M586" s="86"/>
      <c r="N586" s="86"/>
      <c r="O586" s="150">
        <v>2.5000000000000001E-2</v>
      </c>
      <c r="P586" s="150">
        <v>1.4999999999999999E-2</v>
      </c>
      <c r="Q586" s="150">
        <v>0.01</v>
      </c>
      <c r="R586" s="28">
        <v>4</v>
      </c>
      <c r="S586" s="27">
        <f t="shared" si="34"/>
        <v>0.1</v>
      </c>
    </row>
    <row r="587" spans="1:19" x14ac:dyDescent="0.2">
      <c r="A587" s="146">
        <v>29</v>
      </c>
      <c r="B587" s="153" t="s">
        <v>2456</v>
      </c>
      <c r="C587" s="148" t="s">
        <v>2452</v>
      </c>
      <c r="D587" s="86" t="s">
        <v>56</v>
      </c>
      <c r="E587" s="22">
        <f t="shared" si="35"/>
        <v>1</v>
      </c>
      <c r="F587" s="86">
        <v>1</v>
      </c>
      <c r="G587" s="86"/>
      <c r="H587" s="86"/>
      <c r="I587" s="86"/>
      <c r="J587" s="86"/>
      <c r="K587" s="86"/>
      <c r="L587" s="86"/>
      <c r="M587" s="86"/>
      <c r="N587" s="86"/>
      <c r="O587" s="150">
        <v>2.5000000000000001E-2</v>
      </c>
      <c r="P587" s="150">
        <v>1.4999999999999999E-2</v>
      </c>
      <c r="Q587" s="150">
        <v>0.01</v>
      </c>
      <c r="R587" s="28">
        <v>4</v>
      </c>
      <c r="S587" s="27">
        <f t="shared" si="34"/>
        <v>0.1</v>
      </c>
    </row>
    <row r="588" spans="1:19" x14ac:dyDescent="0.2">
      <c r="A588" s="146">
        <v>30</v>
      </c>
      <c r="B588" s="153" t="s">
        <v>2457</v>
      </c>
      <c r="C588" s="148" t="s">
        <v>2452</v>
      </c>
      <c r="D588" s="86" t="s">
        <v>56</v>
      </c>
      <c r="E588" s="22">
        <f t="shared" si="35"/>
        <v>1</v>
      </c>
      <c r="F588" s="86">
        <v>1</v>
      </c>
      <c r="G588" s="86"/>
      <c r="H588" s="86"/>
      <c r="I588" s="86"/>
      <c r="J588" s="86"/>
      <c r="K588" s="86"/>
      <c r="L588" s="86"/>
      <c r="M588" s="86"/>
      <c r="N588" s="86"/>
      <c r="O588" s="150">
        <v>2.5000000000000001E-2</v>
      </c>
      <c r="P588" s="150">
        <v>1.4999999999999999E-2</v>
      </c>
      <c r="Q588" s="150">
        <v>0.01</v>
      </c>
      <c r="R588" s="28">
        <v>4</v>
      </c>
      <c r="S588" s="27">
        <f t="shared" si="34"/>
        <v>0.1</v>
      </c>
    </row>
    <row r="589" spans="1:19" x14ac:dyDescent="0.2">
      <c r="A589" s="146">
        <v>31</v>
      </c>
      <c r="B589" s="153" t="s">
        <v>2458</v>
      </c>
      <c r="C589" s="148" t="s">
        <v>2452</v>
      </c>
      <c r="D589" s="86" t="s">
        <v>56</v>
      </c>
      <c r="E589" s="22">
        <f t="shared" si="35"/>
        <v>1</v>
      </c>
      <c r="F589" s="86">
        <v>1</v>
      </c>
      <c r="G589" s="86"/>
      <c r="H589" s="86"/>
      <c r="I589" s="86"/>
      <c r="J589" s="86"/>
      <c r="K589" s="86"/>
      <c r="L589" s="86"/>
      <c r="M589" s="86"/>
      <c r="N589" s="86"/>
      <c r="O589" s="150">
        <v>2.5000000000000001E-2</v>
      </c>
      <c r="P589" s="150">
        <v>1.4999999999999999E-2</v>
      </c>
      <c r="Q589" s="150">
        <v>0.01</v>
      </c>
      <c r="R589" s="28">
        <v>4</v>
      </c>
      <c r="S589" s="27">
        <f t="shared" si="34"/>
        <v>0.1</v>
      </c>
    </row>
    <row r="590" spans="1:19" x14ac:dyDescent="0.2">
      <c r="A590" s="146">
        <v>32</v>
      </c>
      <c r="B590" s="153" t="s">
        <v>2459</v>
      </c>
      <c r="C590" s="148" t="s">
        <v>2452</v>
      </c>
      <c r="D590" s="86" t="s">
        <v>56</v>
      </c>
      <c r="E590" s="22">
        <f t="shared" si="35"/>
        <v>1</v>
      </c>
      <c r="F590" s="86">
        <v>1</v>
      </c>
      <c r="G590" s="86"/>
      <c r="H590" s="86"/>
      <c r="I590" s="86"/>
      <c r="J590" s="86"/>
      <c r="K590" s="86"/>
      <c r="L590" s="86"/>
      <c r="M590" s="86"/>
      <c r="N590" s="86"/>
      <c r="O590" s="150">
        <v>2.5000000000000001E-2</v>
      </c>
      <c r="P590" s="150">
        <v>1.4999999999999999E-2</v>
      </c>
      <c r="Q590" s="150">
        <v>0.01</v>
      </c>
      <c r="R590" s="28">
        <v>4</v>
      </c>
      <c r="S590" s="27">
        <f t="shared" si="34"/>
        <v>0.1</v>
      </c>
    </row>
    <row r="591" spans="1:19" x14ac:dyDescent="0.2">
      <c r="A591" s="146">
        <v>33</v>
      </c>
      <c r="B591" s="153" t="s">
        <v>2460</v>
      </c>
      <c r="C591" s="148" t="s">
        <v>2452</v>
      </c>
      <c r="D591" s="86" t="s">
        <v>56</v>
      </c>
      <c r="E591" s="22">
        <f t="shared" si="35"/>
        <v>1</v>
      </c>
      <c r="F591" s="86">
        <v>1</v>
      </c>
      <c r="G591" s="86"/>
      <c r="H591" s="86"/>
      <c r="I591" s="86"/>
      <c r="J591" s="86"/>
      <c r="K591" s="86"/>
      <c r="L591" s="86"/>
      <c r="M591" s="86"/>
      <c r="N591" s="86"/>
      <c r="O591" s="150">
        <v>2.5000000000000001E-2</v>
      </c>
      <c r="P591" s="150">
        <v>1.4999999999999999E-2</v>
      </c>
      <c r="Q591" s="150">
        <v>0.01</v>
      </c>
      <c r="R591" s="28">
        <v>4</v>
      </c>
      <c r="S591" s="27">
        <f t="shared" si="34"/>
        <v>0.1</v>
      </c>
    </row>
    <row r="592" spans="1:19" x14ac:dyDescent="0.2">
      <c r="A592" s="146">
        <v>34</v>
      </c>
      <c r="B592" s="153" t="s">
        <v>2461</v>
      </c>
      <c r="C592" s="148" t="s">
        <v>2452</v>
      </c>
      <c r="D592" s="86" t="s">
        <v>56</v>
      </c>
      <c r="E592" s="22">
        <f t="shared" si="35"/>
        <v>1</v>
      </c>
      <c r="F592" s="86">
        <v>1</v>
      </c>
      <c r="G592" s="86"/>
      <c r="H592" s="86"/>
      <c r="I592" s="86"/>
      <c r="J592" s="86"/>
      <c r="K592" s="86"/>
      <c r="L592" s="86"/>
      <c r="M592" s="86"/>
      <c r="N592" s="86"/>
      <c r="O592" s="150">
        <v>2.5000000000000001E-2</v>
      </c>
      <c r="P592" s="150">
        <v>1.4999999999999999E-2</v>
      </c>
      <c r="Q592" s="150">
        <v>0.01</v>
      </c>
      <c r="R592" s="28">
        <v>4</v>
      </c>
      <c r="S592" s="27">
        <f t="shared" si="34"/>
        <v>0.1</v>
      </c>
    </row>
    <row r="593" spans="1:19" x14ac:dyDescent="0.2">
      <c r="A593" s="146">
        <v>35</v>
      </c>
      <c r="B593" s="153" t="s">
        <v>2462</v>
      </c>
      <c r="C593" s="148" t="s">
        <v>2452</v>
      </c>
      <c r="D593" s="86" t="s">
        <v>56</v>
      </c>
      <c r="E593" s="22">
        <f t="shared" si="35"/>
        <v>1</v>
      </c>
      <c r="F593" s="86">
        <v>1</v>
      </c>
      <c r="G593" s="86"/>
      <c r="H593" s="86"/>
      <c r="I593" s="86"/>
      <c r="J593" s="86"/>
      <c r="K593" s="86"/>
      <c r="L593" s="86"/>
      <c r="M593" s="86"/>
      <c r="N593" s="86"/>
      <c r="O593" s="150">
        <v>2.5000000000000001E-2</v>
      </c>
      <c r="P593" s="150">
        <v>1.4999999999999999E-2</v>
      </c>
      <c r="Q593" s="150">
        <v>0.01</v>
      </c>
      <c r="R593" s="28">
        <v>4</v>
      </c>
      <c r="S593" s="27">
        <f t="shared" si="34"/>
        <v>0.1</v>
      </c>
    </row>
    <row r="594" spans="1:19" x14ac:dyDescent="0.2">
      <c r="A594" s="146">
        <v>36</v>
      </c>
      <c r="B594" s="153" t="s">
        <v>44</v>
      </c>
      <c r="C594" s="148" t="s">
        <v>2452</v>
      </c>
      <c r="D594" s="86" t="s">
        <v>56</v>
      </c>
      <c r="E594" s="22">
        <f t="shared" si="35"/>
        <v>1</v>
      </c>
      <c r="F594" s="86">
        <v>1</v>
      </c>
      <c r="G594" s="86"/>
      <c r="H594" s="86"/>
      <c r="I594" s="86"/>
      <c r="J594" s="86"/>
      <c r="K594" s="86"/>
      <c r="L594" s="86"/>
      <c r="M594" s="86"/>
      <c r="N594" s="86"/>
      <c r="O594" s="150">
        <v>2.5000000000000001E-2</v>
      </c>
      <c r="P594" s="150">
        <v>1.4999999999999999E-2</v>
      </c>
      <c r="Q594" s="150">
        <v>0.01</v>
      </c>
      <c r="R594" s="28">
        <v>4</v>
      </c>
      <c r="S594" s="27">
        <f t="shared" si="34"/>
        <v>0.1</v>
      </c>
    </row>
    <row r="595" spans="1:19" x14ac:dyDescent="0.2">
      <c r="A595" s="146">
        <v>37</v>
      </c>
      <c r="B595" s="153" t="s">
        <v>2463</v>
      </c>
      <c r="C595" s="148" t="s">
        <v>2452</v>
      </c>
      <c r="D595" s="86" t="s">
        <v>56</v>
      </c>
      <c r="E595" s="22">
        <f t="shared" si="35"/>
        <v>1</v>
      </c>
      <c r="F595" s="86">
        <v>1</v>
      </c>
      <c r="G595" s="86"/>
      <c r="H595" s="86"/>
      <c r="I595" s="86"/>
      <c r="J595" s="86"/>
      <c r="K595" s="86"/>
      <c r="L595" s="86"/>
      <c r="M595" s="86"/>
      <c r="N595" s="86"/>
      <c r="O595" s="150">
        <v>2.5000000000000001E-2</v>
      </c>
      <c r="P595" s="150">
        <v>1.4999999999999999E-2</v>
      </c>
      <c r="Q595" s="150">
        <v>0.01</v>
      </c>
      <c r="R595" s="28">
        <v>4</v>
      </c>
      <c r="S595" s="27">
        <f t="shared" si="34"/>
        <v>0.1</v>
      </c>
    </row>
    <row r="596" spans="1:19" x14ac:dyDescent="0.2">
      <c r="A596" s="146">
        <v>38</v>
      </c>
      <c r="B596" s="153" t="s">
        <v>2464</v>
      </c>
      <c r="C596" s="148" t="s">
        <v>2452</v>
      </c>
      <c r="D596" s="86" t="s">
        <v>56</v>
      </c>
      <c r="E596" s="22">
        <f t="shared" si="35"/>
        <v>1</v>
      </c>
      <c r="F596" s="86">
        <v>1</v>
      </c>
      <c r="G596" s="86"/>
      <c r="H596" s="86"/>
      <c r="I596" s="86"/>
      <c r="J596" s="86"/>
      <c r="K596" s="86"/>
      <c r="L596" s="86"/>
      <c r="M596" s="86"/>
      <c r="N596" s="86"/>
      <c r="O596" s="150">
        <v>2.5000000000000001E-2</v>
      </c>
      <c r="P596" s="150">
        <v>1.4999999999999999E-2</v>
      </c>
      <c r="Q596" s="150">
        <v>0.01</v>
      </c>
      <c r="R596" s="28">
        <v>4</v>
      </c>
      <c r="S596" s="27">
        <f t="shared" si="34"/>
        <v>0.1</v>
      </c>
    </row>
    <row r="597" spans="1:19" x14ac:dyDescent="0.2">
      <c r="A597" s="146">
        <v>39</v>
      </c>
      <c r="B597" s="153" t="s">
        <v>2465</v>
      </c>
      <c r="C597" s="148" t="s">
        <v>2452</v>
      </c>
      <c r="D597" s="86" t="s">
        <v>56</v>
      </c>
      <c r="E597" s="22">
        <f t="shared" si="35"/>
        <v>1</v>
      </c>
      <c r="F597" s="86">
        <v>1</v>
      </c>
      <c r="G597" s="86"/>
      <c r="H597" s="86"/>
      <c r="I597" s="86"/>
      <c r="J597" s="86"/>
      <c r="K597" s="86"/>
      <c r="L597" s="86"/>
      <c r="M597" s="86"/>
      <c r="N597" s="86"/>
      <c r="O597" s="150">
        <v>2.5000000000000001E-2</v>
      </c>
      <c r="P597" s="150">
        <v>1.4999999999999999E-2</v>
      </c>
      <c r="Q597" s="150">
        <v>0.01</v>
      </c>
      <c r="R597" s="28">
        <v>4</v>
      </c>
      <c r="S597" s="27">
        <f t="shared" si="34"/>
        <v>0.1</v>
      </c>
    </row>
    <row r="598" spans="1:19" x14ac:dyDescent="0.2">
      <c r="A598" s="146">
        <v>40</v>
      </c>
      <c r="B598" s="154" t="s">
        <v>2466</v>
      </c>
      <c r="C598" s="148" t="s">
        <v>2467</v>
      </c>
      <c r="D598" s="86" t="s">
        <v>56</v>
      </c>
      <c r="E598" s="22">
        <f t="shared" si="35"/>
        <v>1</v>
      </c>
      <c r="F598" s="86">
        <v>1</v>
      </c>
      <c r="G598" s="86"/>
      <c r="H598" s="86"/>
      <c r="I598" s="149"/>
      <c r="J598" s="149"/>
      <c r="K598" s="149"/>
      <c r="L598" s="149"/>
      <c r="M598" s="149"/>
      <c r="N598" s="149"/>
      <c r="O598" s="150">
        <v>2.5000000000000001E-2</v>
      </c>
      <c r="P598" s="150">
        <v>1.4999999999999999E-2</v>
      </c>
      <c r="Q598" s="150">
        <v>0.01</v>
      </c>
      <c r="R598" s="28">
        <v>4</v>
      </c>
      <c r="S598" s="27">
        <f t="shared" si="34"/>
        <v>0.1</v>
      </c>
    </row>
    <row r="599" spans="1:19" x14ac:dyDescent="0.2">
      <c r="A599" s="146">
        <v>41</v>
      </c>
      <c r="B599" s="154" t="s">
        <v>2468</v>
      </c>
      <c r="C599" s="148" t="s">
        <v>2467</v>
      </c>
      <c r="D599" s="86" t="s">
        <v>56</v>
      </c>
      <c r="E599" s="22">
        <f t="shared" si="35"/>
        <v>1</v>
      </c>
      <c r="F599" s="86">
        <v>1</v>
      </c>
      <c r="G599" s="86"/>
      <c r="H599" s="86"/>
      <c r="I599" s="86"/>
      <c r="J599" s="86"/>
      <c r="K599" s="86"/>
      <c r="L599" s="86"/>
      <c r="M599" s="86"/>
      <c r="N599" s="86"/>
      <c r="O599" s="150">
        <v>2.5000000000000001E-2</v>
      </c>
      <c r="P599" s="150">
        <v>1.4999999999999999E-2</v>
      </c>
      <c r="Q599" s="150">
        <v>0.01</v>
      </c>
      <c r="R599" s="28">
        <v>4</v>
      </c>
      <c r="S599" s="27">
        <f t="shared" si="34"/>
        <v>0.1</v>
      </c>
    </row>
    <row r="600" spans="1:19" x14ac:dyDescent="0.2">
      <c r="A600" s="146">
        <v>42</v>
      </c>
      <c r="B600" s="154" t="s">
        <v>2469</v>
      </c>
      <c r="C600" s="148" t="s">
        <v>2467</v>
      </c>
      <c r="D600" s="86" t="s">
        <v>56</v>
      </c>
      <c r="E600" s="22">
        <f t="shared" si="35"/>
        <v>1</v>
      </c>
      <c r="F600" s="86">
        <v>1</v>
      </c>
      <c r="G600" s="86"/>
      <c r="H600" s="86"/>
      <c r="I600" s="86"/>
      <c r="J600" s="86"/>
      <c r="K600" s="86"/>
      <c r="L600" s="86"/>
      <c r="M600" s="86"/>
      <c r="N600" s="86"/>
      <c r="O600" s="150">
        <v>2.5000000000000001E-2</v>
      </c>
      <c r="P600" s="150">
        <v>1.4999999999999999E-2</v>
      </c>
      <c r="Q600" s="150">
        <v>0.01</v>
      </c>
      <c r="R600" s="28">
        <v>4</v>
      </c>
      <c r="S600" s="27">
        <f t="shared" si="34"/>
        <v>0.1</v>
      </c>
    </row>
    <row r="601" spans="1:19" x14ac:dyDescent="0.2">
      <c r="A601" s="146">
        <v>43</v>
      </c>
      <c r="B601" s="154" t="s">
        <v>2470</v>
      </c>
      <c r="C601" s="148" t="s">
        <v>2467</v>
      </c>
      <c r="D601" s="86" t="s">
        <v>56</v>
      </c>
      <c r="E601" s="22">
        <f t="shared" si="35"/>
        <v>1</v>
      </c>
      <c r="F601" s="86">
        <v>1</v>
      </c>
      <c r="G601" s="86"/>
      <c r="H601" s="86"/>
      <c r="I601" s="86"/>
      <c r="J601" s="86"/>
      <c r="K601" s="86"/>
      <c r="L601" s="86"/>
      <c r="M601" s="86"/>
      <c r="N601" s="86"/>
      <c r="O601" s="150">
        <v>2.5000000000000001E-2</v>
      </c>
      <c r="P601" s="150">
        <v>1.4999999999999999E-2</v>
      </c>
      <c r="Q601" s="150">
        <v>0.01</v>
      </c>
      <c r="R601" s="28">
        <v>4</v>
      </c>
      <c r="S601" s="27">
        <f t="shared" si="34"/>
        <v>0.1</v>
      </c>
    </row>
    <row r="602" spans="1:19" x14ac:dyDescent="0.2">
      <c r="A602" s="146">
        <v>44</v>
      </c>
      <c r="B602" s="154" t="s">
        <v>2471</v>
      </c>
      <c r="C602" s="148" t="s">
        <v>2467</v>
      </c>
      <c r="D602" s="86" t="s">
        <v>56</v>
      </c>
      <c r="E602" s="22">
        <f t="shared" si="35"/>
        <v>1</v>
      </c>
      <c r="F602" s="86">
        <v>1</v>
      </c>
      <c r="G602" s="86"/>
      <c r="H602" s="86"/>
      <c r="I602" s="86"/>
      <c r="J602" s="86"/>
      <c r="K602" s="86"/>
      <c r="L602" s="86"/>
      <c r="M602" s="86"/>
      <c r="N602" s="86"/>
      <c r="O602" s="150">
        <v>2.5000000000000001E-2</v>
      </c>
      <c r="P602" s="150">
        <v>1.4999999999999999E-2</v>
      </c>
      <c r="Q602" s="150">
        <v>0.01</v>
      </c>
      <c r="R602" s="28">
        <v>4</v>
      </c>
      <c r="S602" s="27">
        <f t="shared" si="34"/>
        <v>0.1</v>
      </c>
    </row>
    <row r="603" spans="1:19" x14ac:dyDescent="0.2">
      <c r="A603" s="146">
        <v>45</v>
      </c>
      <c r="B603" s="155" t="s">
        <v>6</v>
      </c>
      <c r="C603" s="148" t="s">
        <v>2467</v>
      </c>
      <c r="D603" s="86" t="s">
        <v>56</v>
      </c>
      <c r="E603" s="22">
        <f t="shared" si="35"/>
        <v>1</v>
      </c>
      <c r="F603" s="86">
        <v>1</v>
      </c>
      <c r="G603" s="86"/>
      <c r="H603" s="86"/>
      <c r="I603" s="86"/>
      <c r="J603" s="86"/>
      <c r="K603" s="86"/>
      <c r="L603" s="86"/>
      <c r="M603" s="86"/>
      <c r="N603" s="86"/>
      <c r="O603" s="150">
        <v>2.5000000000000001E-2</v>
      </c>
      <c r="P603" s="150">
        <v>1.4999999999999999E-2</v>
      </c>
      <c r="Q603" s="150">
        <v>0.01</v>
      </c>
      <c r="R603" s="28">
        <v>4</v>
      </c>
      <c r="S603" s="27">
        <f t="shared" si="34"/>
        <v>0.1</v>
      </c>
    </row>
    <row r="604" spans="1:19" x14ac:dyDescent="0.2">
      <c r="A604" s="146">
        <v>46</v>
      </c>
      <c r="B604" s="154" t="s">
        <v>2472</v>
      </c>
      <c r="C604" s="148" t="s">
        <v>2467</v>
      </c>
      <c r="D604" s="86" t="s">
        <v>56</v>
      </c>
      <c r="E604" s="22">
        <f t="shared" si="35"/>
        <v>1</v>
      </c>
      <c r="F604" s="86">
        <v>1</v>
      </c>
      <c r="G604" s="86"/>
      <c r="H604" s="86"/>
      <c r="I604" s="86"/>
      <c r="J604" s="86"/>
      <c r="K604" s="86"/>
      <c r="L604" s="86"/>
      <c r="M604" s="86"/>
      <c r="N604" s="86"/>
      <c r="O604" s="150">
        <v>2.5000000000000001E-2</v>
      </c>
      <c r="P604" s="150">
        <v>1.4999999999999999E-2</v>
      </c>
      <c r="Q604" s="150">
        <v>0.01</v>
      </c>
      <c r="R604" s="28">
        <v>4</v>
      </c>
      <c r="S604" s="27">
        <f t="shared" si="34"/>
        <v>0.1</v>
      </c>
    </row>
    <row r="605" spans="1:19" x14ac:dyDescent="0.2">
      <c r="A605" s="146">
        <v>47</v>
      </c>
      <c r="B605" s="154" t="s">
        <v>2473</v>
      </c>
      <c r="C605" s="148" t="s">
        <v>2467</v>
      </c>
      <c r="D605" s="86" t="s">
        <v>56</v>
      </c>
      <c r="E605" s="22">
        <f t="shared" si="35"/>
        <v>1</v>
      </c>
      <c r="F605" s="86">
        <v>1</v>
      </c>
      <c r="G605" s="86"/>
      <c r="H605" s="86"/>
      <c r="I605" s="86"/>
      <c r="J605" s="86"/>
      <c r="K605" s="86"/>
      <c r="L605" s="86"/>
      <c r="M605" s="86"/>
      <c r="N605" s="86"/>
      <c r="O605" s="150">
        <v>2.5000000000000001E-2</v>
      </c>
      <c r="P605" s="150">
        <v>1.4999999999999999E-2</v>
      </c>
      <c r="Q605" s="150">
        <v>0.01</v>
      </c>
      <c r="R605" s="28">
        <v>4</v>
      </c>
      <c r="S605" s="27">
        <f t="shared" si="34"/>
        <v>0.1</v>
      </c>
    </row>
    <row r="606" spans="1:19" x14ac:dyDescent="0.2">
      <c r="A606" s="146">
        <v>48</v>
      </c>
      <c r="B606" s="155" t="s">
        <v>2474</v>
      </c>
      <c r="C606" s="148" t="s">
        <v>2467</v>
      </c>
      <c r="D606" s="86" t="s">
        <v>56</v>
      </c>
      <c r="E606" s="22">
        <f t="shared" si="35"/>
        <v>1</v>
      </c>
      <c r="F606" s="86">
        <v>1</v>
      </c>
      <c r="G606" s="86"/>
      <c r="H606" s="86"/>
      <c r="I606" s="86"/>
      <c r="J606" s="86"/>
      <c r="K606" s="86"/>
      <c r="L606" s="86"/>
      <c r="M606" s="86"/>
      <c r="N606" s="86"/>
      <c r="O606" s="150">
        <v>2.5000000000000001E-2</v>
      </c>
      <c r="P606" s="150">
        <v>1.4999999999999999E-2</v>
      </c>
      <c r="Q606" s="150">
        <v>0.01</v>
      </c>
      <c r="R606" s="28">
        <v>4</v>
      </c>
      <c r="S606" s="27">
        <f t="shared" si="34"/>
        <v>0.1</v>
      </c>
    </row>
    <row r="607" spans="1:19" x14ac:dyDescent="0.2">
      <c r="A607" s="146">
        <v>49</v>
      </c>
      <c r="B607" s="154" t="s">
        <v>45</v>
      </c>
      <c r="C607" s="148" t="s">
        <v>2467</v>
      </c>
      <c r="D607" s="86" t="s">
        <v>56</v>
      </c>
      <c r="E607" s="22">
        <f t="shared" si="35"/>
        <v>1</v>
      </c>
      <c r="F607" s="86">
        <v>1</v>
      </c>
      <c r="G607" s="86"/>
      <c r="H607" s="86"/>
      <c r="I607" s="86"/>
      <c r="J607" s="86"/>
      <c r="K607" s="86"/>
      <c r="L607" s="86"/>
      <c r="M607" s="86"/>
      <c r="N607" s="86"/>
      <c r="O607" s="150">
        <v>2.5000000000000001E-2</v>
      </c>
      <c r="P607" s="150">
        <v>1.4999999999999999E-2</v>
      </c>
      <c r="Q607" s="150">
        <v>0.01</v>
      </c>
      <c r="R607" s="28">
        <v>4</v>
      </c>
      <c r="S607" s="27">
        <f t="shared" si="34"/>
        <v>0.1</v>
      </c>
    </row>
    <row r="608" spans="1:19" x14ac:dyDescent="0.2">
      <c r="A608" s="146">
        <v>50</v>
      </c>
      <c r="B608" s="156" t="s">
        <v>2475</v>
      </c>
      <c r="C608" s="157" t="s">
        <v>2476</v>
      </c>
      <c r="D608" s="86" t="s">
        <v>56</v>
      </c>
      <c r="E608" s="22">
        <f t="shared" si="35"/>
        <v>1</v>
      </c>
      <c r="F608" s="86">
        <v>1</v>
      </c>
      <c r="G608" s="86"/>
      <c r="H608" s="86"/>
      <c r="I608" s="149"/>
      <c r="J608" s="149"/>
      <c r="K608" s="149"/>
      <c r="L608" s="149"/>
      <c r="M608" s="149"/>
      <c r="N608" s="149"/>
      <c r="O608" s="150">
        <v>2.5000000000000001E-2</v>
      </c>
      <c r="P608" s="150">
        <v>1.4999999999999999E-2</v>
      </c>
      <c r="Q608" s="150">
        <v>0.01</v>
      </c>
      <c r="R608" s="28">
        <v>4</v>
      </c>
      <c r="S608" s="27">
        <f t="shared" si="34"/>
        <v>0.1</v>
      </c>
    </row>
    <row r="609" spans="1:19" x14ac:dyDescent="0.2">
      <c r="A609" s="146">
        <v>51</v>
      </c>
      <c r="B609" s="156" t="s">
        <v>2477</v>
      </c>
      <c r="C609" s="157" t="s">
        <v>2476</v>
      </c>
      <c r="D609" s="86" t="s">
        <v>56</v>
      </c>
      <c r="E609" s="22">
        <f t="shared" si="35"/>
        <v>1</v>
      </c>
      <c r="F609" s="86">
        <v>1</v>
      </c>
      <c r="G609" s="86"/>
      <c r="H609" s="86"/>
      <c r="I609" s="86"/>
      <c r="J609" s="86"/>
      <c r="K609" s="86"/>
      <c r="L609" s="86"/>
      <c r="M609" s="86"/>
      <c r="N609" s="86"/>
      <c r="O609" s="150">
        <v>2.5000000000000001E-2</v>
      </c>
      <c r="P609" s="150">
        <v>1.4999999999999999E-2</v>
      </c>
      <c r="Q609" s="150">
        <v>0.01</v>
      </c>
      <c r="R609" s="28">
        <v>4</v>
      </c>
      <c r="S609" s="27">
        <f t="shared" si="34"/>
        <v>0.1</v>
      </c>
    </row>
    <row r="610" spans="1:19" x14ac:dyDescent="0.2">
      <c r="A610" s="146">
        <v>52</v>
      </c>
      <c r="B610" s="156" t="s">
        <v>2478</v>
      </c>
      <c r="C610" s="157" t="s">
        <v>2476</v>
      </c>
      <c r="D610" s="86" t="s">
        <v>56</v>
      </c>
      <c r="E610" s="22">
        <f t="shared" si="35"/>
        <v>1</v>
      </c>
      <c r="F610" s="86">
        <v>1</v>
      </c>
      <c r="G610" s="86"/>
      <c r="H610" s="86"/>
      <c r="I610" s="86"/>
      <c r="J610" s="86"/>
      <c r="K610" s="86"/>
      <c r="L610" s="86"/>
      <c r="M610" s="86"/>
      <c r="N610" s="86"/>
      <c r="O610" s="150">
        <v>2.5000000000000001E-2</v>
      </c>
      <c r="P610" s="150">
        <v>1.4999999999999999E-2</v>
      </c>
      <c r="Q610" s="150">
        <v>0.01</v>
      </c>
      <c r="R610" s="28">
        <v>4</v>
      </c>
      <c r="S610" s="27">
        <f t="shared" si="34"/>
        <v>0.1</v>
      </c>
    </row>
    <row r="611" spans="1:19" x14ac:dyDescent="0.2">
      <c r="A611" s="146">
        <v>53</v>
      </c>
      <c r="B611" s="156" t="s">
        <v>2479</v>
      </c>
      <c r="C611" s="157" t="s">
        <v>2476</v>
      </c>
      <c r="D611" s="86" t="s">
        <v>56</v>
      </c>
      <c r="E611" s="22">
        <f t="shared" si="35"/>
        <v>1</v>
      </c>
      <c r="F611" s="86">
        <v>1</v>
      </c>
      <c r="G611" s="86"/>
      <c r="H611" s="86"/>
      <c r="I611" s="86"/>
      <c r="J611" s="86"/>
      <c r="K611" s="86"/>
      <c r="L611" s="86"/>
      <c r="M611" s="86"/>
      <c r="N611" s="86"/>
      <c r="O611" s="150">
        <v>2.5000000000000001E-2</v>
      </c>
      <c r="P611" s="150">
        <v>1.4999999999999999E-2</v>
      </c>
      <c r="Q611" s="150">
        <v>0.01</v>
      </c>
      <c r="R611" s="28">
        <v>4</v>
      </c>
      <c r="S611" s="27">
        <f t="shared" si="34"/>
        <v>0.1</v>
      </c>
    </row>
    <row r="612" spans="1:19" x14ac:dyDescent="0.2">
      <c r="A612" s="146">
        <v>54</v>
      </c>
      <c r="B612" s="156" t="s">
        <v>2480</v>
      </c>
      <c r="C612" s="157" t="s">
        <v>2476</v>
      </c>
      <c r="D612" s="86" t="s">
        <v>56</v>
      </c>
      <c r="E612" s="22">
        <f t="shared" si="35"/>
        <v>1</v>
      </c>
      <c r="F612" s="86">
        <v>1</v>
      </c>
      <c r="G612" s="86"/>
      <c r="H612" s="86"/>
      <c r="I612" s="86"/>
      <c r="J612" s="86"/>
      <c r="K612" s="86"/>
      <c r="L612" s="86"/>
      <c r="M612" s="86"/>
      <c r="N612" s="86"/>
      <c r="O612" s="150">
        <v>2.5000000000000001E-2</v>
      </c>
      <c r="P612" s="150">
        <v>1.4999999999999999E-2</v>
      </c>
      <c r="Q612" s="150">
        <v>0.01</v>
      </c>
      <c r="R612" s="28">
        <v>4</v>
      </c>
      <c r="S612" s="27">
        <f t="shared" si="34"/>
        <v>0.1</v>
      </c>
    </row>
    <row r="613" spans="1:19" x14ac:dyDescent="0.2">
      <c r="A613" s="146">
        <v>55</v>
      </c>
      <c r="B613" s="156" t="s">
        <v>2481</v>
      </c>
      <c r="C613" s="157" t="s">
        <v>2476</v>
      </c>
      <c r="D613" s="86" t="s">
        <v>56</v>
      </c>
      <c r="E613" s="22">
        <f t="shared" si="35"/>
        <v>1</v>
      </c>
      <c r="F613" s="86">
        <v>1</v>
      </c>
      <c r="G613" s="86"/>
      <c r="H613" s="86"/>
      <c r="I613" s="86"/>
      <c r="J613" s="86"/>
      <c r="K613" s="86"/>
      <c r="L613" s="86"/>
      <c r="M613" s="86"/>
      <c r="N613" s="86"/>
      <c r="O613" s="150">
        <v>2.5000000000000001E-2</v>
      </c>
      <c r="P613" s="150">
        <v>1.4999999999999999E-2</v>
      </c>
      <c r="Q613" s="150">
        <v>0.01</v>
      </c>
      <c r="R613" s="28">
        <v>4</v>
      </c>
      <c r="S613" s="27">
        <f t="shared" si="34"/>
        <v>0.1</v>
      </c>
    </row>
    <row r="614" spans="1:19" x14ac:dyDescent="0.2">
      <c r="A614" s="146">
        <v>56</v>
      </c>
      <c r="B614" s="156" t="s">
        <v>2482</v>
      </c>
      <c r="C614" s="157" t="s">
        <v>2476</v>
      </c>
      <c r="D614" s="86" t="s">
        <v>56</v>
      </c>
      <c r="E614" s="22">
        <f t="shared" si="35"/>
        <v>1</v>
      </c>
      <c r="F614" s="86">
        <v>1</v>
      </c>
      <c r="G614" s="86"/>
      <c r="H614" s="86"/>
      <c r="I614" s="86"/>
      <c r="J614" s="86"/>
      <c r="K614" s="86"/>
      <c r="L614" s="86"/>
      <c r="M614" s="86"/>
      <c r="N614" s="86"/>
      <c r="O614" s="150">
        <v>2.5000000000000001E-2</v>
      </c>
      <c r="P614" s="150">
        <v>1.4999999999999999E-2</v>
      </c>
      <c r="Q614" s="150">
        <v>0.01</v>
      </c>
      <c r="R614" s="28">
        <v>4</v>
      </c>
      <c r="S614" s="27">
        <f t="shared" si="34"/>
        <v>0.1</v>
      </c>
    </row>
    <row r="615" spans="1:19" x14ac:dyDescent="0.2">
      <c r="A615" s="146">
        <v>57</v>
      </c>
      <c r="B615" s="156" t="s">
        <v>2483</v>
      </c>
      <c r="C615" s="157" t="s">
        <v>2476</v>
      </c>
      <c r="D615" s="86" t="s">
        <v>56</v>
      </c>
      <c r="E615" s="22">
        <f t="shared" si="35"/>
        <v>1</v>
      </c>
      <c r="F615" s="86">
        <v>1</v>
      </c>
      <c r="G615" s="86"/>
      <c r="H615" s="86"/>
      <c r="I615" s="86"/>
      <c r="J615" s="86"/>
      <c r="K615" s="86"/>
      <c r="L615" s="86"/>
      <c r="M615" s="86"/>
      <c r="N615" s="86"/>
      <c r="O615" s="150">
        <v>2.5000000000000001E-2</v>
      </c>
      <c r="P615" s="150">
        <v>1.4999999999999999E-2</v>
      </c>
      <c r="Q615" s="150">
        <v>0.01</v>
      </c>
      <c r="R615" s="28">
        <v>4</v>
      </c>
      <c r="S615" s="27">
        <f t="shared" si="34"/>
        <v>0.1</v>
      </c>
    </row>
    <row r="616" spans="1:19" x14ac:dyDescent="0.2">
      <c r="A616" s="146">
        <v>58</v>
      </c>
      <c r="B616" s="156" t="s">
        <v>2484</v>
      </c>
      <c r="C616" s="157" t="s">
        <v>2476</v>
      </c>
      <c r="D616" s="86" t="s">
        <v>56</v>
      </c>
      <c r="E616" s="22">
        <f t="shared" si="35"/>
        <v>1</v>
      </c>
      <c r="F616" s="86">
        <v>1</v>
      </c>
      <c r="G616" s="86"/>
      <c r="H616" s="86"/>
      <c r="I616" s="86"/>
      <c r="J616" s="86"/>
      <c r="K616" s="86"/>
      <c r="L616" s="86"/>
      <c r="M616" s="86"/>
      <c r="N616" s="86"/>
      <c r="O616" s="150">
        <v>2.5000000000000001E-2</v>
      </c>
      <c r="P616" s="150">
        <v>1.4999999999999999E-2</v>
      </c>
      <c r="Q616" s="150">
        <v>0.01</v>
      </c>
      <c r="R616" s="28">
        <v>4</v>
      </c>
      <c r="S616" s="27">
        <f t="shared" si="34"/>
        <v>0.1</v>
      </c>
    </row>
    <row r="617" spans="1:19" x14ac:dyDescent="0.2">
      <c r="A617" s="146">
        <v>59</v>
      </c>
      <c r="B617" s="156" t="s">
        <v>2485</v>
      </c>
      <c r="C617" s="157" t="s">
        <v>2476</v>
      </c>
      <c r="D617" s="86" t="s">
        <v>2486</v>
      </c>
      <c r="E617" s="22">
        <f t="shared" si="35"/>
        <v>1</v>
      </c>
      <c r="F617" s="86">
        <v>1</v>
      </c>
      <c r="G617" s="86"/>
      <c r="H617" s="86"/>
      <c r="I617" s="86"/>
      <c r="J617" s="86"/>
      <c r="K617" s="86"/>
      <c r="L617" s="86"/>
      <c r="M617" s="86"/>
      <c r="N617" s="86"/>
      <c r="O617" s="150">
        <v>2.5000000000000001E-2</v>
      </c>
      <c r="P617" s="150">
        <v>1.4999999999999999E-2</v>
      </c>
      <c r="Q617" s="150">
        <v>0.01</v>
      </c>
      <c r="R617" s="28">
        <v>4</v>
      </c>
      <c r="S617" s="27">
        <f t="shared" si="34"/>
        <v>0.1</v>
      </c>
    </row>
    <row r="618" spans="1:19" x14ac:dyDescent="0.2">
      <c r="A618" s="146">
        <v>60</v>
      </c>
      <c r="B618" s="158" t="s">
        <v>2487</v>
      </c>
      <c r="C618" s="148" t="s">
        <v>2488</v>
      </c>
      <c r="D618" s="86" t="s">
        <v>56</v>
      </c>
      <c r="E618" s="22">
        <f t="shared" si="35"/>
        <v>1</v>
      </c>
      <c r="F618" s="86">
        <v>1</v>
      </c>
      <c r="G618" s="86"/>
      <c r="H618" s="86"/>
      <c r="I618" s="149"/>
      <c r="J618" s="149"/>
      <c r="K618" s="149"/>
      <c r="L618" s="149"/>
      <c r="M618" s="149"/>
      <c r="N618" s="149"/>
      <c r="O618" s="150">
        <v>2.5000000000000001E-2</v>
      </c>
      <c r="P618" s="150">
        <v>1.4999999999999999E-2</v>
      </c>
      <c r="Q618" s="150">
        <v>0.01</v>
      </c>
      <c r="R618" s="28">
        <v>4</v>
      </c>
      <c r="S618" s="27">
        <f t="shared" si="34"/>
        <v>0.1</v>
      </c>
    </row>
    <row r="619" spans="1:19" x14ac:dyDescent="0.2">
      <c r="A619" s="146">
        <v>61</v>
      </c>
      <c r="B619" s="158" t="s">
        <v>2489</v>
      </c>
      <c r="C619" s="148" t="s">
        <v>2488</v>
      </c>
      <c r="D619" s="86" t="s">
        <v>56</v>
      </c>
      <c r="E619" s="22">
        <f t="shared" si="35"/>
        <v>1</v>
      </c>
      <c r="F619" s="86">
        <v>1</v>
      </c>
      <c r="G619" s="86"/>
      <c r="H619" s="86"/>
      <c r="I619" s="86"/>
      <c r="J619" s="86"/>
      <c r="K619" s="86"/>
      <c r="L619" s="86"/>
      <c r="M619" s="86"/>
      <c r="N619" s="86"/>
      <c r="O619" s="150">
        <v>2.5000000000000001E-2</v>
      </c>
      <c r="P619" s="150">
        <v>1.4999999999999999E-2</v>
      </c>
      <c r="Q619" s="150">
        <v>0.01</v>
      </c>
      <c r="R619" s="28">
        <v>4</v>
      </c>
      <c r="S619" s="27">
        <f t="shared" si="34"/>
        <v>0.1</v>
      </c>
    </row>
    <row r="620" spans="1:19" x14ac:dyDescent="0.2">
      <c r="A620" s="146">
        <v>62</v>
      </c>
      <c r="B620" s="158" t="s">
        <v>12</v>
      </c>
      <c r="C620" s="148" t="s">
        <v>2488</v>
      </c>
      <c r="D620" s="86" t="s">
        <v>2490</v>
      </c>
      <c r="E620" s="22">
        <f t="shared" si="35"/>
        <v>1</v>
      </c>
      <c r="F620" s="86">
        <v>1</v>
      </c>
      <c r="G620" s="86"/>
      <c r="H620" s="86"/>
      <c r="I620" s="86"/>
      <c r="J620" s="86"/>
      <c r="K620" s="86"/>
      <c r="L620" s="86"/>
      <c r="M620" s="86"/>
      <c r="N620" s="86"/>
      <c r="O620" s="150">
        <v>2.5000000000000001E-2</v>
      </c>
      <c r="P620" s="150">
        <v>1.4999999999999999E-2</v>
      </c>
      <c r="Q620" s="150">
        <v>0.01</v>
      </c>
      <c r="R620" s="28">
        <v>4</v>
      </c>
      <c r="S620" s="27">
        <f t="shared" si="34"/>
        <v>0.1</v>
      </c>
    </row>
    <row r="621" spans="1:19" x14ac:dyDescent="0.2">
      <c r="A621" s="146">
        <v>63</v>
      </c>
      <c r="B621" s="158" t="s">
        <v>46</v>
      </c>
      <c r="C621" s="148" t="s">
        <v>2488</v>
      </c>
      <c r="D621" s="86" t="s">
        <v>56</v>
      </c>
      <c r="E621" s="22">
        <f t="shared" si="35"/>
        <v>1</v>
      </c>
      <c r="F621" s="86">
        <v>1</v>
      </c>
      <c r="G621" s="86"/>
      <c r="H621" s="86"/>
      <c r="I621" s="86"/>
      <c r="J621" s="86"/>
      <c r="K621" s="86"/>
      <c r="L621" s="86"/>
      <c r="M621" s="86"/>
      <c r="N621" s="86"/>
      <c r="O621" s="150">
        <v>2.5000000000000001E-2</v>
      </c>
      <c r="P621" s="150">
        <v>1.4999999999999999E-2</v>
      </c>
      <c r="Q621" s="150">
        <v>0.01</v>
      </c>
      <c r="R621" s="28">
        <v>4</v>
      </c>
      <c r="S621" s="27">
        <f t="shared" si="34"/>
        <v>0.1</v>
      </c>
    </row>
    <row r="622" spans="1:19" x14ac:dyDescent="0.2">
      <c r="A622" s="146">
        <v>64</v>
      </c>
      <c r="B622" s="158" t="s">
        <v>2491</v>
      </c>
      <c r="C622" s="148" t="s">
        <v>2488</v>
      </c>
      <c r="D622" s="86" t="s">
        <v>56</v>
      </c>
      <c r="E622" s="22">
        <f t="shared" si="35"/>
        <v>1</v>
      </c>
      <c r="F622" s="86">
        <v>1</v>
      </c>
      <c r="G622" s="86"/>
      <c r="H622" s="86"/>
      <c r="I622" s="86"/>
      <c r="J622" s="86"/>
      <c r="K622" s="86"/>
      <c r="L622" s="86"/>
      <c r="M622" s="86"/>
      <c r="N622" s="86"/>
      <c r="O622" s="150">
        <v>2.5000000000000001E-2</v>
      </c>
      <c r="P622" s="150">
        <v>1.4999999999999999E-2</v>
      </c>
      <c r="Q622" s="150">
        <v>0.01</v>
      </c>
      <c r="R622" s="28">
        <v>4</v>
      </c>
      <c r="S622" s="27">
        <f t="shared" si="34"/>
        <v>0.1</v>
      </c>
    </row>
    <row r="623" spans="1:19" x14ac:dyDescent="0.2">
      <c r="A623" s="146">
        <v>65</v>
      </c>
      <c r="B623" s="158" t="s">
        <v>2492</v>
      </c>
      <c r="C623" s="148" t="s">
        <v>2488</v>
      </c>
      <c r="D623" s="86" t="s">
        <v>56</v>
      </c>
      <c r="E623" s="22">
        <f t="shared" si="35"/>
        <v>1</v>
      </c>
      <c r="F623" s="86">
        <v>1</v>
      </c>
      <c r="G623" s="86"/>
      <c r="H623" s="86"/>
      <c r="I623" s="86"/>
      <c r="J623" s="86"/>
      <c r="K623" s="86"/>
      <c r="L623" s="86"/>
      <c r="M623" s="86"/>
      <c r="N623" s="86"/>
      <c r="O623" s="150">
        <v>2.5000000000000001E-2</v>
      </c>
      <c r="P623" s="150">
        <v>1.4999999999999999E-2</v>
      </c>
      <c r="Q623" s="150">
        <v>0.01</v>
      </c>
      <c r="R623" s="28">
        <v>4</v>
      </c>
      <c r="S623" s="27">
        <f t="shared" ref="S623:S686" si="36">((F623*O623)*4+(G623*P623)*4+(H623*Q623)*4)</f>
        <v>0.1</v>
      </c>
    </row>
    <row r="624" spans="1:19" x14ac:dyDescent="0.2">
      <c r="A624" s="146">
        <v>66</v>
      </c>
      <c r="B624" s="158" t="s">
        <v>2493</v>
      </c>
      <c r="C624" s="148" t="s">
        <v>2488</v>
      </c>
      <c r="D624" s="86" t="s">
        <v>56</v>
      </c>
      <c r="E624" s="22">
        <f t="shared" si="35"/>
        <v>1</v>
      </c>
      <c r="F624" s="86">
        <v>1</v>
      </c>
      <c r="G624" s="86"/>
      <c r="H624" s="86"/>
      <c r="I624" s="86"/>
      <c r="J624" s="86"/>
      <c r="K624" s="86"/>
      <c r="L624" s="86"/>
      <c r="M624" s="86"/>
      <c r="N624" s="86"/>
      <c r="O624" s="150">
        <v>2.5000000000000001E-2</v>
      </c>
      <c r="P624" s="150">
        <v>1.4999999999999999E-2</v>
      </c>
      <c r="Q624" s="150">
        <v>0.01</v>
      </c>
      <c r="R624" s="28">
        <v>4</v>
      </c>
      <c r="S624" s="27">
        <f t="shared" si="36"/>
        <v>0.1</v>
      </c>
    </row>
    <row r="625" spans="1:19" x14ac:dyDescent="0.2">
      <c r="A625" s="146">
        <v>67</v>
      </c>
      <c r="B625" s="158" t="s">
        <v>2194</v>
      </c>
      <c r="C625" s="148" t="s">
        <v>2488</v>
      </c>
      <c r="D625" s="86" t="s">
        <v>56</v>
      </c>
      <c r="E625" s="22">
        <f t="shared" si="35"/>
        <v>1</v>
      </c>
      <c r="F625" s="86">
        <v>1</v>
      </c>
      <c r="G625" s="86"/>
      <c r="H625" s="86"/>
      <c r="I625" s="86"/>
      <c r="J625" s="86"/>
      <c r="K625" s="86"/>
      <c r="L625" s="86"/>
      <c r="M625" s="86"/>
      <c r="N625" s="86"/>
      <c r="O625" s="150">
        <v>2.5000000000000001E-2</v>
      </c>
      <c r="P625" s="150">
        <v>1.4999999999999999E-2</v>
      </c>
      <c r="Q625" s="150">
        <v>0.01</v>
      </c>
      <c r="R625" s="28">
        <v>4</v>
      </c>
      <c r="S625" s="27">
        <f t="shared" si="36"/>
        <v>0.1</v>
      </c>
    </row>
    <row r="626" spans="1:19" x14ac:dyDescent="0.2">
      <c r="A626" s="146">
        <v>68</v>
      </c>
      <c r="B626" s="158" t="s">
        <v>2494</v>
      </c>
      <c r="C626" s="148" t="s">
        <v>2488</v>
      </c>
      <c r="D626" s="86" t="s">
        <v>56</v>
      </c>
      <c r="E626" s="22">
        <f t="shared" si="35"/>
        <v>1</v>
      </c>
      <c r="F626" s="86">
        <v>1</v>
      </c>
      <c r="G626" s="86"/>
      <c r="H626" s="86"/>
      <c r="I626" s="86"/>
      <c r="J626" s="86"/>
      <c r="K626" s="86"/>
      <c r="L626" s="86"/>
      <c r="M626" s="86"/>
      <c r="N626" s="86"/>
      <c r="O626" s="150">
        <v>2.5000000000000001E-2</v>
      </c>
      <c r="P626" s="150">
        <v>1.4999999999999999E-2</v>
      </c>
      <c r="Q626" s="150">
        <v>0.01</v>
      </c>
      <c r="R626" s="28">
        <v>4</v>
      </c>
      <c r="S626" s="27">
        <f t="shared" si="36"/>
        <v>0.1</v>
      </c>
    </row>
    <row r="627" spans="1:19" x14ac:dyDescent="0.2">
      <c r="A627" s="146">
        <v>69</v>
      </c>
      <c r="B627" s="158" t="s">
        <v>2362</v>
      </c>
      <c r="C627" s="148" t="s">
        <v>2488</v>
      </c>
      <c r="D627" s="86" t="s">
        <v>56</v>
      </c>
      <c r="E627" s="22">
        <f t="shared" si="35"/>
        <v>1</v>
      </c>
      <c r="F627" s="86">
        <v>1</v>
      </c>
      <c r="G627" s="86"/>
      <c r="H627" s="86"/>
      <c r="I627" s="86"/>
      <c r="J627" s="86"/>
      <c r="K627" s="86"/>
      <c r="L627" s="86"/>
      <c r="M627" s="86"/>
      <c r="N627" s="86"/>
      <c r="O627" s="150">
        <v>2.5000000000000001E-2</v>
      </c>
      <c r="P627" s="150">
        <v>1.4999999999999999E-2</v>
      </c>
      <c r="Q627" s="150">
        <v>0.01</v>
      </c>
      <c r="R627" s="28">
        <v>4</v>
      </c>
      <c r="S627" s="27">
        <f t="shared" si="36"/>
        <v>0.1</v>
      </c>
    </row>
    <row r="628" spans="1:19" x14ac:dyDescent="0.2">
      <c r="A628" s="146">
        <v>70</v>
      </c>
      <c r="B628" s="158" t="s">
        <v>2495</v>
      </c>
      <c r="C628" s="148" t="s">
        <v>2488</v>
      </c>
      <c r="D628" s="86" t="s">
        <v>56</v>
      </c>
      <c r="E628" s="22">
        <f t="shared" si="35"/>
        <v>1</v>
      </c>
      <c r="F628" s="86">
        <v>1</v>
      </c>
      <c r="G628" s="86"/>
      <c r="H628" s="86"/>
      <c r="I628" s="86"/>
      <c r="J628" s="86"/>
      <c r="K628" s="86"/>
      <c r="L628" s="86"/>
      <c r="M628" s="86"/>
      <c r="N628" s="86"/>
      <c r="O628" s="150">
        <v>2.5000000000000001E-2</v>
      </c>
      <c r="P628" s="150">
        <v>1.4999999999999999E-2</v>
      </c>
      <c r="Q628" s="150">
        <v>0.01</v>
      </c>
      <c r="R628" s="28">
        <v>4</v>
      </c>
      <c r="S628" s="27">
        <f t="shared" si="36"/>
        <v>0.1</v>
      </c>
    </row>
    <row r="629" spans="1:19" x14ac:dyDescent="0.2">
      <c r="A629" s="146">
        <v>71</v>
      </c>
      <c r="B629" s="159" t="s">
        <v>2496</v>
      </c>
      <c r="C629" s="148" t="s">
        <v>2488</v>
      </c>
      <c r="D629" s="86" t="s">
        <v>56</v>
      </c>
      <c r="E629" s="22">
        <f t="shared" si="35"/>
        <v>1</v>
      </c>
      <c r="F629" s="86">
        <v>1</v>
      </c>
      <c r="G629" s="86"/>
      <c r="H629" s="160"/>
      <c r="I629" s="86"/>
      <c r="J629" s="86"/>
      <c r="K629" s="86"/>
      <c r="L629" s="86"/>
      <c r="M629" s="86"/>
      <c r="N629" s="86"/>
      <c r="O629" s="150">
        <v>2.5000000000000001E-2</v>
      </c>
      <c r="P629" s="150">
        <v>1.4999999999999999E-2</v>
      </c>
      <c r="Q629" s="150">
        <v>0.01</v>
      </c>
      <c r="R629" s="28">
        <v>4</v>
      </c>
      <c r="S629" s="27">
        <f t="shared" si="36"/>
        <v>0.1</v>
      </c>
    </row>
    <row r="630" spans="1:19" x14ac:dyDescent="0.2">
      <c r="A630" s="146">
        <v>72</v>
      </c>
      <c r="B630" s="158" t="s">
        <v>2497</v>
      </c>
      <c r="C630" s="148" t="s">
        <v>2488</v>
      </c>
      <c r="D630" s="86" t="s">
        <v>56</v>
      </c>
      <c r="E630" s="22">
        <f t="shared" si="35"/>
        <v>1</v>
      </c>
      <c r="F630" s="86">
        <v>1</v>
      </c>
      <c r="G630" s="86"/>
      <c r="H630" s="86"/>
      <c r="I630" s="86"/>
      <c r="J630" s="86"/>
      <c r="K630" s="86"/>
      <c r="L630" s="86"/>
      <c r="M630" s="86"/>
      <c r="N630" s="86"/>
      <c r="O630" s="150">
        <v>2.5000000000000001E-2</v>
      </c>
      <c r="P630" s="150">
        <v>1.4999999999999999E-2</v>
      </c>
      <c r="Q630" s="150">
        <v>0.01</v>
      </c>
      <c r="R630" s="28">
        <v>4</v>
      </c>
      <c r="S630" s="27">
        <f t="shared" si="36"/>
        <v>0.1</v>
      </c>
    </row>
    <row r="631" spans="1:19" x14ac:dyDescent="0.2">
      <c r="A631" s="146">
        <v>73</v>
      </c>
      <c r="B631" s="158" t="s">
        <v>2498</v>
      </c>
      <c r="C631" s="161" t="s">
        <v>2488</v>
      </c>
      <c r="D631" s="86" t="s">
        <v>56</v>
      </c>
      <c r="E631" s="22">
        <f t="shared" si="35"/>
        <v>1</v>
      </c>
      <c r="F631" s="86">
        <v>1</v>
      </c>
      <c r="G631" s="86"/>
      <c r="H631" s="86"/>
      <c r="I631" s="86"/>
      <c r="J631" s="86"/>
      <c r="K631" s="86"/>
      <c r="L631" s="86"/>
      <c r="M631" s="86"/>
      <c r="N631" s="86"/>
      <c r="O631" s="150">
        <v>2.5000000000000001E-2</v>
      </c>
      <c r="P631" s="150">
        <v>1.4999999999999999E-2</v>
      </c>
      <c r="Q631" s="150">
        <v>0.01</v>
      </c>
      <c r="R631" s="28">
        <v>4</v>
      </c>
      <c r="S631" s="27">
        <f t="shared" si="36"/>
        <v>0.1</v>
      </c>
    </row>
    <row r="632" spans="1:19" x14ac:dyDescent="0.2">
      <c r="A632" s="146">
        <v>74</v>
      </c>
      <c r="B632" s="162" t="s">
        <v>2499</v>
      </c>
      <c r="C632" s="148" t="s">
        <v>2086</v>
      </c>
      <c r="D632" s="86" t="s">
        <v>56</v>
      </c>
      <c r="E632" s="22">
        <f t="shared" si="35"/>
        <v>1</v>
      </c>
      <c r="F632" s="86">
        <v>1</v>
      </c>
      <c r="G632" s="86"/>
      <c r="H632" s="86"/>
      <c r="I632" s="86"/>
      <c r="J632" s="86"/>
      <c r="K632" s="86"/>
      <c r="L632" s="86"/>
      <c r="M632" s="86"/>
      <c r="N632" s="86"/>
      <c r="O632" s="150">
        <v>2.5000000000000001E-2</v>
      </c>
      <c r="P632" s="150">
        <v>1.4999999999999999E-2</v>
      </c>
      <c r="Q632" s="150">
        <v>0.01</v>
      </c>
      <c r="R632" s="28">
        <v>4</v>
      </c>
      <c r="S632" s="27">
        <f t="shared" si="36"/>
        <v>0.1</v>
      </c>
    </row>
    <row r="633" spans="1:19" x14ac:dyDescent="0.2">
      <c r="A633" s="146">
        <v>75</v>
      </c>
      <c r="B633" s="163" t="s">
        <v>2500</v>
      </c>
      <c r="C633" s="148" t="s">
        <v>2086</v>
      </c>
      <c r="D633" s="86" t="s">
        <v>56</v>
      </c>
      <c r="E633" s="22">
        <f t="shared" si="35"/>
        <v>1</v>
      </c>
      <c r="F633" s="86">
        <v>1</v>
      </c>
      <c r="G633" s="86"/>
      <c r="H633" s="86"/>
      <c r="I633" s="86"/>
      <c r="J633" s="86"/>
      <c r="K633" s="86"/>
      <c r="L633" s="86"/>
      <c r="M633" s="86"/>
      <c r="N633" s="86"/>
      <c r="O633" s="150">
        <v>2.5000000000000001E-2</v>
      </c>
      <c r="P633" s="150">
        <v>1.4999999999999999E-2</v>
      </c>
      <c r="Q633" s="150">
        <v>0.01</v>
      </c>
      <c r="R633" s="28">
        <v>4</v>
      </c>
      <c r="S633" s="27">
        <f t="shared" si="36"/>
        <v>0.1</v>
      </c>
    </row>
    <row r="634" spans="1:19" x14ac:dyDescent="0.2">
      <c r="A634" s="146">
        <v>76</v>
      </c>
      <c r="B634" s="164" t="s">
        <v>2501</v>
      </c>
      <c r="C634" s="148" t="s">
        <v>2086</v>
      </c>
      <c r="D634" s="86" t="s">
        <v>56</v>
      </c>
      <c r="E634" s="22">
        <f t="shared" si="35"/>
        <v>1</v>
      </c>
      <c r="F634" s="86">
        <v>1</v>
      </c>
      <c r="G634" s="86"/>
      <c r="H634" s="86"/>
      <c r="I634" s="86"/>
      <c r="J634" s="86"/>
      <c r="K634" s="86"/>
      <c r="L634" s="86"/>
      <c r="M634" s="86"/>
      <c r="N634" s="86"/>
      <c r="O634" s="150">
        <v>2.5000000000000001E-2</v>
      </c>
      <c r="P634" s="150">
        <v>1.4999999999999999E-2</v>
      </c>
      <c r="Q634" s="150">
        <v>0.01</v>
      </c>
      <c r="R634" s="28">
        <v>4</v>
      </c>
      <c r="S634" s="27">
        <f t="shared" si="36"/>
        <v>0.1</v>
      </c>
    </row>
    <row r="635" spans="1:19" x14ac:dyDescent="0.2">
      <c r="A635" s="146">
        <v>77</v>
      </c>
      <c r="B635" s="163" t="s">
        <v>2492</v>
      </c>
      <c r="C635" s="148" t="s">
        <v>2086</v>
      </c>
      <c r="D635" s="86" t="s">
        <v>56</v>
      </c>
      <c r="E635" s="22">
        <f t="shared" si="35"/>
        <v>1</v>
      </c>
      <c r="F635" s="86">
        <v>1</v>
      </c>
      <c r="G635" s="86"/>
      <c r="H635" s="86"/>
      <c r="I635" s="86"/>
      <c r="J635" s="86"/>
      <c r="K635" s="86"/>
      <c r="L635" s="86"/>
      <c r="M635" s="86"/>
      <c r="N635" s="86"/>
      <c r="O635" s="150">
        <v>2.5000000000000001E-2</v>
      </c>
      <c r="P635" s="150">
        <v>1.4999999999999999E-2</v>
      </c>
      <c r="Q635" s="150">
        <v>0.01</v>
      </c>
      <c r="R635" s="28">
        <v>4</v>
      </c>
      <c r="S635" s="27">
        <f t="shared" si="36"/>
        <v>0.1</v>
      </c>
    </row>
    <row r="636" spans="1:19" x14ac:dyDescent="0.2">
      <c r="A636" s="146">
        <v>78</v>
      </c>
      <c r="B636" s="163" t="s">
        <v>2502</v>
      </c>
      <c r="C636" s="148" t="s">
        <v>2086</v>
      </c>
      <c r="D636" s="86" t="s">
        <v>56</v>
      </c>
      <c r="E636" s="22">
        <f t="shared" si="35"/>
        <v>1</v>
      </c>
      <c r="F636" s="86">
        <v>1</v>
      </c>
      <c r="G636" s="86"/>
      <c r="H636" s="86"/>
      <c r="I636" s="86"/>
      <c r="J636" s="86"/>
      <c r="K636" s="86"/>
      <c r="L636" s="86"/>
      <c r="M636" s="86"/>
      <c r="N636" s="86"/>
      <c r="O636" s="150">
        <v>2.5000000000000001E-2</v>
      </c>
      <c r="P636" s="150">
        <v>1.4999999999999999E-2</v>
      </c>
      <c r="Q636" s="150">
        <v>0.01</v>
      </c>
      <c r="R636" s="28">
        <v>4</v>
      </c>
      <c r="S636" s="27">
        <f t="shared" si="36"/>
        <v>0.1</v>
      </c>
    </row>
    <row r="637" spans="1:19" x14ac:dyDescent="0.2">
      <c r="A637" s="146">
        <v>79</v>
      </c>
      <c r="B637" s="163" t="s">
        <v>2503</v>
      </c>
      <c r="C637" s="148" t="s">
        <v>2086</v>
      </c>
      <c r="D637" s="86" t="s">
        <v>56</v>
      </c>
      <c r="E637" s="22">
        <f t="shared" si="35"/>
        <v>1</v>
      </c>
      <c r="F637" s="86">
        <v>1</v>
      </c>
      <c r="G637" s="86"/>
      <c r="H637" s="86"/>
      <c r="I637" s="86"/>
      <c r="J637" s="86"/>
      <c r="K637" s="86"/>
      <c r="L637" s="86"/>
      <c r="M637" s="86"/>
      <c r="N637" s="86"/>
      <c r="O637" s="150">
        <v>2.5000000000000001E-2</v>
      </c>
      <c r="P637" s="150">
        <v>1.4999999999999999E-2</v>
      </c>
      <c r="Q637" s="150">
        <v>0.01</v>
      </c>
      <c r="R637" s="28">
        <v>4</v>
      </c>
      <c r="S637" s="27">
        <f t="shared" si="36"/>
        <v>0.1</v>
      </c>
    </row>
    <row r="638" spans="1:19" x14ac:dyDescent="0.2">
      <c r="A638" s="146">
        <v>80</v>
      </c>
      <c r="B638" s="163" t="s">
        <v>2504</v>
      </c>
      <c r="C638" s="148" t="s">
        <v>2086</v>
      </c>
      <c r="D638" s="86" t="s">
        <v>56</v>
      </c>
      <c r="E638" s="22">
        <f t="shared" si="35"/>
        <v>1</v>
      </c>
      <c r="F638" s="86">
        <v>1</v>
      </c>
      <c r="G638" s="86"/>
      <c r="H638" s="86"/>
      <c r="I638" s="86"/>
      <c r="J638" s="86"/>
      <c r="K638" s="86"/>
      <c r="L638" s="86"/>
      <c r="M638" s="86"/>
      <c r="N638" s="86"/>
      <c r="O638" s="150">
        <v>2.5000000000000001E-2</v>
      </c>
      <c r="P638" s="150">
        <v>1.4999999999999999E-2</v>
      </c>
      <c r="Q638" s="150">
        <v>0.01</v>
      </c>
      <c r="R638" s="28">
        <v>4</v>
      </c>
      <c r="S638" s="27">
        <f t="shared" si="36"/>
        <v>0.1</v>
      </c>
    </row>
    <row r="639" spans="1:19" x14ac:dyDescent="0.2">
      <c r="A639" s="146">
        <v>81</v>
      </c>
      <c r="B639" s="163" t="s">
        <v>2505</v>
      </c>
      <c r="C639" s="148" t="s">
        <v>2086</v>
      </c>
      <c r="D639" s="86" t="s">
        <v>2506</v>
      </c>
      <c r="E639" s="22">
        <f t="shared" ref="E639:E702" si="37">SUM(F639:N639)</f>
        <v>1</v>
      </c>
      <c r="F639" s="86"/>
      <c r="G639" s="86"/>
      <c r="H639" s="86">
        <v>1</v>
      </c>
      <c r="I639" s="86"/>
      <c r="J639" s="86"/>
      <c r="K639" s="86"/>
      <c r="L639" s="86"/>
      <c r="M639" s="86"/>
      <c r="N639" s="86"/>
      <c r="O639" s="150">
        <v>2.5000000000000001E-2</v>
      </c>
      <c r="P639" s="150">
        <v>1.4999999999999999E-2</v>
      </c>
      <c r="Q639" s="150">
        <v>0.01</v>
      </c>
      <c r="R639" s="28">
        <v>4</v>
      </c>
      <c r="S639" s="27">
        <f t="shared" si="36"/>
        <v>0.04</v>
      </c>
    </row>
    <row r="640" spans="1:19" x14ac:dyDescent="0.2">
      <c r="A640" s="146">
        <v>82</v>
      </c>
      <c r="B640" s="163" t="s">
        <v>2507</v>
      </c>
      <c r="C640" s="148" t="s">
        <v>2086</v>
      </c>
      <c r="D640" s="86" t="s">
        <v>56</v>
      </c>
      <c r="E640" s="22">
        <f t="shared" si="37"/>
        <v>1</v>
      </c>
      <c r="F640" s="86">
        <v>1</v>
      </c>
      <c r="G640" s="86"/>
      <c r="H640" s="86"/>
      <c r="I640" s="86"/>
      <c r="J640" s="86"/>
      <c r="K640" s="86"/>
      <c r="L640" s="86"/>
      <c r="M640" s="86"/>
      <c r="N640" s="86"/>
      <c r="O640" s="150">
        <v>2.5000000000000001E-2</v>
      </c>
      <c r="P640" s="150">
        <v>1.4999999999999999E-2</v>
      </c>
      <c r="Q640" s="150">
        <v>0.01</v>
      </c>
      <c r="R640" s="28">
        <v>4</v>
      </c>
      <c r="S640" s="27">
        <f t="shared" si="36"/>
        <v>0.1</v>
      </c>
    </row>
    <row r="641" spans="1:19" x14ac:dyDescent="0.2">
      <c r="A641" s="146">
        <v>83</v>
      </c>
      <c r="B641" s="163" t="s">
        <v>2508</v>
      </c>
      <c r="C641" s="148" t="s">
        <v>2086</v>
      </c>
      <c r="D641" s="86" t="s">
        <v>56</v>
      </c>
      <c r="E641" s="22">
        <f t="shared" si="37"/>
        <v>1</v>
      </c>
      <c r="F641" s="86">
        <v>1</v>
      </c>
      <c r="G641" s="86"/>
      <c r="H641" s="86"/>
      <c r="I641" s="86"/>
      <c r="J641" s="86"/>
      <c r="K641" s="86"/>
      <c r="L641" s="86"/>
      <c r="M641" s="86"/>
      <c r="N641" s="86"/>
      <c r="O641" s="150">
        <v>2.5000000000000001E-2</v>
      </c>
      <c r="P641" s="150">
        <v>1.4999999999999999E-2</v>
      </c>
      <c r="Q641" s="150">
        <v>0.01</v>
      </c>
      <c r="R641" s="28">
        <v>4</v>
      </c>
      <c r="S641" s="27">
        <f t="shared" si="36"/>
        <v>0.1</v>
      </c>
    </row>
    <row r="642" spans="1:19" x14ac:dyDescent="0.2">
      <c r="A642" s="146">
        <v>84</v>
      </c>
      <c r="B642" s="163" t="s">
        <v>2509</v>
      </c>
      <c r="C642" s="148" t="s">
        <v>2086</v>
      </c>
      <c r="D642" s="86" t="s">
        <v>56</v>
      </c>
      <c r="E642" s="22">
        <f t="shared" si="37"/>
        <v>1</v>
      </c>
      <c r="F642" s="86">
        <v>1</v>
      </c>
      <c r="G642" s="86"/>
      <c r="H642" s="86"/>
      <c r="I642" s="86"/>
      <c r="J642" s="86"/>
      <c r="K642" s="86"/>
      <c r="L642" s="86"/>
      <c r="M642" s="86"/>
      <c r="N642" s="86"/>
      <c r="O642" s="150">
        <v>2.5000000000000001E-2</v>
      </c>
      <c r="P642" s="150">
        <v>1.4999999999999999E-2</v>
      </c>
      <c r="Q642" s="150">
        <v>0.01</v>
      </c>
      <c r="R642" s="28">
        <v>4</v>
      </c>
      <c r="S642" s="27">
        <f t="shared" si="36"/>
        <v>0.1</v>
      </c>
    </row>
    <row r="643" spans="1:19" x14ac:dyDescent="0.2">
      <c r="A643" s="146">
        <v>85</v>
      </c>
      <c r="B643" s="163" t="s">
        <v>2510</v>
      </c>
      <c r="C643" s="148" t="s">
        <v>2086</v>
      </c>
      <c r="D643" s="86" t="s">
        <v>56</v>
      </c>
      <c r="E643" s="22">
        <f t="shared" si="37"/>
        <v>1</v>
      </c>
      <c r="F643" s="86">
        <v>1</v>
      </c>
      <c r="G643" s="86"/>
      <c r="H643" s="86"/>
      <c r="I643" s="86"/>
      <c r="J643" s="86"/>
      <c r="K643" s="86"/>
      <c r="L643" s="86"/>
      <c r="M643" s="86"/>
      <c r="N643" s="86"/>
      <c r="O643" s="150">
        <v>2.5000000000000001E-2</v>
      </c>
      <c r="P643" s="150">
        <v>1.4999999999999999E-2</v>
      </c>
      <c r="Q643" s="150">
        <v>0.01</v>
      </c>
      <c r="R643" s="28">
        <v>4</v>
      </c>
      <c r="S643" s="27">
        <f t="shared" si="36"/>
        <v>0.1</v>
      </c>
    </row>
    <row r="644" spans="1:19" x14ac:dyDescent="0.2">
      <c r="A644" s="146">
        <v>86</v>
      </c>
      <c r="B644" s="163" t="s">
        <v>2511</v>
      </c>
      <c r="C644" s="148" t="s">
        <v>2086</v>
      </c>
      <c r="D644" s="86" t="s">
        <v>56</v>
      </c>
      <c r="E644" s="22">
        <f t="shared" si="37"/>
        <v>1</v>
      </c>
      <c r="F644" s="86">
        <v>1</v>
      </c>
      <c r="G644" s="86"/>
      <c r="H644" s="86"/>
      <c r="I644" s="86"/>
      <c r="J644" s="86"/>
      <c r="K644" s="86"/>
      <c r="L644" s="86"/>
      <c r="M644" s="86"/>
      <c r="N644" s="86"/>
      <c r="O644" s="150">
        <v>2.5000000000000001E-2</v>
      </c>
      <c r="P644" s="150">
        <v>1.4999999999999999E-2</v>
      </c>
      <c r="Q644" s="150">
        <v>0.01</v>
      </c>
      <c r="R644" s="28">
        <v>4</v>
      </c>
      <c r="S644" s="27">
        <f t="shared" si="36"/>
        <v>0.1</v>
      </c>
    </row>
    <row r="645" spans="1:19" x14ac:dyDescent="0.2">
      <c r="A645" s="146">
        <v>87</v>
      </c>
      <c r="B645" s="163" t="s">
        <v>2512</v>
      </c>
      <c r="C645" s="148" t="s">
        <v>2086</v>
      </c>
      <c r="D645" s="86" t="s">
        <v>56</v>
      </c>
      <c r="E645" s="22">
        <f t="shared" si="37"/>
        <v>1</v>
      </c>
      <c r="F645" s="86">
        <v>1</v>
      </c>
      <c r="G645" s="86"/>
      <c r="H645" s="86"/>
      <c r="I645" s="86"/>
      <c r="J645" s="86"/>
      <c r="K645" s="86"/>
      <c r="L645" s="86"/>
      <c r="M645" s="86"/>
      <c r="N645" s="86"/>
      <c r="O645" s="150">
        <v>2.5000000000000001E-2</v>
      </c>
      <c r="P645" s="150">
        <v>1.4999999999999999E-2</v>
      </c>
      <c r="Q645" s="150">
        <v>0.01</v>
      </c>
      <c r="R645" s="28">
        <v>4</v>
      </c>
      <c r="S645" s="27">
        <f t="shared" si="36"/>
        <v>0.1</v>
      </c>
    </row>
    <row r="646" spans="1:19" x14ac:dyDescent="0.2">
      <c r="A646" s="146">
        <v>88</v>
      </c>
      <c r="B646" s="163" t="s">
        <v>2101</v>
      </c>
      <c r="C646" s="148" t="s">
        <v>2086</v>
      </c>
      <c r="D646" s="86" t="s">
        <v>56</v>
      </c>
      <c r="E646" s="22">
        <f t="shared" si="37"/>
        <v>1</v>
      </c>
      <c r="F646" s="86">
        <v>1</v>
      </c>
      <c r="G646" s="86"/>
      <c r="H646" s="86"/>
      <c r="I646" s="86"/>
      <c r="J646" s="86"/>
      <c r="K646" s="86"/>
      <c r="L646" s="86"/>
      <c r="M646" s="86"/>
      <c r="N646" s="86"/>
      <c r="O646" s="150">
        <v>2.5000000000000001E-2</v>
      </c>
      <c r="P646" s="150">
        <v>1.4999999999999999E-2</v>
      </c>
      <c r="Q646" s="150">
        <v>0.01</v>
      </c>
      <c r="R646" s="28">
        <v>4</v>
      </c>
      <c r="S646" s="27">
        <f t="shared" si="36"/>
        <v>0.1</v>
      </c>
    </row>
    <row r="647" spans="1:19" x14ac:dyDescent="0.2">
      <c r="A647" s="146">
        <v>89</v>
      </c>
      <c r="B647" s="154" t="s">
        <v>47</v>
      </c>
      <c r="C647" s="157" t="s">
        <v>2513</v>
      </c>
      <c r="D647" s="86" t="s">
        <v>56</v>
      </c>
      <c r="E647" s="22">
        <f t="shared" si="37"/>
        <v>1</v>
      </c>
      <c r="F647" s="86">
        <v>1</v>
      </c>
      <c r="G647" s="86"/>
      <c r="H647" s="86"/>
      <c r="I647" s="86"/>
      <c r="J647" s="86"/>
      <c r="K647" s="86"/>
      <c r="L647" s="86"/>
      <c r="M647" s="86"/>
      <c r="N647" s="86"/>
      <c r="O647" s="150">
        <v>2.5000000000000001E-2</v>
      </c>
      <c r="P647" s="150">
        <v>1.4999999999999999E-2</v>
      </c>
      <c r="Q647" s="150">
        <v>0.01</v>
      </c>
      <c r="R647" s="28">
        <v>4</v>
      </c>
      <c r="S647" s="27">
        <f t="shared" si="36"/>
        <v>0.1</v>
      </c>
    </row>
    <row r="648" spans="1:19" x14ac:dyDescent="0.2">
      <c r="A648" s="146">
        <v>90</v>
      </c>
      <c r="B648" s="154" t="s">
        <v>2514</v>
      </c>
      <c r="C648" s="157" t="s">
        <v>2513</v>
      </c>
      <c r="D648" s="86" t="s">
        <v>56</v>
      </c>
      <c r="E648" s="22">
        <f t="shared" si="37"/>
        <v>1</v>
      </c>
      <c r="F648" s="86">
        <v>1</v>
      </c>
      <c r="G648" s="86"/>
      <c r="H648" s="86"/>
      <c r="I648" s="86"/>
      <c r="J648" s="86"/>
      <c r="K648" s="86"/>
      <c r="L648" s="86"/>
      <c r="M648" s="86"/>
      <c r="N648" s="86"/>
      <c r="O648" s="150">
        <v>2.5000000000000001E-2</v>
      </c>
      <c r="P648" s="150">
        <v>1.4999999999999999E-2</v>
      </c>
      <c r="Q648" s="150">
        <v>0.01</v>
      </c>
      <c r="R648" s="28">
        <v>4</v>
      </c>
      <c r="S648" s="27">
        <f t="shared" si="36"/>
        <v>0.1</v>
      </c>
    </row>
    <row r="649" spans="1:19" x14ac:dyDescent="0.2">
      <c r="A649" s="146">
        <v>91</v>
      </c>
      <c r="B649" s="165" t="s">
        <v>2515</v>
      </c>
      <c r="C649" s="157" t="s">
        <v>2513</v>
      </c>
      <c r="D649" s="86" t="s">
        <v>56</v>
      </c>
      <c r="E649" s="22">
        <f t="shared" si="37"/>
        <v>1</v>
      </c>
      <c r="F649" s="86">
        <v>1</v>
      </c>
      <c r="G649" s="86"/>
      <c r="H649" s="86"/>
      <c r="I649" s="86"/>
      <c r="J649" s="86"/>
      <c r="K649" s="86"/>
      <c r="L649" s="86"/>
      <c r="M649" s="86"/>
      <c r="N649" s="86"/>
      <c r="O649" s="150">
        <v>2.5000000000000001E-2</v>
      </c>
      <c r="P649" s="150">
        <v>1.4999999999999999E-2</v>
      </c>
      <c r="Q649" s="150">
        <v>0.01</v>
      </c>
      <c r="R649" s="28">
        <v>4</v>
      </c>
      <c r="S649" s="27">
        <f t="shared" si="36"/>
        <v>0.1</v>
      </c>
    </row>
    <row r="650" spans="1:19" x14ac:dyDescent="0.2">
      <c r="A650" s="146">
        <v>92</v>
      </c>
      <c r="B650" s="165" t="s">
        <v>2516</v>
      </c>
      <c r="C650" s="157" t="s">
        <v>2513</v>
      </c>
      <c r="D650" s="86" t="s">
        <v>56</v>
      </c>
      <c r="E650" s="22">
        <f t="shared" si="37"/>
        <v>1</v>
      </c>
      <c r="F650" s="86">
        <v>1</v>
      </c>
      <c r="G650" s="86"/>
      <c r="H650" s="86"/>
      <c r="I650" s="86"/>
      <c r="J650" s="86"/>
      <c r="K650" s="86"/>
      <c r="L650" s="86"/>
      <c r="M650" s="86"/>
      <c r="N650" s="86"/>
      <c r="O650" s="150">
        <v>2.5000000000000001E-2</v>
      </c>
      <c r="P650" s="150">
        <v>1.4999999999999999E-2</v>
      </c>
      <c r="Q650" s="150">
        <v>0.01</v>
      </c>
      <c r="R650" s="28">
        <v>4</v>
      </c>
      <c r="S650" s="27">
        <f t="shared" si="36"/>
        <v>0.1</v>
      </c>
    </row>
    <row r="651" spans="1:19" x14ac:dyDescent="0.2">
      <c r="A651" s="146">
        <v>93</v>
      </c>
      <c r="B651" s="154" t="s">
        <v>2517</v>
      </c>
      <c r="C651" s="157" t="s">
        <v>2513</v>
      </c>
      <c r="D651" s="86" t="s">
        <v>56</v>
      </c>
      <c r="E651" s="22">
        <f t="shared" si="37"/>
        <v>1</v>
      </c>
      <c r="F651" s="86">
        <v>1</v>
      </c>
      <c r="G651" s="86"/>
      <c r="H651" s="86"/>
      <c r="I651" s="86" t="s">
        <v>2518</v>
      </c>
      <c r="J651" s="86"/>
      <c r="K651" s="86"/>
      <c r="L651" s="86"/>
      <c r="M651" s="86"/>
      <c r="N651" s="86"/>
      <c r="O651" s="150">
        <v>2.5000000000000001E-2</v>
      </c>
      <c r="P651" s="150">
        <v>1.4999999999999999E-2</v>
      </c>
      <c r="Q651" s="150">
        <v>0.01</v>
      </c>
      <c r="R651" s="28">
        <v>4</v>
      </c>
      <c r="S651" s="27">
        <f t="shared" si="36"/>
        <v>0.1</v>
      </c>
    </row>
    <row r="652" spans="1:19" x14ac:dyDescent="0.2">
      <c r="A652" s="146">
        <v>94</v>
      </c>
      <c r="B652" s="165" t="s">
        <v>2519</v>
      </c>
      <c r="C652" s="157" t="s">
        <v>2513</v>
      </c>
      <c r="D652" s="86" t="s">
        <v>56</v>
      </c>
      <c r="E652" s="22">
        <f t="shared" si="37"/>
        <v>1</v>
      </c>
      <c r="F652" s="86">
        <v>1</v>
      </c>
      <c r="G652" s="86"/>
      <c r="H652" s="86"/>
      <c r="I652" s="86"/>
      <c r="J652" s="86"/>
      <c r="K652" s="86"/>
      <c r="L652" s="86"/>
      <c r="M652" s="86"/>
      <c r="N652" s="86"/>
      <c r="O652" s="150">
        <v>2.5000000000000001E-2</v>
      </c>
      <c r="P652" s="150">
        <v>1.4999999999999999E-2</v>
      </c>
      <c r="Q652" s="150">
        <v>0.01</v>
      </c>
      <c r="R652" s="28">
        <v>4</v>
      </c>
      <c r="S652" s="27">
        <f t="shared" si="36"/>
        <v>0.1</v>
      </c>
    </row>
    <row r="653" spans="1:19" x14ac:dyDescent="0.2">
      <c r="A653" s="146">
        <v>95</v>
      </c>
      <c r="B653" s="154" t="s">
        <v>48</v>
      </c>
      <c r="C653" s="157" t="s">
        <v>2513</v>
      </c>
      <c r="D653" s="86" t="s">
        <v>56</v>
      </c>
      <c r="E653" s="22">
        <f t="shared" si="37"/>
        <v>1</v>
      </c>
      <c r="F653" s="86">
        <v>1</v>
      </c>
      <c r="G653" s="86"/>
      <c r="H653" s="86"/>
      <c r="I653" s="86"/>
      <c r="J653" s="86"/>
      <c r="K653" s="86"/>
      <c r="L653" s="86"/>
      <c r="M653" s="86"/>
      <c r="N653" s="86"/>
      <c r="O653" s="150">
        <v>2.5000000000000001E-2</v>
      </c>
      <c r="P653" s="150">
        <v>1.4999999999999999E-2</v>
      </c>
      <c r="Q653" s="150">
        <v>0.01</v>
      </c>
      <c r="R653" s="28">
        <v>4</v>
      </c>
      <c r="S653" s="27">
        <f t="shared" si="36"/>
        <v>0.1</v>
      </c>
    </row>
    <row r="654" spans="1:19" x14ac:dyDescent="0.2">
      <c r="A654" s="146">
        <v>96</v>
      </c>
      <c r="B654" s="154" t="s">
        <v>2520</v>
      </c>
      <c r="C654" s="157" t="s">
        <v>2513</v>
      </c>
      <c r="D654" s="86" t="s">
        <v>56</v>
      </c>
      <c r="E654" s="22">
        <f t="shared" si="37"/>
        <v>1</v>
      </c>
      <c r="F654" s="86">
        <v>1</v>
      </c>
      <c r="G654" s="86"/>
      <c r="H654" s="86"/>
      <c r="I654" s="86"/>
      <c r="J654" s="86"/>
      <c r="K654" s="86"/>
      <c r="L654" s="86"/>
      <c r="M654" s="86"/>
      <c r="N654" s="86"/>
      <c r="O654" s="150">
        <v>2.5000000000000001E-2</v>
      </c>
      <c r="P654" s="150">
        <v>1.4999999999999999E-2</v>
      </c>
      <c r="Q654" s="150">
        <v>0.01</v>
      </c>
      <c r="R654" s="28">
        <v>4</v>
      </c>
      <c r="S654" s="27">
        <f t="shared" si="36"/>
        <v>0.1</v>
      </c>
    </row>
    <row r="655" spans="1:19" x14ac:dyDescent="0.2">
      <c r="A655" s="146">
        <v>97</v>
      </c>
      <c r="B655" s="154" t="s">
        <v>2521</v>
      </c>
      <c r="C655" s="157" t="s">
        <v>2513</v>
      </c>
      <c r="D655" s="86" t="s">
        <v>56</v>
      </c>
      <c r="E655" s="22">
        <f t="shared" si="37"/>
        <v>1</v>
      </c>
      <c r="F655" s="86">
        <v>1</v>
      </c>
      <c r="G655" s="86"/>
      <c r="H655" s="86"/>
      <c r="I655" s="86"/>
      <c r="J655" s="86"/>
      <c r="K655" s="86"/>
      <c r="L655" s="86"/>
      <c r="M655" s="86"/>
      <c r="N655" s="86"/>
      <c r="O655" s="150">
        <v>2.5000000000000001E-2</v>
      </c>
      <c r="P655" s="150">
        <v>1.4999999999999999E-2</v>
      </c>
      <c r="Q655" s="150">
        <v>0.01</v>
      </c>
      <c r="R655" s="28">
        <v>4</v>
      </c>
      <c r="S655" s="27">
        <f t="shared" si="36"/>
        <v>0.1</v>
      </c>
    </row>
    <row r="656" spans="1:19" x14ac:dyDescent="0.2">
      <c r="A656" s="146">
        <v>98</v>
      </c>
      <c r="B656" s="154" t="s">
        <v>2522</v>
      </c>
      <c r="C656" s="157" t="s">
        <v>2513</v>
      </c>
      <c r="D656" s="86" t="s">
        <v>56</v>
      </c>
      <c r="E656" s="22">
        <f t="shared" si="37"/>
        <v>1</v>
      </c>
      <c r="F656" s="86">
        <v>1</v>
      </c>
      <c r="G656" s="86"/>
      <c r="H656" s="86"/>
      <c r="I656" s="86"/>
      <c r="J656" s="86"/>
      <c r="K656" s="86"/>
      <c r="L656" s="86"/>
      <c r="M656" s="86"/>
      <c r="N656" s="86"/>
      <c r="O656" s="150">
        <v>2.5000000000000001E-2</v>
      </c>
      <c r="P656" s="150">
        <v>1.4999999999999999E-2</v>
      </c>
      <c r="Q656" s="150">
        <v>0.01</v>
      </c>
      <c r="R656" s="28">
        <v>4</v>
      </c>
      <c r="S656" s="27">
        <f t="shared" si="36"/>
        <v>0.1</v>
      </c>
    </row>
    <row r="657" spans="1:19" x14ac:dyDescent="0.2">
      <c r="A657" s="146">
        <v>99</v>
      </c>
      <c r="B657" s="154" t="s">
        <v>2523</v>
      </c>
      <c r="C657" s="157" t="s">
        <v>2513</v>
      </c>
      <c r="D657" s="86" t="s">
        <v>56</v>
      </c>
      <c r="E657" s="22">
        <f t="shared" si="37"/>
        <v>1</v>
      </c>
      <c r="F657" s="86">
        <v>1</v>
      </c>
      <c r="G657" s="86"/>
      <c r="H657" s="86"/>
      <c r="I657" s="86"/>
      <c r="J657" s="86"/>
      <c r="K657" s="86"/>
      <c r="L657" s="86"/>
      <c r="M657" s="86"/>
      <c r="N657" s="86"/>
      <c r="O657" s="150">
        <v>2.5000000000000001E-2</v>
      </c>
      <c r="P657" s="150">
        <v>1.4999999999999999E-2</v>
      </c>
      <c r="Q657" s="150">
        <v>0.01</v>
      </c>
      <c r="R657" s="28">
        <v>4</v>
      </c>
      <c r="S657" s="27">
        <f t="shared" si="36"/>
        <v>0.1</v>
      </c>
    </row>
    <row r="658" spans="1:19" x14ac:dyDescent="0.2">
      <c r="A658" s="146">
        <v>100</v>
      </c>
      <c r="B658" s="154" t="s">
        <v>2524</v>
      </c>
      <c r="C658" s="157" t="s">
        <v>2513</v>
      </c>
      <c r="D658" s="86" t="s">
        <v>56</v>
      </c>
      <c r="E658" s="22">
        <f t="shared" si="37"/>
        <v>1</v>
      </c>
      <c r="F658" s="86">
        <v>1</v>
      </c>
      <c r="G658" s="86"/>
      <c r="H658" s="86"/>
      <c r="I658" s="86"/>
      <c r="J658" s="86"/>
      <c r="K658" s="86"/>
      <c r="L658" s="86"/>
      <c r="M658" s="86"/>
      <c r="N658" s="86"/>
      <c r="O658" s="150">
        <v>2.5000000000000001E-2</v>
      </c>
      <c r="P658" s="150">
        <v>1.4999999999999999E-2</v>
      </c>
      <c r="Q658" s="150">
        <v>0.01</v>
      </c>
      <c r="R658" s="28">
        <v>4</v>
      </c>
      <c r="S658" s="27">
        <f t="shared" si="36"/>
        <v>0.1</v>
      </c>
    </row>
    <row r="659" spans="1:19" x14ac:dyDescent="0.2">
      <c r="A659" s="146">
        <v>101</v>
      </c>
      <c r="B659" s="154" t="s">
        <v>2525</v>
      </c>
      <c r="C659" s="157" t="s">
        <v>2513</v>
      </c>
      <c r="D659" s="86" t="s">
        <v>56</v>
      </c>
      <c r="E659" s="22">
        <f t="shared" si="37"/>
        <v>1</v>
      </c>
      <c r="F659" s="86">
        <v>1</v>
      </c>
      <c r="G659" s="86"/>
      <c r="H659" s="86"/>
      <c r="I659" s="86"/>
      <c r="J659" s="86"/>
      <c r="K659" s="86"/>
      <c r="L659" s="86"/>
      <c r="M659" s="86"/>
      <c r="N659" s="86"/>
      <c r="O659" s="150">
        <v>2.5000000000000001E-2</v>
      </c>
      <c r="P659" s="150">
        <v>1.4999999999999999E-2</v>
      </c>
      <c r="Q659" s="150">
        <v>0.01</v>
      </c>
      <c r="R659" s="28">
        <v>4</v>
      </c>
      <c r="S659" s="27">
        <f t="shared" si="36"/>
        <v>0.1</v>
      </c>
    </row>
    <row r="660" spans="1:19" x14ac:dyDescent="0.2">
      <c r="A660" s="146">
        <v>102</v>
      </c>
      <c r="B660" s="154" t="s">
        <v>2526</v>
      </c>
      <c r="C660" s="157" t="s">
        <v>2513</v>
      </c>
      <c r="D660" s="86" t="s">
        <v>56</v>
      </c>
      <c r="E660" s="22">
        <f t="shared" si="37"/>
        <v>1</v>
      </c>
      <c r="F660" s="86">
        <v>1</v>
      </c>
      <c r="G660" s="86"/>
      <c r="H660" s="86"/>
      <c r="I660" s="86"/>
      <c r="J660" s="86"/>
      <c r="K660" s="86"/>
      <c r="L660" s="86"/>
      <c r="M660" s="86"/>
      <c r="N660" s="86"/>
      <c r="O660" s="150">
        <v>2.5000000000000001E-2</v>
      </c>
      <c r="P660" s="150">
        <v>1.4999999999999999E-2</v>
      </c>
      <c r="Q660" s="150">
        <v>0.01</v>
      </c>
      <c r="R660" s="28">
        <v>4</v>
      </c>
      <c r="S660" s="27">
        <f t="shared" si="36"/>
        <v>0.1</v>
      </c>
    </row>
    <row r="661" spans="1:19" x14ac:dyDescent="0.2">
      <c r="A661" s="146">
        <v>103</v>
      </c>
      <c r="B661" s="154" t="s">
        <v>2200</v>
      </c>
      <c r="C661" s="157" t="s">
        <v>2513</v>
      </c>
      <c r="D661" s="86" t="s">
        <v>56</v>
      </c>
      <c r="E661" s="22">
        <f t="shared" si="37"/>
        <v>1</v>
      </c>
      <c r="F661" s="86">
        <v>1</v>
      </c>
      <c r="G661" s="86"/>
      <c r="H661" s="86"/>
      <c r="I661" s="86"/>
      <c r="J661" s="86"/>
      <c r="K661" s="86"/>
      <c r="L661" s="86"/>
      <c r="M661" s="86"/>
      <c r="N661" s="86"/>
      <c r="O661" s="150">
        <v>2.5000000000000001E-2</v>
      </c>
      <c r="P661" s="150">
        <v>1.4999999999999999E-2</v>
      </c>
      <c r="Q661" s="150">
        <v>0.01</v>
      </c>
      <c r="R661" s="28">
        <v>4</v>
      </c>
      <c r="S661" s="27">
        <f t="shared" si="36"/>
        <v>0.1</v>
      </c>
    </row>
    <row r="662" spans="1:19" x14ac:dyDescent="0.2">
      <c r="A662" s="146">
        <v>104</v>
      </c>
      <c r="B662" s="147" t="s">
        <v>2451</v>
      </c>
      <c r="C662" s="148" t="s">
        <v>2527</v>
      </c>
      <c r="D662" s="86" t="s">
        <v>56</v>
      </c>
      <c r="E662" s="22">
        <f t="shared" si="37"/>
        <v>1</v>
      </c>
      <c r="F662" s="86">
        <v>1</v>
      </c>
      <c r="G662" s="86"/>
      <c r="H662" s="86"/>
      <c r="I662" s="149"/>
      <c r="J662" s="149"/>
      <c r="K662" s="149"/>
      <c r="L662" s="149"/>
      <c r="M662" s="149"/>
      <c r="N662" s="149"/>
      <c r="O662" s="150">
        <v>2.5000000000000001E-2</v>
      </c>
      <c r="P662" s="150">
        <v>1.4999999999999999E-2</v>
      </c>
      <c r="Q662" s="150">
        <v>0.01</v>
      </c>
      <c r="R662" s="28">
        <v>4</v>
      </c>
      <c r="S662" s="27">
        <f t="shared" si="36"/>
        <v>0.1</v>
      </c>
    </row>
    <row r="663" spans="1:19" x14ac:dyDescent="0.2">
      <c r="A663" s="146">
        <v>105</v>
      </c>
      <c r="B663" s="147" t="s">
        <v>2528</v>
      </c>
      <c r="C663" s="148" t="s">
        <v>2527</v>
      </c>
      <c r="D663" s="86" t="s">
        <v>56</v>
      </c>
      <c r="E663" s="22">
        <f t="shared" si="37"/>
        <v>1</v>
      </c>
      <c r="F663" s="86">
        <v>1</v>
      </c>
      <c r="G663" s="86"/>
      <c r="H663" s="86"/>
      <c r="I663" s="86"/>
      <c r="J663" s="86"/>
      <c r="K663" s="86"/>
      <c r="L663" s="86"/>
      <c r="M663" s="86"/>
      <c r="N663" s="86"/>
      <c r="O663" s="150">
        <v>2.5000000000000001E-2</v>
      </c>
      <c r="P663" s="150">
        <v>1.4999999999999999E-2</v>
      </c>
      <c r="Q663" s="150">
        <v>0.01</v>
      </c>
      <c r="R663" s="28">
        <v>4</v>
      </c>
      <c r="S663" s="27">
        <f t="shared" si="36"/>
        <v>0.1</v>
      </c>
    </row>
    <row r="664" spans="1:19" x14ac:dyDescent="0.2">
      <c r="A664" s="146">
        <v>106</v>
      </c>
      <c r="B664" s="147" t="s">
        <v>2529</v>
      </c>
      <c r="C664" s="148" t="s">
        <v>2527</v>
      </c>
      <c r="D664" s="86" t="s">
        <v>56</v>
      </c>
      <c r="E664" s="22">
        <f t="shared" si="37"/>
        <v>1</v>
      </c>
      <c r="F664" s="86">
        <v>1</v>
      </c>
      <c r="G664" s="86"/>
      <c r="H664" s="86"/>
      <c r="I664" s="86"/>
      <c r="J664" s="86"/>
      <c r="K664" s="86"/>
      <c r="L664" s="86"/>
      <c r="M664" s="86"/>
      <c r="N664" s="86"/>
      <c r="O664" s="150">
        <v>2.5000000000000001E-2</v>
      </c>
      <c r="P664" s="150">
        <v>1.4999999999999999E-2</v>
      </c>
      <c r="Q664" s="150">
        <v>0.01</v>
      </c>
      <c r="R664" s="28">
        <v>4</v>
      </c>
      <c r="S664" s="27">
        <f t="shared" si="36"/>
        <v>0.1</v>
      </c>
    </row>
    <row r="665" spans="1:19" x14ac:dyDescent="0.2">
      <c r="A665" s="146">
        <v>107</v>
      </c>
      <c r="B665" s="147" t="s">
        <v>2530</v>
      </c>
      <c r="C665" s="148" t="s">
        <v>2527</v>
      </c>
      <c r="D665" s="86" t="s">
        <v>56</v>
      </c>
      <c r="E665" s="22">
        <f t="shared" si="37"/>
        <v>1</v>
      </c>
      <c r="F665" s="86">
        <v>1</v>
      </c>
      <c r="G665" s="86"/>
      <c r="H665" s="86"/>
      <c r="I665" s="86"/>
      <c r="J665" s="86"/>
      <c r="K665" s="86"/>
      <c r="L665" s="86"/>
      <c r="M665" s="86"/>
      <c r="N665" s="86"/>
      <c r="O665" s="150">
        <v>2.5000000000000001E-2</v>
      </c>
      <c r="P665" s="150">
        <v>1.4999999999999999E-2</v>
      </c>
      <c r="Q665" s="150">
        <v>0.01</v>
      </c>
      <c r="R665" s="28">
        <v>4</v>
      </c>
      <c r="S665" s="27">
        <f t="shared" si="36"/>
        <v>0.1</v>
      </c>
    </row>
    <row r="666" spans="1:19" x14ac:dyDescent="0.2">
      <c r="A666" s="146">
        <v>108</v>
      </c>
      <c r="B666" s="147" t="s">
        <v>2531</v>
      </c>
      <c r="C666" s="148" t="s">
        <v>2527</v>
      </c>
      <c r="D666" s="86" t="s">
        <v>56</v>
      </c>
      <c r="E666" s="22">
        <f t="shared" si="37"/>
        <v>1</v>
      </c>
      <c r="F666" s="86">
        <v>1</v>
      </c>
      <c r="G666" s="86"/>
      <c r="H666" s="86"/>
      <c r="I666" s="86"/>
      <c r="J666" s="86"/>
      <c r="K666" s="86"/>
      <c r="L666" s="86"/>
      <c r="M666" s="86"/>
      <c r="N666" s="86"/>
      <c r="O666" s="150">
        <v>2.5000000000000001E-2</v>
      </c>
      <c r="P666" s="150">
        <v>1.4999999999999999E-2</v>
      </c>
      <c r="Q666" s="150">
        <v>0.01</v>
      </c>
      <c r="R666" s="28">
        <v>4</v>
      </c>
      <c r="S666" s="27">
        <f t="shared" si="36"/>
        <v>0.1</v>
      </c>
    </row>
    <row r="667" spans="1:19" x14ac:dyDescent="0.2">
      <c r="A667" s="146">
        <v>109</v>
      </c>
      <c r="B667" s="147" t="s">
        <v>2532</v>
      </c>
      <c r="C667" s="148" t="s">
        <v>2527</v>
      </c>
      <c r="D667" s="86" t="s">
        <v>56</v>
      </c>
      <c r="E667" s="22">
        <f t="shared" si="37"/>
        <v>1</v>
      </c>
      <c r="F667" s="86">
        <v>1</v>
      </c>
      <c r="G667" s="86"/>
      <c r="H667" s="86"/>
      <c r="I667" s="86"/>
      <c r="J667" s="86"/>
      <c r="K667" s="86"/>
      <c r="L667" s="86"/>
      <c r="M667" s="86"/>
      <c r="N667" s="86"/>
      <c r="O667" s="150">
        <v>2.5000000000000001E-2</v>
      </c>
      <c r="P667" s="150">
        <v>1.4999999999999999E-2</v>
      </c>
      <c r="Q667" s="150">
        <v>0.01</v>
      </c>
      <c r="R667" s="28">
        <v>4</v>
      </c>
      <c r="S667" s="27">
        <f t="shared" si="36"/>
        <v>0.1</v>
      </c>
    </row>
    <row r="668" spans="1:19" x14ac:dyDescent="0.2">
      <c r="A668" s="146">
        <v>110</v>
      </c>
      <c r="B668" s="147" t="s">
        <v>2533</v>
      </c>
      <c r="C668" s="148" t="s">
        <v>2527</v>
      </c>
      <c r="D668" s="86" t="s">
        <v>56</v>
      </c>
      <c r="E668" s="22">
        <f t="shared" si="37"/>
        <v>1</v>
      </c>
      <c r="F668" s="86">
        <v>1</v>
      </c>
      <c r="G668" s="86"/>
      <c r="H668" s="86"/>
      <c r="I668" s="86"/>
      <c r="J668" s="86"/>
      <c r="K668" s="86"/>
      <c r="L668" s="86"/>
      <c r="M668" s="86"/>
      <c r="N668" s="86"/>
      <c r="O668" s="150">
        <v>2.5000000000000001E-2</v>
      </c>
      <c r="P668" s="150">
        <v>1.4999999999999999E-2</v>
      </c>
      <c r="Q668" s="150">
        <v>0.01</v>
      </c>
      <c r="R668" s="28">
        <v>4</v>
      </c>
      <c r="S668" s="27">
        <f t="shared" si="36"/>
        <v>0.1</v>
      </c>
    </row>
    <row r="669" spans="1:19" x14ac:dyDescent="0.2">
      <c r="A669" s="146">
        <v>111</v>
      </c>
      <c r="B669" s="147" t="s">
        <v>2534</v>
      </c>
      <c r="C669" s="148" t="s">
        <v>2527</v>
      </c>
      <c r="D669" s="86" t="s">
        <v>56</v>
      </c>
      <c r="E669" s="22">
        <f t="shared" si="37"/>
        <v>1</v>
      </c>
      <c r="F669" s="86">
        <v>1</v>
      </c>
      <c r="G669" s="86"/>
      <c r="H669" s="86"/>
      <c r="I669" s="86"/>
      <c r="J669" s="86"/>
      <c r="K669" s="86"/>
      <c r="L669" s="86"/>
      <c r="M669" s="86"/>
      <c r="N669" s="86"/>
      <c r="O669" s="150">
        <v>2.5000000000000001E-2</v>
      </c>
      <c r="P669" s="150">
        <v>1.4999999999999999E-2</v>
      </c>
      <c r="Q669" s="150">
        <v>0.01</v>
      </c>
      <c r="R669" s="28">
        <v>4</v>
      </c>
      <c r="S669" s="27">
        <f t="shared" si="36"/>
        <v>0.1</v>
      </c>
    </row>
    <row r="670" spans="1:19" x14ac:dyDescent="0.2">
      <c r="A670" s="146">
        <v>112</v>
      </c>
      <c r="B670" s="147" t="s">
        <v>2535</v>
      </c>
      <c r="C670" s="148" t="s">
        <v>2527</v>
      </c>
      <c r="D670" s="86" t="s">
        <v>56</v>
      </c>
      <c r="E670" s="22">
        <f t="shared" si="37"/>
        <v>1</v>
      </c>
      <c r="F670" s="86">
        <v>1</v>
      </c>
      <c r="G670" s="86"/>
      <c r="H670" s="86"/>
      <c r="I670" s="86"/>
      <c r="J670" s="86"/>
      <c r="K670" s="86"/>
      <c r="L670" s="86"/>
      <c r="M670" s="86"/>
      <c r="N670" s="86"/>
      <c r="O670" s="150">
        <v>2.5000000000000001E-2</v>
      </c>
      <c r="P670" s="150">
        <v>1.4999999999999999E-2</v>
      </c>
      <c r="Q670" s="150">
        <v>0.01</v>
      </c>
      <c r="R670" s="28">
        <v>4</v>
      </c>
      <c r="S670" s="27">
        <f t="shared" si="36"/>
        <v>0.1</v>
      </c>
    </row>
    <row r="671" spans="1:19" x14ac:dyDescent="0.2">
      <c r="A671" s="146">
        <v>113</v>
      </c>
      <c r="B671" s="147" t="s">
        <v>2536</v>
      </c>
      <c r="C671" s="148" t="s">
        <v>2527</v>
      </c>
      <c r="D671" s="86" t="s">
        <v>56</v>
      </c>
      <c r="E671" s="22">
        <f t="shared" si="37"/>
        <v>1</v>
      </c>
      <c r="F671" s="86">
        <v>1</v>
      </c>
      <c r="G671" s="86"/>
      <c r="H671" s="86"/>
      <c r="I671" s="86"/>
      <c r="J671" s="86"/>
      <c r="K671" s="86"/>
      <c r="L671" s="86"/>
      <c r="M671" s="86"/>
      <c r="N671" s="86"/>
      <c r="O671" s="150">
        <v>2.5000000000000001E-2</v>
      </c>
      <c r="P671" s="150">
        <v>1.4999999999999999E-2</v>
      </c>
      <c r="Q671" s="150">
        <v>0.01</v>
      </c>
      <c r="R671" s="28">
        <v>4</v>
      </c>
      <c r="S671" s="27">
        <f t="shared" si="36"/>
        <v>0.1</v>
      </c>
    </row>
    <row r="672" spans="1:19" x14ac:dyDescent="0.2">
      <c r="A672" s="146">
        <v>114</v>
      </c>
      <c r="B672" s="147" t="s">
        <v>2537</v>
      </c>
      <c r="C672" s="148" t="s">
        <v>2527</v>
      </c>
      <c r="D672" s="86" t="s">
        <v>56</v>
      </c>
      <c r="E672" s="22">
        <f t="shared" si="37"/>
        <v>1</v>
      </c>
      <c r="F672" s="86">
        <v>1</v>
      </c>
      <c r="G672" s="86"/>
      <c r="H672" s="86"/>
      <c r="I672" s="86"/>
      <c r="J672" s="86"/>
      <c r="K672" s="86"/>
      <c r="L672" s="86"/>
      <c r="M672" s="86"/>
      <c r="N672" s="86"/>
      <c r="O672" s="150">
        <v>2.5000000000000001E-2</v>
      </c>
      <c r="P672" s="150">
        <v>1.4999999999999999E-2</v>
      </c>
      <c r="Q672" s="150">
        <v>0.01</v>
      </c>
      <c r="R672" s="28">
        <v>4</v>
      </c>
      <c r="S672" s="27">
        <f t="shared" si="36"/>
        <v>0.1</v>
      </c>
    </row>
    <row r="673" spans="1:19" x14ac:dyDescent="0.2">
      <c r="A673" s="146">
        <v>115</v>
      </c>
      <c r="B673" s="147" t="s">
        <v>2538</v>
      </c>
      <c r="C673" s="148" t="s">
        <v>2527</v>
      </c>
      <c r="D673" s="86" t="s">
        <v>56</v>
      </c>
      <c r="E673" s="22">
        <f t="shared" si="37"/>
        <v>1</v>
      </c>
      <c r="F673" s="86">
        <v>1</v>
      </c>
      <c r="G673" s="86"/>
      <c r="H673" s="86"/>
      <c r="I673" s="86"/>
      <c r="J673" s="86"/>
      <c r="K673" s="86"/>
      <c r="L673" s="86"/>
      <c r="M673" s="86"/>
      <c r="N673" s="86"/>
      <c r="O673" s="150">
        <v>2.5000000000000001E-2</v>
      </c>
      <c r="P673" s="150">
        <v>1.4999999999999999E-2</v>
      </c>
      <c r="Q673" s="150">
        <v>0.01</v>
      </c>
      <c r="R673" s="28">
        <v>4</v>
      </c>
      <c r="S673" s="27">
        <f t="shared" si="36"/>
        <v>0.1</v>
      </c>
    </row>
    <row r="674" spans="1:19" x14ac:dyDescent="0.2">
      <c r="A674" s="146">
        <v>116</v>
      </c>
      <c r="B674" s="147" t="s">
        <v>2539</v>
      </c>
      <c r="C674" s="148" t="s">
        <v>2527</v>
      </c>
      <c r="D674" s="86" t="s">
        <v>56</v>
      </c>
      <c r="E674" s="22">
        <f t="shared" si="37"/>
        <v>1</v>
      </c>
      <c r="F674" s="86">
        <v>1</v>
      </c>
      <c r="G674" s="86"/>
      <c r="H674" s="86"/>
      <c r="I674" s="86"/>
      <c r="J674" s="86"/>
      <c r="K674" s="86"/>
      <c r="L674" s="86"/>
      <c r="M674" s="86"/>
      <c r="N674" s="86"/>
      <c r="O674" s="150">
        <v>2.5000000000000001E-2</v>
      </c>
      <c r="P674" s="150">
        <v>1.4999999999999999E-2</v>
      </c>
      <c r="Q674" s="150">
        <v>0.01</v>
      </c>
      <c r="R674" s="28">
        <v>4</v>
      </c>
      <c r="S674" s="27">
        <f t="shared" si="36"/>
        <v>0.1</v>
      </c>
    </row>
    <row r="675" spans="1:19" x14ac:dyDescent="0.2">
      <c r="A675" s="146">
        <v>117</v>
      </c>
      <c r="B675" s="147" t="s">
        <v>2540</v>
      </c>
      <c r="C675" s="148" t="s">
        <v>2527</v>
      </c>
      <c r="D675" s="86" t="s">
        <v>56</v>
      </c>
      <c r="E675" s="22">
        <f t="shared" si="37"/>
        <v>1</v>
      </c>
      <c r="F675" s="86">
        <v>1</v>
      </c>
      <c r="G675" s="86"/>
      <c r="H675" s="86"/>
      <c r="I675" s="86"/>
      <c r="J675" s="86"/>
      <c r="K675" s="86"/>
      <c r="L675" s="86"/>
      <c r="M675" s="86"/>
      <c r="N675" s="86"/>
      <c r="O675" s="150">
        <v>2.5000000000000001E-2</v>
      </c>
      <c r="P675" s="150">
        <v>1.4999999999999999E-2</v>
      </c>
      <c r="Q675" s="150">
        <v>0.01</v>
      </c>
      <c r="R675" s="28">
        <v>4</v>
      </c>
      <c r="S675" s="27">
        <f t="shared" si="36"/>
        <v>0.1</v>
      </c>
    </row>
    <row r="676" spans="1:19" x14ac:dyDescent="0.2">
      <c r="A676" s="146">
        <v>118</v>
      </c>
      <c r="B676" s="156" t="s">
        <v>2541</v>
      </c>
      <c r="C676" s="148" t="s">
        <v>2527</v>
      </c>
      <c r="D676" s="86" t="s">
        <v>56</v>
      </c>
      <c r="E676" s="22">
        <f t="shared" si="37"/>
        <v>1</v>
      </c>
      <c r="F676" s="86">
        <v>1</v>
      </c>
      <c r="G676" s="86"/>
      <c r="H676" s="86"/>
      <c r="I676" s="86"/>
      <c r="J676" s="86"/>
      <c r="K676" s="86"/>
      <c r="L676" s="86"/>
      <c r="M676" s="86"/>
      <c r="N676" s="86"/>
      <c r="O676" s="150">
        <v>2.5000000000000001E-2</v>
      </c>
      <c r="P676" s="150">
        <v>1.4999999999999999E-2</v>
      </c>
      <c r="Q676" s="150">
        <v>0.01</v>
      </c>
      <c r="R676" s="28">
        <v>4</v>
      </c>
      <c r="S676" s="27">
        <f t="shared" si="36"/>
        <v>0.1</v>
      </c>
    </row>
    <row r="677" spans="1:19" x14ac:dyDescent="0.2">
      <c r="A677" s="146">
        <v>119</v>
      </c>
      <c r="B677" s="166" t="s">
        <v>2542</v>
      </c>
      <c r="C677" s="148" t="s">
        <v>2527</v>
      </c>
      <c r="D677" s="86" t="s">
        <v>56</v>
      </c>
      <c r="E677" s="22">
        <f t="shared" si="37"/>
        <v>1</v>
      </c>
      <c r="F677" s="86">
        <v>1</v>
      </c>
      <c r="G677" s="86"/>
      <c r="H677" s="86"/>
      <c r="I677" s="86"/>
      <c r="J677" s="86"/>
      <c r="K677" s="86"/>
      <c r="L677" s="86"/>
      <c r="M677" s="86"/>
      <c r="N677" s="86"/>
      <c r="O677" s="150">
        <v>2.5000000000000001E-2</v>
      </c>
      <c r="P677" s="150">
        <v>1.4999999999999999E-2</v>
      </c>
      <c r="Q677" s="150">
        <v>0.01</v>
      </c>
      <c r="R677" s="28">
        <v>4</v>
      </c>
      <c r="S677" s="27">
        <f t="shared" si="36"/>
        <v>0.1</v>
      </c>
    </row>
    <row r="678" spans="1:19" x14ac:dyDescent="0.2">
      <c r="A678" s="146">
        <v>120</v>
      </c>
      <c r="B678" s="167" t="s">
        <v>2543</v>
      </c>
      <c r="C678" s="168" t="s">
        <v>2544</v>
      </c>
      <c r="D678" s="86" t="s">
        <v>56</v>
      </c>
      <c r="E678" s="22">
        <f t="shared" si="37"/>
        <v>1</v>
      </c>
      <c r="F678" s="169">
        <v>1</v>
      </c>
      <c r="G678" s="169"/>
      <c r="H678" s="169"/>
      <c r="I678" s="169"/>
      <c r="J678" s="169"/>
      <c r="K678" s="169"/>
      <c r="L678" s="169"/>
      <c r="M678" s="169"/>
      <c r="N678" s="169"/>
      <c r="O678" s="150">
        <v>2.5000000000000001E-2</v>
      </c>
      <c r="P678" s="150">
        <v>1.4999999999999999E-2</v>
      </c>
      <c r="Q678" s="150">
        <v>0.01</v>
      </c>
      <c r="R678" s="28">
        <v>4</v>
      </c>
      <c r="S678" s="27">
        <f t="shared" si="36"/>
        <v>0.1</v>
      </c>
    </row>
    <row r="679" spans="1:19" x14ac:dyDescent="0.2">
      <c r="A679" s="146">
        <v>121</v>
      </c>
      <c r="B679" s="170" t="s">
        <v>2545</v>
      </c>
      <c r="C679" s="168" t="s">
        <v>2544</v>
      </c>
      <c r="D679" s="86" t="s">
        <v>56</v>
      </c>
      <c r="E679" s="22">
        <f t="shared" si="37"/>
        <v>1</v>
      </c>
      <c r="F679" s="169">
        <v>1</v>
      </c>
      <c r="G679" s="169"/>
      <c r="H679" s="169"/>
      <c r="I679" s="169"/>
      <c r="J679" s="169"/>
      <c r="K679" s="169"/>
      <c r="L679" s="169"/>
      <c r="M679" s="169"/>
      <c r="N679" s="169"/>
      <c r="O679" s="150">
        <v>2.5000000000000001E-2</v>
      </c>
      <c r="P679" s="150">
        <v>1.4999999999999999E-2</v>
      </c>
      <c r="Q679" s="150">
        <v>0.01</v>
      </c>
      <c r="R679" s="28">
        <v>4</v>
      </c>
      <c r="S679" s="27">
        <f t="shared" si="36"/>
        <v>0.1</v>
      </c>
    </row>
    <row r="680" spans="1:19" x14ac:dyDescent="0.2">
      <c r="A680" s="146">
        <v>122</v>
      </c>
      <c r="B680" s="167" t="s">
        <v>2546</v>
      </c>
      <c r="C680" s="168" t="s">
        <v>2544</v>
      </c>
      <c r="D680" s="86" t="s">
        <v>56</v>
      </c>
      <c r="E680" s="22">
        <f t="shared" si="37"/>
        <v>1</v>
      </c>
      <c r="F680" s="169">
        <v>1</v>
      </c>
      <c r="G680" s="169"/>
      <c r="H680" s="169"/>
      <c r="I680" s="169"/>
      <c r="J680" s="169"/>
      <c r="K680" s="169"/>
      <c r="L680" s="169"/>
      <c r="M680" s="169"/>
      <c r="N680" s="169"/>
      <c r="O680" s="150">
        <v>2.5000000000000001E-2</v>
      </c>
      <c r="P680" s="150">
        <v>1.4999999999999999E-2</v>
      </c>
      <c r="Q680" s="150">
        <v>0.01</v>
      </c>
      <c r="R680" s="28">
        <v>4</v>
      </c>
      <c r="S680" s="27">
        <f t="shared" si="36"/>
        <v>0.1</v>
      </c>
    </row>
    <row r="681" spans="1:19" x14ac:dyDescent="0.2">
      <c r="A681" s="146">
        <v>123</v>
      </c>
      <c r="B681" s="167" t="s">
        <v>2547</v>
      </c>
      <c r="C681" s="168" t="s">
        <v>2544</v>
      </c>
      <c r="D681" s="86" t="s">
        <v>56</v>
      </c>
      <c r="E681" s="22">
        <f t="shared" si="37"/>
        <v>1</v>
      </c>
      <c r="F681" s="169">
        <v>1</v>
      </c>
      <c r="G681" s="169"/>
      <c r="H681" s="169"/>
      <c r="I681" s="169"/>
      <c r="J681" s="169"/>
      <c r="K681" s="169"/>
      <c r="L681" s="169"/>
      <c r="M681" s="169"/>
      <c r="N681" s="169"/>
      <c r="O681" s="150">
        <v>2.5000000000000001E-2</v>
      </c>
      <c r="P681" s="150">
        <v>1.4999999999999999E-2</v>
      </c>
      <c r="Q681" s="150">
        <v>0.01</v>
      </c>
      <c r="R681" s="28">
        <v>4</v>
      </c>
      <c r="S681" s="27">
        <f t="shared" si="36"/>
        <v>0.1</v>
      </c>
    </row>
    <row r="682" spans="1:19" x14ac:dyDescent="0.2">
      <c r="A682" s="146">
        <v>124</v>
      </c>
      <c r="B682" s="170" t="s">
        <v>2548</v>
      </c>
      <c r="C682" s="168" t="s">
        <v>2544</v>
      </c>
      <c r="D682" s="86" t="s">
        <v>56</v>
      </c>
      <c r="E682" s="22">
        <f t="shared" si="37"/>
        <v>1</v>
      </c>
      <c r="F682" s="169">
        <v>1</v>
      </c>
      <c r="G682" s="169"/>
      <c r="H682" s="169"/>
      <c r="I682" s="169"/>
      <c r="J682" s="169"/>
      <c r="K682" s="169"/>
      <c r="L682" s="169"/>
      <c r="M682" s="169"/>
      <c r="N682" s="169"/>
      <c r="O682" s="150">
        <v>2.5000000000000001E-2</v>
      </c>
      <c r="P682" s="150">
        <v>1.4999999999999999E-2</v>
      </c>
      <c r="Q682" s="150">
        <v>0.01</v>
      </c>
      <c r="R682" s="28">
        <v>4</v>
      </c>
      <c r="S682" s="27">
        <f t="shared" si="36"/>
        <v>0.1</v>
      </c>
    </row>
    <row r="683" spans="1:19" x14ac:dyDescent="0.2">
      <c r="A683" s="146">
        <v>125</v>
      </c>
      <c r="B683" s="170" t="s">
        <v>2549</v>
      </c>
      <c r="C683" s="168" t="s">
        <v>2544</v>
      </c>
      <c r="D683" s="86" t="s">
        <v>56</v>
      </c>
      <c r="E683" s="22">
        <f t="shared" si="37"/>
        <v>1</v>
      </c>
      <c r="F683" s="169">
        <v>1</v>
      </c>
      <c r="G683" s="169"/>
      <c r="H683" s="169"/>
      <c r="I683" s="169"/>
      <c r="J683" s="169"/>
      <c r="K683" s="169"/>
      <c r="L683" s="169"/>
      <c r="M683" s="169"/>
      <c r="N683" s="169"/>
      <c r="O683" s="150">
        <v>2.5000000000000001E-2</v>
      </c>
      <c r="P683" s="150">
        <v>1.4999999999999999E-2</v>
      </c>
      <c r="Q683" s="150">
        <v>0.01</v>
      </c>
      <c r="R683" s="28">
        <v>4</v>
      </c>
      <c r="S683" s="27">
        <f t="shared" si="36"/>
        <v>0.1</v>
      </c>
    </row>
    <row r="684" spans="1:19" x14ac:dyDescent="0.2">
      <c r="A684" s="146">
        <v>126</v>
      </c>
      <c r="B684" s="167" t="s">
        <v>2550</v>
      </c>
      <c r="C684" s="168" t="s">
        <v>2544</v>
      </c>
      <c r="D684" s="86" t="s">
        <v>56</v>
      </c>
      <c r="E684" s="22">
        <f t="shared" si="37"/>
        <v>1</v>
      </c>
      <c r="F684" s="169">
        <v>1</v>
      </c>
      <c r="G684" s="169"/>
      <c r="H684" s="169"/>
      <c r="I684" s="169"/>
      <c r="J684" s="169"/>
      <c r="K684" s="169"/>
      <c r="L684" s="169"/>
      <c r="M684" s="169"/>
      <c r="N684" s="169"/>
      <c r="O684" s="150">
        <v>2.5000000000000001E-2</v>
      </c>
      <c r="P684" s="150">
        <v>1.4999999999999999E-2</v>
      </c>
      <c r="Q684" s="150">
        <v>0.01</v>
      </c>
      <c r="R684" s="28">
        <v>4</v>
      </c>
      <c r="S684" s="27">
        <f t="shared" si="36"/>
        <v>0.1</v>
      </c>
    </row>
    <row r="685" spans="1:19" x14ac:dyDescent="0.2">
      <c r="A685" s="146">
        <v>127</v>
      </c>
      <c r="B685" s="167" t="s">
        <v>2551</v>
      </c>
      <c r="C685" s="168" t="s">
        <v>2544</v>
      </c>
      <c r="D685" s="86" t="s">
        <v>56</v>
      </c>
      <c r="E685" s="22">
        <f t="shared" si="37"/>
        <v>1</v>
      </c>
      <c r="F685" s="169">
        <v>1</v>
      </c>
      <c r="G685" s="169"/>
      <c r="H685" s="169"/>
      <c r="I685" s="169"/>
      <c r="J685" s="169"/>
      <c r="K685" s="169"/>
      <c r="L685" s="169"/>
      <c r="M685" s="169"/>
      <c r="N685" s="169"/>
      <c r="O685" s="150">
        <v>2.5000000000000001E-2</v>
      </c>
      <c r="P685" s="150">
        <v>1.4999999999999999E-2</v>
      </c>
      <c r="Q685" s="150">
        <v>0.01</v>
      </c>
      <c r="R685" s="28">
        <v>4</v>
      </c>
      <c r="S685" s="27">
        <f t="shared" si="36"/>
        <v>0.1</v>
      </c>
    </row>
    <row r="686" spans="1:19" x14ac:dyDescent="0.2">
      <c r="A686" s="146">
        <v>128</v>
      </c>
      <c r="B686" s="170" t="s">
        <v>2552</v>
      </c>
      <c r="C686" s="168" t="s">
        <v>2544</v>
      </c>
      <c r="D686" s="86" t="s">
        <v>56</v>
      </c>
      <c r="E686" s="22">
        <f t="shared" si="37"/>
        <v>1</v>
      </c>
      <c r="F686" s="169">
        <v>1</v>
      </c>
      <c r="G686" s="169"/>
      <c r="H686" s="169"/>
      <c r="I686" s="169"/>
      <c r="J686" s="169"/>
      <c r="K686" s="169"/>
      <c r="L686" s="169"/>
      <c r="M686" s="169"/>
      <c r="N686" s="169"/>
      <c r="O686" s="150">
        <v>2.5000000000000001E-2</v>
      </c>
      <c r="P686" s="150">
        <v>1.4999999999999999E-2</v>
      </c>
      <c r="Q686" s="150">
        <v>0.01</v>
      </c>
      <c r="R686" s="28">
        <v>4</v>
      </c>
      <c r="S686" s="27">
        <f t="shared" si="36"/>
        <v>0.1</v>
      </c>
    </row>
    <row r="687" spans="1:19" x14ac:dyDescent="0.2">
      <c r="A687" s="146">
        <v>129</v>
      </c>
      <c r="B687" s="167" t="s">
        <v>2553</v>
      </c>
      <c r="C687" s="168" t="s">
        <v>2544</v>
      </c>
      <c r="D687" s="86" t="s">
        <v>56</v>
      </c>
      <c r="E687" s="22">
        <f t="shared" si="37"/>
        <v>1</v>
      </c>
      <c r="F687" s="169">
        <v>1</v>
      </c>
      <c r="G687" s="169"/>
      <c r="H687" s="169"/>
      <c r="I687" s="169"/>
      <c r="J687" s="169"/>
      <c r="K687" s="169"/>
      <c r="L687" s="169"/>
      <c r="M687" s="169"/>
      <c r="N687" s="169"/>
      <c r="O687" s="150">
        <v>2.5000000000000001E-2</v>
      </c>
      <c r="P687" s="150">
        <v>1.4999999999999999E-2</v>
      </c>
      <c r="Q687" s="150">
        <v>0.01</v>
      </c>
      <c r="R687" s="28">
        <v>4</v>
      </c>
      <c r="S687" s="27">
        <f t="shared" ref="S687:S750" si="38">((F687*O687)*4+(G687*P687)*4+(H687*Q687)*4)</f>
        <v>0.1</v>
      </c>
    </row>
    <row r="688" spans="1:19" x14ac:dyDescent="0.2">
      <c r="A688" s="146">
        <v>130</v>
      </c>
      <c r="B688" s="170" t="s">
        <v>2554</v>
      </c>
      <c r="C688" s="168" t="s">
        <v>2544</v>
      </c>
      <c r="D688" s="86" t="s">
        <v>56</v>
      </c>
      <c r="E688" s="22">
        <f t="shared" si="37"/>
        <v>1</v>
      </c>
      <c r="F688" s="169">
        <v>1</v>
      </c>
      <c r="G688" s="169"/>
      <c r="H688" s="169"/>
      <c r="I688" s="169"/>
      <c r="J688" s="169"/>
      <c r="K688" s="169"/>
      <c r="L688" s="169"/>
      <c r="M688" s="169"/>
      <c r="N688" s="169"/>
      <c r="O688" s="150">
        <v>2.5000000000000001E-2</v>
      </c>
      <c r="P688" s="150">
        <v>1.4999999999999999E-2</v>
      </c>
      <c r="Q688" s="150">
        <v>0.01</v>
      </c>
      <c r="R688" s="28">
        <v>4</v>
      </c>
      <c r="S688" s="27">
        <f t="shared" si="38"/>
        <v>0.1</v>
      </c>
    </row>
    <row r="689" spans="1:19" x14ac:dyDescent="0.2">
      <c r="A689" s="146">
        <v>131</v>
      </c>
      <c r="B689" s="167" t="s">
        <v>2110</v>
      </c>
      <c r="C689" s="168" t="s">
        <v>2544</v>
      </c>
      <c r="D689" s="86" t="s">
        <v>56</v>
      </c>
      <c r="E689" s="22">
        <f t="shared" si="37"/>
        <v>1</v>
      </c>
      <c r="F689" s="169">
        <v>1</v>
      </c>
      <c r="G689" s="169"/>
      <c r="H689" s="169"/>
      <c r="I689" s="169"/>
      <c r="J689" s="169"/>
      <c r="K689" s="169"/>
      <c r="L689" s="169"/>
      <c r="M689" s="169"/>
      <c r="N689" s="169"/>
      <c r="O689" s="150">
        <v>2.5000000000000001E-2</v>
      </c>
      <c r="P689" s="150">
        <v>1.4999999999999999E-2</v>
      </c>
      <c r="Q689" s="150">
        <v>0.01</v>
      </c>
      <c r="R689" s="28">
        <v>4</v>
      </c>
      <c r="S689" s="27">
        <f t="shared" si="38"/>
        <v>0.1</v>
      </c>
    </row>
    <row r="690" spans="1:19" x14ac:dyDescent="0.2">
      <c r="A690" s="146">
        <v>132</v>
      </c>
      <c r="B690" s="167" t="s">
        <v>2495</v>
      </c>
      <c r="C690" s="168" t="s">
        <v>2544</v>
      </c>
      <c r="D690" s="86" t="s">
        <v>56</v>
      </c>
      <c r="E690" s="22">
        <f t="shared" si="37"/>
        <v>1</v>
      </c>
      <c r="F690" s="169">
        <v>1</v>
      </c>
      <c r="G690" s="169"/>
      <c r="H690" s="169"/>
      <c r="I690" s="169"/>
      <c r="J690" s="169"/>
      <c r="K690" s="169"/>
      <c r="L690" s="169"/>
      <c r="M690" s="169"/>
      <c r="N690" s="169"/>
      <c r="O690" s="150">
        <v>2.5000000000000001E-2</v>
      </c>
      <c r="P690" s="150">
        <v>1.4999999999999999E-2</v>
      </c>
      <c r="Q690" s="150">
        <v>0.01</v>
      </c>
      <c r="R690" s="28">
        <v>4</v>
      </c>
      <c r="S690" s="27">
        <f t="shared" si="38"/>
        <v>0.1</v>
      </c>
    </row>
    <row r="691" spans="1:19" x14ac:dyDescent="0.2">
      <c r="A691" s="146">
        <v>133</v>
      </c>
      <c r="B691" s="167" t="s">
        <v>2555</v>
      </c>
      <c r="C691" s="168" t="s">
        <v>2544</v>
      </c>
      <c r="D691" s="86" t="s">
        <v>56</v>
      </c>
      <c r="E691" s="22">
        <f t="shared" si="37"/>
        <v>1</v>
      </c>
      <c r="F691" s="169">
        <v>1</v>
      </c>
      <c r="G691" s="169"/>
      <c r="H691" s="169"/>
      <c r="I691" s="169"/>
      <c r="J691" s="169"/>
      <c r="K691" s="169"/>
      <c r="L691" s="169"/>
      <c r="M691" s="169"/>
      <c r="N691" s="169"/>
      <c r="O691" s="150">
        <v>2.5000000000000001E-2</v>
      </c>
      <c r="P691" s="150">
        <v>1.4999999999999999E-2</v>
      </c>
      <c r="Q691" s="150">
        <v>0.01</v>
      </c>
      <c r="R691" s="28">
        <v>4</v>
      </c>
      <c r="S691" s="27">
        <f t="shared" si="38"/>
        <v>0.1</v>
      </c>
    </row>
    <row r="692" spans="1:19" x14ac:dyDescent="0.2">
      <c r="A692" s="146">
        <v>134</v>
      </c>
      <c r="B692" s="170" t="s">
        <v>2556</v>
      </c>
      <c r="C692" s="168" t="s">
        <v>2544</v>
      </c>
      <c r="D692" s="86" t="s">
        <v>56</v>
      </c>
      <c r="E692" s="22">
        <f t="shared" si="37"/>
        <v>1</v>
      </c>
      <c r="F692" s="169">
        <v>1</v>
      </c>
      <c r="G692" s="169"/>
      <c r="H692" s="169"/>
      <c r="I692" s="169"/>
      <c r="J692" s="169"/>
      <c r="K692" s="169"/>
      <c r="L692" s="169"/>
      <c r="M692" s="169"/>
      <c r="N692" s="169"/>
      <c r="O692" s="150">
        <v>2.5000000000000001E-2</v>
      </c>
      <c r="P692" s="150">
        <v>1.4999999999999999E-2</v>
      </c>
      <c r="Q692" s="150">
        <v>0.01</v>
      </c>
      <c r="R692" s="28">
        <v>4</v>
      </c>
      <c r="S692" s="27">
        <f t="shared" si="38"/>
        <v>0.1</v>
      </c>
    </row>
    <row r="693" spans="1:19" x14ac:dyDescent="0.2">
      <c r="A693" s="146">
        <v>135</v>
      </c>
      <c r="B693" s="167" t="s">
        <v>2557</v>
      </c>
      <c r="C693" s="168" t="s">
        <v>2544</v>
      </c>
      <c r="D693" s="86" t="s">
        <v>56</v>
      </c>
      <c r="E693" s="22">
        <f t="shared" si="37"/>
        <v>1</v>
      </c>
      <c r="F693" s="169">
        <v>1</v>
      </c>
      <c r="G693" s="169"/>
      <c r="H693" s="169"/>
      <c r="I693" s="169"/>
      <c r="J693" s="169"/>
      <c r="K693" s="169"/>
      <c r="L693" s="169"/>
      <c r="M693" s="169"/>
      <c r="N693" s="169"/>
      <c r="O693" s="150">
        <v>2.5000000000000001E-2</v>
      </c>
      <c r="P693" s="150">
        <v>1.4999999999999999E-2</v>
      </c>
      <c r="Q693" s="150">
        <v>0.01</v>
      </c>
      <c r="R693" s="28">
        <v>4</v>
      </c>
      <c r="S693" s="27">
        <f t="shared" si="38"/>
        <v>0.1</v>
      </c>
    </row>
    <row r="694" spans="1:19" x14ac:dyDescent="0.2">
      <c r="A694" s="146">
        <v>136</v>
      </c>
      <c r="B694" s="167" t="s">
        <v>2558</v>
      </c>
      <c r="C694" s="168" t="s">
        <v>2544</v>
      </c>
      <c r="D694" s="86" t="s">
        <v>2559</v>
      </c>
      <c r="E694" s="22">
        <f t="shared" si="37"/>
        <v>1</v>
      </c>
      <c r="F694" s="169">
        <v>1</v>
      </c>
      <c r="G694" s="169"/>
      <c r="H694" s="169"/>
      <c r="I694" s="169"/>
      <c r="J694" s="169"/>
      <c r="K694" s="169"/>
      <c r="L694" s="169"/>
      <c r="M694" s="169"/>
      <c r="N694" s="169"/>
      <c r="O694" s="150">
        <v>2.5000000000000001E-2</v>
      </c>
      <c r="P694" s="150">
        <v>1.4999999999999999E-2</v>
      </c>
      <c r="Q694" s="150">
        <v>0.01</v>
      </c>
      <c r="R694" s="28">
        <v>4</v>
      </c>
      <c r="S694" s="27">
        <f t="shared" si="38"/>
        <v>0.1</v>
      </c>
    </row>
    <row r="695" spans="1:19" x14ac:dyDescent="0.2">
      <c r="A695" s="146">
        <v>137</v>
      </c>
      <c r="B695" s="171" t="s">
        <v>2560</v>
      </c>
      <c r="C695" s="148" t="s">
        <v>2561</v>
      </c>
      <c r="D695" s="86" t="s">
        <v>56</v>
      </c>
      <c r="E695" s="22">
        <f t="shared" si="37"/>
        <v>1</v>
      </c>
      <c r="F695" s="86">
        <v>1</v>
      </c>
      <c r="G695" s="86"/>
      <c r="H695" s="86"/>
      <c r="I695" s="149"/>
      <c r="J695" s="149"/>
      <c r="K695" s="149"/>
      <c r="L695" s="149"/>
      <c r="M695" s="149"/>
      <c r="N695" s="149"/>
      <c r="O695" s="150">
        <v>2.5000000000000001E-2</v>
      </c>
      <c r="P695" s="150">
        <v>1.4999999999999999E-2</v>
      </c>
      <c r="Q695" s="150">
        <v>0.01</v>
      </c>
      <c r="R695" s="28">
        <v>4</v>
      </c>
      <c r="S695" s="27">
        <f t="shared" si="38"/>
        <v>0.1</v>
      </c>
    </row>
    <row r="696" spans="1:19" x14ac:dyDescent="0.2">
      <c r="A696" s="146">
        <v>138</v>
      </c>
      <c r="B696" s="171" t="s">
        <v>2562</v>
      </c>
      <c r="C696" s="148" t="s">
        <v>2561</v>
      </c>
      <c r="D696" s="86" t="s">
        <v>56</v>
      </c>
      <c r="E696" s="22">
        <f t="shared" si="37"/>
        <v>1</v>
      </c>
      <c r="F696" s="86">
        <v>1</v>
      </c>
      <c r="G696" s="86"/>
      <c r="H696" s="86"/>
      <c r="I696" s="86"/>
      <c r="J696" s="86"/>
      <c r="K696" s="86"/>
      <c r="L696" s="86"/>
      <c r="M696" s="86"/>
      <c r="N696" s="86"/>
      <c r="O696" s="150">
        <v>2.5000000000000001E-2</v>
      </c>
      <c r="P696" s="150">
        <v>1.4999999999999999E-2</v>
      </c>
      <c r="Q696" s="150">
        <v>0.01</v>
      </c>
      <c r="R696" s="28">
        <v>4</v>
      </c>
      <c r="S696" s="27">
        <f t="shared" si="38"/>
        <v>0.1</v>
      </c>
    </row>
    <row r="697" spans="1:19" x14ac:dyDescent="0.2">
      <c r="A697" s="146">
        <v>139</v>
      </c>
      <c r="B697" s="171" t="s">
        <v>2563</v>
      </c>
      <c r="C697" s="148" t="s">
        <v>2561</v>
      </c>
      <c r="D697" s="86" t="s">
        <v>56</v>
      </c>
      <c r="E697" s="22">
        <f t="shared" si="37"/>
        <v>1</v>
      </c>
      <c r="F697" s="86">
        <v>1</v>
      </c>
      <c r="G697" s="86"/>
      <c r="H697" s="86"/>
      <c r="I697" s="86"/>
      <c r="J697" s="86"/>
      <c r="K697" s="86"/>
      <c r="L697" s="86"/>
      <c r="M697" s="86"/>
      <c r="N697" s="86"/>
      <c r="O697" s="150">
        <v>2.5000000000000001E-2</v>
      </c>
      <c r="P697" s="150">
        <v>1.4999999999999999E-2</v>
      </c>
      <c r="Q697" s="150">
        <v>0.01</v>
      </c>
      <c r="R697" s="28">
        <v>4</v>
      </c>
      <c r="S697" s="27">
        <f t="shared" si="38"/>
        <v>0.1</v>
      </c>
    </row>
    <row r="698" spans="1:19" x14ac:dyDescent="0.2">
      <c r="A698" s="146">
        <v>140</v>
      </c>
      <c r="B698" s="171" t="s">
        <v>2564</v>
      </c>
      <c r="C698" s="148" t="s">
        <v>2561</v>
      </c>
      <c r="D698" s="86" t="s">
        <v>56</v>
      </c>
      <c r="E698" s="22">
        <f t="shared" si="37"/>
        <v>1</v>
      </c>
      <c r="F698" s="86">
        <v>1</v>
      </c>
      <c r="G698" s="86"/>
      <c r="H698" s="86"/>
      <c r="I698" s="86"/>
      <c r="J698" s="86"/>
      <c r="K698" s="86"/>
      <c r="L698" s="86"/>
      <c r="M698" s="86"/>
      <c r="N698" s="86"/>
      <c r="O698" s="150">
        <v>2.5000000000000001E-2</v>
      </c>
      <c r="P698" s="150">
        <v>1.4999999999999999E-2</v>
      </c>
      <c r="Q698" s="150">
        <v>0.01</v>
      </c>
      <c r="R698" s="28">
        <v>4</v>
      </c>
      <c r="S698" s="27">
        <f t="shared" si="38"/>
        <v>0.1</v>
      </c>
    </row>
    <row r="699" spans="1:19" x14ac:dyDescent="0.2">
      <c r="A699" s="146">
        <v>141</v>
      </c>
      <c r="B699" s="154" t="s">
        <v>49</v>
      </c>
      <c r="C699" s="148" t="s">
        <v>2561</v>
      </c>
      <c r="D699" s="86" t="s">
        <v>56</v>
      </c>
      <c r="E699" s="22">
        <f t="shared" si="37"/>
        <v>1</v>
      </c>
      <c r="F699" s="86">
        <v>1</v>
      </c>
      <c r="G699" s="86"/>
      <c r="H699" s="86"/>
      <c r="I699" s="86"/>
      <c r="J699" s="86"/>
      <c r="K699" s="86"/>
      <c r="L699" s="86"/>
      <c r="M699" s="86"/>
      <c r="N699" s="86"/>
      <c r="O699" s="150">
        <v>2.5000000000000001E-2</v>
      </c>
      <c r="P699" s="150">
        <v>1.4999999999999999E-2</v>
      </c>
      <c r="Q699" s="150">
        <v>0.01</v>
      </c>
      <c r="R699" s="28">
        <v>4</v>
      </c>
      <c r="S699" s="27">
        <f t="shared" si="38"/>
        <v>0.1</v>
      </c>
    </row>
    <row r="700" spans="1:19" x14ac:dyDescent="0.2">
      <c r="A700" s="146">
        <v>142</v>
      </c>
      <c r="B700" s="166" t="s">
        <v>2565</v>
      </c>
      <c r="C700" s="148" t="s">
        <v>2561</v>
      </c>
      <c r="D700" s="86" t="s">
        <v>56</v>
      </c>
      <c r="E700" s="22">
        <f t="shared" si="37"/>
        <v>1</v>
      </c>
      <c r="F700" s="86">
        <v>1</v>
      </c>
      <c r="G700" s="86"/>
      <c r="H700" s="86"/>
      <c r="I700" s="86"/>
      <c r="J700" s="86"/>
      <c r="K700" s="86"/>
      <c r="L700" s="86"/>
      <c r="M700" s="86"/>
      <c r="N700" s="86"/>
      <c r="O700" s="150">
        <v>2.5000000000000001E-2</v>
      </c>
      <c r="P700" s="150">
        <v>1.4999999999999999E-2</v>
      </c>
      <c r="Q700" s="150">
        <v>0.01</v>
      </c>
      <c r="R700" s="28">
        <v>4</v>
      </c>
      <c r="S700" s="27">
        <f t="shared" si="38"/>
        <v>0.1</v>
      </c>
    </row>
    <row r="701" spans="1:19" x14ac:dyDescent="0.2">
      <c r="A701" s="146">
        <v>143</v>
      </c>
      <c r="B701" s="166" t="s">
        <v>2566</v>
      </c>
      <c r="C701" s="148" t="s">
        <v>2561</v>
      </c>
      <c r="D701" s="86" t="s">
        <v>56</v>
      </c>
      <c r="E701" s="22">
        <f t="shared" si="37"/>
        <v>1</v>
      </c>
      <c r="F701" s="86">
        <v>1</v>
      </c>
      <c r="G701" s="86"/>
      <c r="H701" s="86"/>
      <c r="I701" s="86"/>
      <c r="J701" s="86"/>
      <c r="K701" s="86"/>
      <c r="L701" s="86"/>
      <c r="M701" s="86"/>
      <c r="N701" s="86"/>
      <c r="O701" s="150">
        <v>2.5000000000000001E-2</v>
      </c>
      <c r="P701" s="150">
        <v>1.4999999999999999E-2</v>
      </c>
      <c r="Q701" s="150">
        <v>0.01</v>
      </c>
      <c r="R701" s="28">
        <v>4</v>
      </c>
      <c r="S701" s="27">
        <f t="shared" si="38"/>
        <v>0.1</v>
      </c>
    </row>
    <row r="702" spans="1:19" x14ac:dyDescent="0.2">
      <c r="A702" s="146">
        <v>144</v>
      </c>
      <c r="B702" s="166" t="s">
        <v>2567</v>
      </c>
      <c r="C702" s="148" t="s">
        <v>2561</v>
      </c>
      <c r="D702" s="86" t="s">
        <v>56</v>
      </c>
      <c r="E702" s="22">
        <f t="shared" si="37"/>
        <v>1</v>
      </c>
      <c r="F702" s="86">
        <v>1</v>
      </c>
      <c r="G702" s="86"/>
      <c r="H702" s="86"/>
      <c r="I702" s="86"/>
      <c r="J702" s="86"/>
      <c r="K702" s="86"/>
      <c r="L702" s="86"/>
      <c r="M702" s="86"/>
      <c r="N702" s="86"/>
      <c r="O702" s="150">
        <v>2.5000000000000001E-2</v>
      </c>
      <c r="P702" s="150">
        <v>1.4999999999999999E-2</v>
      </c>
      <c r="Q702" s="150">
        <v>0.01</v>
      </c>
      <c r="R702" s="28">
        <v>4</v>
      </c>
      <c r="S702" s="27">
        <f t="shared" si="38"/>
        <v>0.1</v>
      </c>
    </row>
    <row r="703" spans="1:19" x14ac:dyDescent="0.2">
      <c r="A703" s="146">
        <v>145</v>
      </c>
      <c r="B703" s="171" t="s">
        <v>2568</v>
      </c>
      <c r="C703" s="148" t="s">
        <v>2561</v>
      </c>
      <c r="D703" s="86" t="s">
        <v>56</v>
      </c>
      <c r="E703" s="22">
        <f t="shared" ref="E703:E766" si="39">SUM(F703:N703)</f>
        <v>1</v>
      </c>
      <c r="F703" s="86">
        <v>1</v>
      </c>
      <c r="G703" s="86"/>
      <c r="H703" s="86"/>
      <c r="I703" s="86"/>
      <c r="J703" s="86"/>
      <c r="K703" s="86"/>
      <c r="L703" s="86"/>
      <c r="M703" s="86"/>
      <c r="N703" s="86"/>
      <c r="O703" s="150">
        <v>2.5000000000000001E-2</v>
      </c>
      <c r="P703" s="150">
        <v>1.4999999999999999E-2</v>
      </c>
      <c r="Q703" s="150">
        <v>0.01</v>
      </c>
      <c r="R703" s="28">
        <v>4</v>
      </c>
      <c r="S703" s="27">
        <f t="shared" si="38"/>
        <v>0.1</v>
      </c>
    </row>
    <row r="704" spans="1:19" x14ac:dyDescent="0.2">
      <c r="A704" s="146">
        <v>146</v>
      </c>
      <c r="B704" s="171" t="s">
        <v>2569</v>
      </c>
      <c r="C704" s="148" t="s">
        <v>2561</v>
      </c>
      <c r="D704" s="86" t="s">
        <v>56</v>
      </c>
      <c r="E704" s="22">
        <f t="shared" si="39"/>
        <v>1</v>
      </c>
      <c r="F704" s="86">
        <v>1</v>
      </c>
      <c r="G704" s="86"/>
      <c r="H704" s="86"/>
      <c r="I704" s="86"/>
      <c r="J704" s="86"/>
      <c r="K704" s="86"/>
      <c r="L704" s="86"/>
      <c r="M704" s="86"/>
      <c r="N704" s="86"/>
      <c r="O704" s="150">
        <v>2.5000000000000001E-2</v>
      </c>
      <c r="P704" s="150">
        <v>1.4999999999999999E-2</v>
      </c>
      <c r="Q704" s="150">
        <v>0.01</v>
      </c>
      <c r="R704" s="28">
        <v>4</v>
      </c>
      <c r="S704" s="27">
        <f t="shared" si="38"/>
        <v>0.1</v>
      </c>
    </row>
    <row r="705" spans="1:19" x14ac:dyDescent="0.2">
      <c r="A705" s="146">
        <v>147</v>
      </c>
      <c r="B705" s="171" t="s">
        <v>2570</v>
      </c>
      <c r="C705" s="148" t="s">
        <v>2561</v>
      </c>
      <c r="D705" s="86" t="s">
        <v>56</v>
      </c>
      <c r="E705" s="22">
        <f t="shared" si="39"/>
        <v>1</v>
      </c>
      <c r="F705" s="86">
        <v>1</v>
      </c>
      <c r="G705" s="86"/>
      <c r="H705" s="86"/>
      <c r="I705" s="86"/>
      <c r="J705" s="86"/>
      <c r="K705" s="86"/>
      <c r="L705" s="86"/>
      <c r="M705" s="86"/>
      <c r="N705" s="86"/>
      <c r="O705" s="150">
        <v>2.5000000000000001E-2</v>
      </c>
      <c r="P705" s="150">
        <v>1.4999999999999999E-2</v>
      </c>
      <c r="Q705" s="150">
        <v>0.01</v>
      </c>
      <c r="R705" s="28">
        <v>4</v>
      </c>
      <c r="S705" s="27">
        <f t="shared" si="38"/>
        <v>0.1</v>
      </c>
    </row>
    <row r="706" spans="1:19" x14ac:dyDescent="0.2">
      <c r="A706" s="146">
        <v>148</v>
      </c>
      <c r="B706" s="166" t="s">
        <v>2571</v>
      </c>
      <c r="C706" s="148" t="s">
        <v>2561</v>
      </c>
      <c r="D706" s="86" t="s">
        <v>56</v>
      </c>
      <c r="E706" s="22">
        <f t="shared" si="39"/>
        <v>1</v>
      </c>
      <c r="F706" s="86">
        <v>1</v>
      </c>
      <c r="G706" s="86"/>
      <c r="H706" s="86"/>
      <c r="I706" s="86"/>
      <c r="J706" s="86"/>
      <c r="K706" s="86"/>
      <c r="L706" s="86"/>
      <c r="M706" s="86"/>
      <c r="N706" s="86"/>
      <c r="O706" s="150">
        <v>2.5000000000000001E-2</v>
      </c>
      <c r="P706" s="150">
        <v>1.4999999999999999E-2</v>
      </c>
      <c r="Q706" s="150">
        <v>0.01</v>
      </c>
      <c r="R706" s="28">
        <v>4</v>
      </c>
      <c r="S706" s="27">
        <f t="shared" si="38"/>
        <v>0.1</v>
      </c>
    </row>
    <row r="707" spans="1:19" x14ac:dyDescent="0.2">
      <c r="A707" s="146">
        <v>149</v>
      </c>
      <c r="B707" s="166" t="s">
        <v>2572</v>
      </c>
      <c r="C707" s="148" t="s">
        <v>2561</v>
      </c>
      <c r="D707" s="86" t="s">
        <v>56</v>
      </c>
      <c r="E707" s="22">
        <f t="shared" si="39"/>
        <v>1</v>
      </c>
      <c r="F707" s="86">
        <v>1</v>
      </c>
      <c r="G707" s="86"/>
      <c r="H707" s="86"/>
      <c r="I707" s="86"/>
      <c r="J707" s="86"/>
      <c r="K707" s="86"/>
      <c r="L707" s="86"/>
      <c r="M707" s="86"/>
      <c r="N707" s="86"/>
      <c r="O707" s="150">
        <v>2.5000000000000001E-2</v>
      </c>
      <c r="P707" s="150">
        <v>1.4999999999999999E-2</v>
      </c>
      <c r="Q707" s="150">
        <v>0.01</v>
      </c>
      <c r="R707" s="28">
        <v>4</v>
      </c>
      <c r="S707" s="27">
        <f t="shared" si="38"/>
        <v>0.1</v>
      </c>
    </row>
    <row r="708" spans="1:19" x14ac:dyDescent="0.2">
      <c r="A708" s="146">
        <v>150</v>
      </c>
      <c r="B708" s="155" t="s">
        <v>2573</v>
      </c>
      <c r="C708" s="148" t="s">
        <v>2561</v>
      </c>
      <c r="D708" s="86" t="s">
        <v>56</v>
      </c>
      <c r="E708" s="22">
        <f t="shared" si="39"/>
        <v>1</v>
      </c>
      <c r="F708" s="86">
        <v>1</v>
      </c>
      <c r="G708" s="86"/>
      <c r="H708" s="86"/>
      <c r="I708" s="86"/>
      <c r="J708" s="86"/>
      <c r="K708" s="86"/>
      <c r="L708" s="86"/>
      <c r="M708" s="86"/>
      <c r="N708" s="86"/>
      <c r="O708" s="150">
        <v>2.5000000000000001E-2</v>
      </c>
      <c r="P708" s="150">
        <v>1.4999999999999999E-2</v>
      </c>
      <c r="Q708" s="150">
        <v>0.01</v>
      </c>
      <c r="R708" s="28">
        <v>4</v>
      </c>
      <c r="S708" s="27">
        <f t="shared" si="38"/>
        <v>0.1</v>
      </c>
    </row>
    <row r="709" spans="1:19" x14ac:dyDescent="0.2">
      <c r="A709" s="146">
        <v>151</v>
      </c>
      <c r="B709" s="165" t="s">
        <v>2574</v>
      </c>
      <c r="C709" s="148" t="s">
        <v>2575</v>
      </c>
      <c r="D709" s="86" t="s">
        <v>56</v>
      </c>
      <c r="E709" s="22">
        <f t="shared" si="39"/>
        <v>1</v>
      </c>
      <c r="F709" s="86">
        <v>1</v>
      </c>
      <c r="G709" s="86"/>
      <c r="H709" s="86"/>
      <c r="I709" s="149"/>
      <c r="J709" s="149"/>
      <c r="K709" s="149"/>
      <c r="L709" s="149"/>
      <c r="M709" s="149"/>
      <c r="N709" s="149"/>
      <c r="O709" s="150">
        <v>2.5000000000000001E-2</v>
      </c>
      <c r="P709" s="150">
        <v>1.4999999999999999E-2</v>
      </c>
      <c r="Q709" s="150">
        <v>0.01</v>
      </c>
      <c r="R709" s="28">
        <v>4</v>
      </c>
      <c r="S709" s="27">
        <f t="shared" si="38"/>
        <v>0.1</v>
      </c>
    </row>
    <row r="710" spans="1:19" x14ac:dyDescent="0.2">
      <c r="A710" s="146">
        <v>152</v>
      </c>
      <c r="B710" s="165" t="s">
        <v>2576</v>
      </c>
      <c r="C710" s="148" t="s">
        <v>2575</v>
      </c>
      <c r="D710" s="86" t="s">
        <v>56</v>
      </c>
      <c r="E710" s="22">
        <f t="shared" si="39"/>
        <v>1</v>
      </c>
      <c r="F710" s="86">
        <v>1</v>
      </c>
      <c r="G710" s="86"/>
      <c r="H710" s="86"/>
      <c r="I710" s="86"/>
      <c r="J710" s="86"/>
      <c r="K710" s="86"/>
      <c r="L710" s="86"/>
      <c r="M710" s="86"/>
      <c r="N710" s="86"/>
      <c r="O710" s="150">
        <v>2.5000000000000001E-2</v>
      </c>
      <c r="P710" s="150">
        <v>1.4999999999999999E-2</v>
      </c>
      <c r="Q710" s="150">
        <v>0.01</v>
      </c>
      <c r="R710" s="28">
        <v>4</v>
      </c>
      <c r="S710" s="27">
        <f t="shared" si="38"/>
        <v>0.1</v>
      </c>
    </row>
    <row r="711" spans="1:19" x14ac:dyDescent="0.2">
      <c r="A711" s="146">
        <v>153</v>
      </c>
      <c r="B711" s="165" t="s">
        <v>2577</v>
      </c>
      <c r="C711" s="148" t="s">
        <v>2575</v>
      </c>
      <c r="D711" s="86" t="s">
        <v>56</v>
      </c>
      <c r="E711" s="22">
        <f t="shared" si="39"/>
        <v>1</v>
      </c>
      <c r="F711" s="86">
        <v>1</v>
      </c>
      <c r="G711" s="86"/>
      <c r="H711" s="86"/>
      <c r="I711" s="86"/>
      <c r="J711" s="86"/>
      <c r="K711" s="86"/>
      <c r="L711" s="86"/>
      <c r="M711" s="86"/>
      <c r="N711" s="86"/>
      <c r="O711" s="150">
        <v>2.5000000000000001E-2</v>
      </c>
      <c r="P711" s="150">
        <v>1.4999999999999999E-2</v>
      </c>
      <c r="Q711" s="150">
        <v>0.01</v>
      </c>
      <c r="R711" s="28">
        <v>4</v>
      </c>
      <c r="S711" s="27">
        <f t="shared" si="38"/>
        <v>0.1</v>
      </c>
    </row>
    <row r="712" spans="1:19" x14ac:dyDescent="0.2">
      <c r="A712" s="146">
        <v>154</v>
      </c>
      <c r="B712" s="165" t="s">
        <v>2578</v>
      </c>
      <c r="C712" s="148" t="s">
        <v>2575</v>
      </c>
      <c r="D712" s="86" t="s">
        <v>56</v>
      </c>
      <c r="E712" s="22">
        <f t="shared" si="39"/>
        <v>1</v>
      </c>
      <c r="F712" s="86">
        <v>1</v>
      </c>
      <c r="G712" s="86"/>
      <c r="H712" s="86"/>
      <c r="I712" s="86"/>
      <c r="J712" s="86"/>
      <c r="K712" s="86"/>
      <c r="L712" s="86"/>
      <c r="M712" s="86"/>
      <c r="N712" s="86"/>
      <c r="O712" s="150">
        <v>2.5000000000000001E-2</v>
      </c>
      <c r="P712" s="150">
        <v>1.4999999999999999E-2</v>
      </c>
      <c r="Q712" s="150">
        <v>0.01</v>
      </c>
      <c r="R712" s="28">
        <v>4</v>
      </c>
      <c r="S712" s="27">
        <f t="shared" si="38"/>
        <v>0.1</v>
      </c>
    </row>
    <row r="713" spans="1:19" x14ac:dyDescent="0.2">
      <c r="A713" s="146">
        <v>155</v>
      </c>
      <c r="B713" s="165" t="s">
        <v>2579</v>
      </c>
      <c r="C713" s="148" t="s">
        <v>2575</v>
      </c>
      <c r="D713" s="86" t="s">
        <v>56</v>
      </c>
      <c r="E713" s="22">
        <f t="shared" si="39"/>
        <v>1</v>
      </c>
      <c r="F713" s="86">
        <v>1</v>
      </c>
      <c r="G713" s="86"/>
      <c r="H713" s="86"/>
      <c r="I713" s="86"/>
      <c r="J713" s="86"/>
      <c r="K713" s="86"/>
      <c r="L713" s="86"/>
      <c r="M713" s="86"/>
      <c r="N713" s="86"/>
      <c r="O713" s="150">
        <v>2.5000000000000001E-2</v>
      </c>
      <c r="P713" s="150">
        <v>1.4999999999999999E-2</v>
      </c>
      <c r="Q713" s="150">
        <v>0.01</v>
      </c>
      <c r="R713" s="28">
        <v>4</v>
      </c>
      <c r="S713" s="27">
        <f t="shared" si="38"/>
        <v>0.1</v>
      </c>
    </row>
    <row r="714" spans="1:19" x14ac:dyDescent="0.2">
      <c r="A714" s="146">
        <v>156</v>
      </c>
      <c r="B714" s="165" t="s">
        <v>2580</v>
      </c>
      <c r="C714" s="148" t="s">
        <v>2575</v>
      </c>
      <c r="D714" s="86" t="s">
        <v>56</v>
      </c>
      <c r="E714" s="22">
        <f t="shared" si="39"/>
        <v>1</v>
      </c>
      <c r="F714" s="86">
        <v>1</v>
      </c>
      <c r="G714" s="86"/>
      <c r="H714" s="86"/>
      <c r="I714" s="86"/>
      <c r="J714" s="86"/>
      <c r="K714" s="86"/>
      <c r="L714" s="86"/>
      <c r="M714" s="86"/>
      <c r="N714" s="86"/>
      <c r="O714" s="150">
        <v>2.5000000000000001E-2</v>
      </c>
      <c r="P714" s="150">
        <v>1.4999999999999999E-2</v>
      </c>
      <c r="Q714" s="150">
        <v>0.01</v>
      </c>
      <c r="R714" s="28">
        <v>4</v>
      </c>
      <c r="S714" s="27">
        <f t="shared" si="38"/>
        <v>0.1</v>
      </c>
    </row>
    <row r="715" spans="1:19" x14ac:dyDescent="0.2">
      <c r="A715" s="146">
        <v>157</v>
      </c>
      <c r="B715" s="165" t="s">
        <v>2581</v>
      </c>
      <c r="C715" s="148" t="s">
        <v>2575</v>
      </c>
      <c r="D715" s="86" t="s">
        <v>56</v>
      </c>
      <c r="E715" s="22">
        <f t="shared" si="39"/>
        <v>1</v>
      </c>
      <c r="F715" s="86">
        <v>1</v>
      </c>
      <c r="G715" s="86"/>
      <c r="H715" s="86"/>
      <c r="I715" s="86"/>
      <c r="J715" s="86"/>
      <c r="K715" s="86"/>
      <c r="L715" s="86"/>
      <c r="M715" s="86"/>
      <c r="N715" s="86"/>
      <c r="O715" s="150">
        <v>2.5000000000000001E-2</v>
      </c>
      <c r="P715" s="150">
        <v>1.4999999999999999E-2</v>
      </c>
      <c r="Q715" s="150">
        <v>0.01</v>
      </c>
      <c r="R715" s="28">
        <v>4</v>
      </c>
      <c r="S715" s="27">
        <f t="shared" si="38"/>
        <v>0.1</v>
      </c>
    </row>
    <row r="716" spans="1:19" x14ac:dyDescent="0.2">
      <c r="A716" s="146">
        <v>158</v>
      </c>
      <c r="B716" s="165" t="s">
        <v>2582</v>
      </c>
      <c r="C716" s="148" t="s">
        <v>2575</v>
      </c>
      <c r="D716" s="86" t="s">
        <v>56</v>
      </c>
      <c r="E716" s="22">
        <f t="shared" si="39"/>
        <v>1</v>
      </c>
      <c r="F716" s="86">
        <v>1</v>
      </c>
      <c r="G716" s="86"/>
      <c r="H716" s="86"/>
      <c r="I716" s="86"/>
      <c r="J716" s="86"/>
      <c r="K716" s="86"/>
      <c r="L716" s="86"/>
      <c r="M716" s="86"/>
      <c r="N716" s="86"/>
      <c r="O716" s="150">
        <v>2.5000000000000001E-2</v>
      </c>
      <c r="P716" s="150">
        <v>1.4999999999999999E-2</v>
      </c>
      <c r="Q716" s="150">
        <v>0.01</v>
      </c>
      <c r="R716" s="28">
        <v>4</v>
      </c>
      <c r="S716" s="27">
        <f t="shared" si="38"/>
        <v>0.1</v>
      </c>
    </row>
    <row r="717" spans="1:19" x14ac:dyDescent="0.2">
      <c r="A717" s="146">
        <v>159</v>
      </c>
      <c r="B717" s="165" t="s">
        <v>50</v>
      </c>
      <c r="C717" s="148" t="s">
        <v>2575</v>
      </c>
      <c r="D717" s="86" t="s">
        <v>56</v>
      </c>
      <c r="E717" s="22">
        <f t="shared" si="39"/>
        <v>1</v>
      </c>
      <c r="F717" s="86">
        <v>1</v>
      </c>
      <c r="G717" s="86"/>
      <c r="H717" s="86"/>
      <c r="I717" s="86"/>
      <c r="J717" s="86"/>
      <c r="K717" s="86"/>
      <c r="L717" s="86"/>
      <c r="M717" s="86"/>
      <c r="N717" s="86"/>
      <c r="O717" s="150">
        <v>2.5000000000000001E-2</v>
      </c>
      <c r="P717" s="150">
        <v>1.4999999999999999E-2</v>
      </c>
      <c r="Q717" s="150">
        <v>0.01</v>
      </c>
      <c r="R717" s="28">
        <v>4</v>
      </c>
      <c r="S717" s="27">
        <f t="shared" si="38"/>
        <v>0.1</v>
      </c>
    </row>
    <row r="718" spans="1:19" x14ac:dyDescent="0.2">
      <c r="A718" s="146">
        <v>160</v>
      </c>
      <c r="B718" s="154" t="s">
        <v>2583</v>
      </c>
      <c r="C718" s="148" t="s">
        <v>2575</v>
      </c>
      <c r="D718" s="86" t="s">
        <v>56</v>
      </c>
      <c r="E718" s="22">
        <f t="shared" si="39"/>
        <v>1</v>
      </c>
      <c r="F718" s="86">
        <v>1</v>
      </c>
      <c r="G718" s="86"/>
      <c r="H718" s="86"/>
      <c r="I718" s="86"/>
      <c r="J718" s="86"/>
      <c r="K718" s="86"/>
      <c r="L718" s="86"/>
      <c r="M718" s="86"/>
      <c r="N718" s="86"/>
      <c r="O718" s="150">
        <v>2.5000000000000001E-2</v>
      </c>
      <c r="P718" s="150">
        <v>1.4999999999999999E-2</v>
      </c>
      <c r="Q718" s="150">
        <v>0.01</v>
      </c>
      <c r="R718" s="28">
        <v>4</v>
      </c>
      <c r="S718" s="27">
        <f t="shared" si="38"/>
        <v>0.1</v>
      </c>
    </row>
    <row r="719" spans="1:19" x14ac:dyDescent="0.2">
      <c r="A719" s="146">
        <v>161</v>
      </c>
      <c r="B719" s="154" t="s">
        <v>2584</v>
      </c>
      <c r="C719" s="148" t="s">
        <v>2575</v>
      </c>
      <c r="D719" s="86" t="s">
        <v>56</v>
      </c>
      <c r="E719" s="22">
        <f t="shared" si="39"/>
        <v>1</v>
      </c>
      <c r="F719" s="86">
        <v>1</v>
      </c>
      <c r="G719" s="86"/>
      <c r="H719" s="86"/>
      <c r="I719" s="86"/>
      <c r="J719" s="86"/>
      <c r="K719" s="86"/>
      <c r="L719" s="86"/>
      <c r="M719" s="86"/>
      <c r="N719" s="86"/>
      <c r="O719" s="150">
        <v>2.5000000000000001E-2</v>
      </c>
      <c r="P719" s="150">
        <v>1.4999999999999999E-2</v>
      </c>
      <c r="Q719" s="150">
        <v>0.01</v>
      </c>
      <c r="R719" s="28">
        <v>4</v>
      </c>
      <c r="S719" s="27">
        <f t="shared" si="38"/>
        <v>0.1</v>
      </c>
    </row>
    <row r="720" spans="1:19" x14ac:dyDescent="0.2">
      <c r="A720" s="146">
        <v>162</v>
      </c>
      <c r="B720" s="154" t="s">
        <v>2585</v>
      </c>
      <c r="C720" s="148" t="s">
        <v>2575</v>
      </c>
      <c r="D720" s="86" t="s">
        <v>56</v>
      </c>
      <c r="E720" s="22">
        <f t="shared" si="39"/>
        <v>1</v>
      </c>
      <c r="F720" s="86">
        <v>1</v>
      </c>
      <c r="G720" s="86"/>
      <c r="H720" s="86"/>
      <c r="I720" s="86"/>
      <c r="J720" s="86"/>
      <c r="K720" s="86"/>
      <c r="L720" s="86"/>
      <c r="M720" s="86"/>
      <c r="N720" s="86"/>
      <c r="O720" s="150">
        <v>2.5000000000000001E-2</v>
      </c>
      <c r="P720" s="150">
        <v>1.4999999999999999E-2</v>
      </c>
      <c r="Q720" s="150">
        <v>0.01</v>
      </c>
      <c r="R720" s="28">
        <v>4</v>
      </c>
      <c r="S720" s="27">
        <f t="shared" si="38"/>
        <v>0.1</v>
      </c>
    </row>
    <row r="721" spans="1:19" x14ac:dyDescent="0.2">
      <c r="A721" s="146">
        <v>163</v>
      </c>
      <c r="B721" s="154" t="s">
        <v>2586</v>
      </c>
      <c r="C721" s="148" t="s">
        <v>2575</v>
      </c>
      <c r="D721" s="86" t="s">
        <v>56</v>
      </c>
      <c r="E721" s="22">
        <f t="shared" si="39"/>
        <v>1</v>
      </c>
      <c r="F721" s="86">
        <v>1</v>
      </c>
      <c r="G721" s="86"/>
      <c r="H721" s="86"/>
      <c r="I721" s="86"/>
      <c r="J721" s="86"/>
      <c r="K721" s="86"/>
      <c r="L721" s="86"/>
      <c r="M721" s="86"/>
      <c r="N721" s="86"/>
      <c r="O721" s="150">
        <v>2.5000000000000001E-2</v>
      </c>
      <c r="P721" s="150">
        <v>1.4999999999999999E-2</v>
      </c>
      <c r="Q721" s="150">
        <v>0.01</v>
      </c>
      <c r="R721" s="28">
        <v>4</v>
      </c>
      <c r="S721" s="27">
        <f t="shared" si="38"/>
        <v>0.1</v>
      </c>
    </row>
    <row r="722" spans="1:19" x14ac:dyDescent="0.2">
      <c r="A722" s="146">
        <v>164</v>
      </c>
      <c r="B722" s="154" t="s">
        <v>2587</v>
      </c>
      <c r="C722" s="148" t="s">
        <v>2575</v>
      </c>
      <c r="D722" s="86" t="s">
        <v>56</v>
      </c>
      <c r="E722" s="22">
        <f t="shared" si="39"/>
        <v>1</v>
      </c>
      <c r="F722" s="86">
        <v>1</v>
      </c>
      <c r="G722" s="86"/>
      <c r="H722" s="86"/>
      <c r="I722" s="86"/>
      <c r="J722" s="86"/>
      <c r="K722" s="86"/>
      <c r="L722" s="86"/>
      <c r="M722" s="86"/>
      <c r="N722" s="86"/>
      <c r="O722" s="150">
        <v>2.5000000000000001E-2</v>
      </c>
      <c r="P722" s="150">
        <v>1.4999999999999999E-2</v>
      </c>
      <c r="Q722" s="150">
        <v>0.01</v>
      </c>
      <c r="R722" s="28">
        <v>4</v>
      </c>
      <c r="S722" s="27">
        <f t="shared" si="38"/>
        <v>0.1</v>
      </c>
    </row>
    <row r="723" spans="1:19" x14ac:dyDescent="0.2">
      <c r="A723" s="146">
        <v>165</v>
      </c>
      <c r="B723" s="172" t="s">
        <v>2588</v>
      </c>
      <c r="C723" s="148" t="s">
        <v>2575</v>
      </c>
      <c r="D723" s="86" t="s">
        <v>2589</v>
      </c>
      <c r="E723" s="22">
        <f t="shared" si="39"/>
        <v>1</v>
      </c>
      <c r="F723" s="86"/>
      <c r="G723" s="86"/>
      <c r="H723" s="86">
        <v>1</v>
      </c>
      <c r="I723" s="86"/>
      <c r="J723" s="86"/>
      <c r="K723" s="86"/>
      <c r="L723" s="86"/>
      <c r="M723" s="86"/>
      <c r="N723" s="86"/>
      <c r="O723" s="150">
        <v>2.5000000000000001E-2</v>
      </c>
      <c r="P723" s="150">
        <v>1.4999999999999999E-2</v>
      </c>
      <c r="Q723" s="150">
        <v>0.01</v>
      </c>
      <c r="R723" s="28">
        <v>4</v>
      </c>
      <c r="S723" s="27">
        <f t="shared" si="38"/>
        <v>0.04</v>
      </c>
    </row>
    <row r="724" spans="1:19" x14ac:dyDescent="0.2">
      <c r="A724" s="146">
        <v>166</v>
      </c>
      <c r="B724" s="165" t="s">
        <v>51</v>
      </c>
      <c r="C724" s="148" t="s">
        <v>2575</v>
      </c>
      <c r="D724" s="86" t="s">
        <v>56</v>
      </c>
      <c r="E724" s="22">
        <f t="shared" si="39"/>
        <v>1</v>
      </c>
      <c r="F724" s="86">
        <v>1</v>
      </c>
      <c r="G724" s="86"/>
      <c r="H724" s="86"/>
      <c r="I724" s="86"/>
      <c r="J724" s="86"/>
      <c r="K724" s="86"/>
      <c r="L724" s="86"/>
      <c r="M724" s="86"/>
      <c r="N724" s="86"/>
      <c r="O724" s="150">
        <v>2.5000000000000001E-2</v>
      </c>
      <c r="P724" s="150">
        <v>1.4999999999999999E-2</v>
      </c>
      <c r="Q724" s="150">
        <v>0.01</v>
      </c>
      <c r="R724" s="28">
        <v>4</v>
      </c>
      <c r="S724" s="27">
        <f t="shared" si="38"/>
        <v>0.1</v>
      </c>
    </row>
    <row r="725" spans="1:19" x14ac:dyDescent="0.2">
      <c r="A725" s="146">
        <v>167</v>
      </c>
      <c r="B725" s="165" t="s">
        <v>2590</v>
      </c>
      <c r="C725" s="148" t="s">
        <v>2575</v>
      </c>
      <c r="D725" s="86" t="s">
        <v>56</v>
      </c>
      <c r="E725" s="22">
        <f t="shared" si="39"/>
        <v>1</v>
      </c>
      <c r="F725" s="86">
        <v>1</v>
      </c>
      <c r="G725" s="86"/>
      <c r="H725" s="86"/>
      <c r="I725" s="86"/>
      <c r="J725" s="86"/>
      <c r="K725" s="86"/>
      <c r="L725" s="86"/>
      <c r="M725" s="86"/>
      <c r="N725" s="86"/>
      <c r="O725" s="150">
        <v>2.5000000000000001E-2</v>
      </c>
      <c r="P725" s="150">
        <v>1.4999999999999999E-2</v>
      </c>
      <c r="Q725" s="150">
        <v>0.01</v>
      </c>
      <c r="R725" s="28">
        <v>4</v>
      </c>
      <c r="S725" s="27">
        <f t="shared" si="38"/>
        <v>0.1</v>
      </c>
    </row>
    <row r="726" spans="1:19" x14ac:dyDescent="0.2">
      <c r="A726" s="146">
        <v>168</v>
      </c>
      <c r="B726" s="156" t="s">
        <v>2591</v>
      </c>
      <c r="C726" s="148" t="s">
        <v>2592</v>
      </c>
      <c r="D726" s="86" t="s">
        <v>56</v>
      </c>
      <c r="E726" s="22">
        <f t="shared" si="39"/>
        <v>1</v>
      </c>
      <c r="F726" s="86">
        <v>1</v>
      </c>
      <c r="G726" s="86"/>
      <c r="H726" s="86"/>
      <c r="I726" s="149"/>
      <c r="J726" s="149"/>
      <c r="K726" s="149"/>
      <c r="L726" s="149"/>
      <c r="M726" s="149"/>
      <c r="N726" s="149"/>
      <c r="O726" s="150">
        <v>2.5000000000000001E-2</v>
      </c>
      <c r="P726" s="150">
        <v>1.4999999999999999E-2</v>
      </c>
      <c r="Q726" s="150">
        <v>0.01</v>
      </c>
      <c r="R726" s="28">
        <v>4</v>
      </c>
      <c r="S726" s="27">
        <f t="shared" si="38"/>
        <v>0.1</v>
      </c>
    </row>
    <row r="727" spans="1:19" x14ac:dyDescent="0.2">
      <c r="A727" s="146">
        <v>169</v>
      </c>
      <c r="B727" s="156" t="s">
        <v>2593</v>
      </c>
      <c r="C727" s="148" t="s">
        <v>2592</v>
      </c>
      <c r="D727" s="86" t="s">
        <v>56</v>
      </c>
      <c r="E727" s="22">
        <f t="shared" si="39"/>
        <v>1</v>
      </c>
      <c r="F727" s="86">
        <v>1</v>
      </c>
      <c r="G727" s="86"/>
      <c r="H727" s="86"/>
      <c r="I727" s="86"/>
      <c r="J727" s="86"/>
      <c r="K727" s="86"/>
      <c r="L727" s="86"/>
      <c r="M727" s="86"/>
      <c r="N727" s="86"/>
      <c r="O727" s="150">
        <v>2.5000000000000001E-2</v>
      </c>
      <c r="P727" s="150">
        <v>1.4999999999999999E-2</v>
      </c>
      <c r="Q727" s="150">
        <v>0.01</v>
      </c>
      <c r="R727" s="28">
        <v>4</v>
      </c>
      <c r="S727" s="27">
        <f t="shared" si="38"/>
        <v>0.1</v>
      </c>
    </row>
    <row r="728" spans="1:19" x14ac:dyDescent="0.2">
      <c r="A728" s="146">
        <v>170</v>
      </c>
      <c r="B728" s="156" t="s">
        <v>2594</v>
      </c>
      <c r="C728" s="148" t="s">
        <v>2592</v>
      </c>
      <c r="D728" s="86" t="s">
        <v>56</v>
      </c>
      <c r="E728" s="22">
        <f t="shared" si="39"/>
        <v>1</v>
      </c>
      <c r="F728" s="86">
        <v>1</v>
      </c>
      <c r="G728" s="86"/>
      <c r="H728" s="86"/>
      <c r="I728" s="86"/>
      <c r="J728" s="86"/>
      <c r="K728" s="86"/>
      <c r="L728" s="86"/>
      <c r="M728" s="86"/>
      <c r="N728" s="86"/>
      <c r="O728" s="150">
        <v>2.5000000000000001E-2</v>
      </c>
      <c r="P728" s="150">
        <v>1.4999999999999999E-2</v>
      </c>
      <c r="Q728" s="150">
        <v>0.01</v>
      </c>
      <c r="R728" s="28">
        <v>4</v>
      </c>
      <c r="S728" s="27">
        <f t="shared" si="38"/>
        <v>0.1</v>
      </c>
    </row>
    <row r="729" spans="1:19" x14ac:dyDescent="0.2">
      <c r="A729" s="146">
        <v>171</v>
      </c>
      <c r="B729" s="156" t="s">
        <v>2595</v>
      </c>
      <c r="C729" s="148" t="s">
        <v>2592</v>
      </c>
      <c r="D729" s="86" t="s">
        <v>56</v>
      </c>
      <c r="E729" s="22">
        <f t="shared" si="39"/>
        <v>1</v>
      </c>
      <c r="F729" s="86">
        <v>1</v>
      </c>
      <c r="G729" s="86"/>
      <c r="H729" s="86"/>
      <c r="I729" s="86"/>
      <c r="J729" s="86"/>
      <c r="K729" s="86"/>
      <c r="L729" s="86"/>
      <c r="M729" s="86"/>
      <c r="N729" s="86"/>
      <c r="O729" s="150">
        <v>2.5000000000000001E-2</v>
      </c>
      <c r="P729" s="150">
        <v>1.4999999999999999E-2</v>
      </c>
      <c r="Q729" s="150">
        <v>0.01</v>
      </c>
      <c r="R729" s="28">
        <v>4</v>
      </c>
      <c r="S729" s="27">
        <f t="shared" si="38"/>
        <v>0.1</v>
      </c>
    </row>
    <row r="730" spans="1:19" x14ac:dyDescent="0.2">
      <c r="A730" s="146">
        <v>172</v>
      </c>
      <c r="B730" s="156" t="s">
        <v>2596</v>
      </c>
      <c r="C730" s="148" t="s">
        <v>2592</v>
      </c>
      <c r="D730" s="86" t="s">
        <v>56</v>
      </c>
      <c r="E730" s="22">
        <f t="shared" si="39"/>
        <v>1</v>
      </c>
      <c r="F730" s="86">
        <v>1</v>
      </c>
      <c r="G730" s="86"/>
      <c r="H730" s="86"/>
      <c r="I730" s="86"/>
      <c r="J730" s="86"/>
      <c r="K730" s="86"/>
      <c r="L730" s="86"/>
      <c r="M730" s="86"/>
      <c r="N730" s="86"/>
      <c r="O730" s="150">
        <v>2.5000000000000001E-2</v>
      </c>
      <c r="P730" s="150">
        <v>1.4999999999999999E-2</v>
      </c>
      <c r="Q730" s="150">
        <v>0.01</v>
      </c>
      <c r="R730" s="28">
        <v>4</v>
      </c>
      <c r="S730" s="27">
        <f t="shared" si="38"/>
        <v>0.1</v>
      </c>
    </row>
    <row r="731" spans="1:19" x14ac:dyDescent="0.2">
      <c r="A731" s="146">
        <v>173</v>
      </c>
      <c r="B731" s="173" t="s">
        <v>52</v>
      </c>
      <c r="C731" s="148" t="s">
        <v>2592</v>
      </c>
      <c r="D731" s="86" t="s">
        <v>56</v>
      </c>
      <c r="E731" s="22">
        <f t="shared" si="39"/>
        <v>1</v>
      </c>
      <c r="F731" s="86">
        <v>1</v>
      </c>
      <c r="G731" s="86"/>
      <c r="H731" s="86"/>
      <c r="I731" s="86"/>
      <c r="J731" s="86"/>
      <c r="K731" s="86"/>
      <c r="L731" s="86"/>
      <c r="M731" s="86"/>
      <c r="N731" s="86"/>
      <c r="O731" s="150">
        <v>2.5000000000000001E-2</v>
      </c>
      <c r="P731" s="150">
        <v>1.4999999999999999E-2</v>
      </c>
      <c r="Q731" s="150">
        <v>0.01</v>
      </c>
      <c r="R731" s="28">
        <v>4</v>
      </c>
      <c r="S731" s="27">
        <f t="shared" si="38"/>
        <v>0.1</v>
      </c>
    </row>
    <row r="732" spans="1:19" x14ac:dyDescent="0.2">
      <c r="A732" s="146">
        <v>174</v>
      </c>
      <c r="B732" s="173" t="s">
        <v>2597</v>
      </c>
      <c r="C732" s="148" t="s">
        <v>2592</v>
      </c>
      <c r="D732" s="86" t="s">
        <v>56</v>
      </c>
      <c r="E732" s="22">
        <f t="shared" si="39"/>
        <v>1</v>
      </c>
      <c r="F732" s="86">
        <v>1</v>
      </c>
      <c r="G732" s="86"/>
      <c r="H732" s="86"/>
      <c r="I732" s="86"/>
      <c r="J732" s="86"/>
      <c r="K732" s="86"/>
      <c r="L732" s="86"/>
      <c r="M732" s="86"/>
      <c r="N732" s="86"/>
      <c r="O732" s="150">
        <v>2.5000000000000001E-2</v>
      </c>
      <c r="P732" s="150">
        <v>1.4999999999999999E-2</v>
      </c>
      <c r="Q732" s="150">
        <v>0.01</v>
      </c>
      <c r="R732" s="28">
        <v>4</v>
      </c>
      <c r="S732" s="27">
        <f t="shared" si="38"/>
        <v>0.1</v>
      </c>
    </row>
    <row r="733" spans="1:19" x14ac:dyDescent="0.2">
      <c r="A733" s="146">
        <v>175</v>
      </c>
      <c r="B733" s="156" t="s">
        <v>2598</v>
      </c>
      <c r="C733" s="148" t="s">
        <v>2592</v>
      </c>
      <c r="D733" s="86" t="s">
        <v>56</v>
      </c>
      <c r="E733" s="22">
        <f t="shared" si="39"/>
        <v>1</v>
      </c>
      <c r="F733" s="86">
        <v>1</v>
      </c>
      <c r="G733" s="86"/>
      <c r="H733" s="86"/>
      <c r="I733" s="86"/>
      <c r="J733" s="86"/>
      <c r="K733" s="86"/>
      <c r="L733" s="86"/>
      <c r="M733" s="86"/>
      <c r="N733" s="86"/>
      <c r="O733" s="150">
        <v>2.5000000000000001E-2</v>
      </c>
      <c r="P733" s="150">
        <v>1.4999999999999999E-2</v>
      </c>
      <c r="Q733" s="150">
        <v>0.01</v>
      </c>
      <c r="R733" s="28">
        <v>4</v>
      </c>
      <c r="S733" s="27">
        <f t="shared" si="38"/>
        <v>0.1</v>
      </c>
    </row>
    <row r="734" spans="1:19" x14ac:dyDescent="0.2">
      <c r="A734" s="146">
        <v>176</v>
      </c>
      <c r="B734" s="156" t="s">
        <v>2599</v>
      </c>
      <c r="C734" s="148" t="s">
        <v>2592</v>
      </c>
      <c r="D734" s="86" t="s">
        <v>56</v>
      </c>
      <c r="E734" s="22">
        <f t="shared" si="39"/>
        <v>1</v>
      </c>
      <c r="F734" s="86">
        <v>1</v>
      </c>
      <c r="G734" s="86"/>
      <c r="H734" s="86"/>
      <c r="I734" s="86"/>
      <c r="J734" s="86"/>
      <c r="K734" s="86"/>
      <c r="L734" s="86"/>
      <c r="M734" s="86"/>
      <c r="N734" s="86"/>
      <c r="O734" s="150">
        <v>2.5000000000000001E-2</v>
      </c>
      <c r="P734" s="150">
        <v>1.4999999999999999E-2</v>
      </c>
      <c r="Q734" s="150">
        <v>0.01</v>
      </c>
      <c r="R734" s="28">
        <v>4</v>
      </c>
      <c r="S734" s="27">
        <f t="shared" si="38"/>
        <v>0.1</v>
      </c>
    </row>
    <row r="735" spans="1:19" x14ac:dyDescent="0.2">
      <c r="A735" s="146">
        <v>177</v>
      </c>
      <c r="B735" s="156" t="s">
        <v>53</v>
      </c>
      <c r="C735" s="148" t="s">
        <v>2592</v>
      </c>
      <c r="D735" s="86" t="s">
        <v>56</v>
      </c>
      <c r="E735" s="22">
        <f t="shared" si="39"/>
        <v>1</v>
      </c>
      <c r="F735" s="86">
        <v>1</v>
      </c>
      <c r="G735" s="86"/>
      <c r="H735" s="86"/>
      <c r="I735" s="86"/>
      <c r="J735" s="86"/>
      <c r="K735" s="86"/>
      <c r="L735" s="86"/>
      <c r="M735" s="86"/>
      <c r="N735" s="86"/>
      <c r="O735" s="150">
        <v>2.5000000000000001E-2</v>
      </c>
      <c r="P735" s="150">
        <v>1.4999999999999999E-2</v>
      </c>
      <c r="Q735" s="150">
        <v>0.01</v>
      </c>
      <c r="R735" s="28">
        <v>4</v>
      </c>
      <c r="S735" s="27">
        <f t="shared" si="38"/>
        <v>0.1</v>
      </c>
    </row>
    <row r="736" spans="1:19" x14ac:dyDescent="0.2">
      <c r="A736" s="146">
        <v>178</v>
      </c>
      <c r="B736" s="156" t="s">
        <v>2600</v>
      </c>
      <c r="C736" s="148" t="s">
        <v>2592</v>
      </c>
      <c r="D736" s="86" t="s">
        <v>56</v>
      </c>
      <c r="E736" s="22">
        <f t="shared" si="39"/>
        <v>1</v>
      </c>
      <c r="F736" s="86">
        <v>1</v>
      </c>
      <c r="G736" s="86"/>
      <c r="H736" s="86"/>
      <c r="I736" s="86"/>
      <c r="J736" s="86"/>
      <c r="K736" s="86"/>
      <c r="L736" s="86"/>
      <c r="M736" s="86"/>
      <c r="N736" s="86"/>
      <c r="O736" s="150">
        <v>2.5000000000000001E-2</v>
      </c>
      <c r="P736" s="150">
        <v>1.4999999999999999E-2</v>
      </c>
      <c r="Q736" s="150">
        <v>0.01</v>
      </c>
      <c r="R736" s="28">
        <v>4</v>
      </c>
      <c r="S736" s="27">
        <f t="shared" si="38"/>
        <v>0.1</v>
      </c>
    </row>
    <row r="737" spans="1:19" x14ac:dyDescent="0.2">
      <c r="A737" s="146">
        <v>179</v>
      </c>
      <c r="B737" s="156" t="s">
        <v>2601</v>
      </c>
      <c r="C737" s="148" t="s">
        <v>2592</v>
      </c>
      <c r="D737" s="86" t="s">
        <v>56</v>
      </c>
      <c r="E737" s="22">
        <f t="shared" si="39"/>
        <v>1</v>
      </c>
      <c r="F737" s="86">
        <v>1</v>
      </c>
      <c r="G737" s="86"/>
      <c r="H737" s="86"/>
      <c r="I737" s="86"/>
      <c r="J737" s="86"/>
      <c r="K737" s="86"/>
      <c r="L737" s="86"/>
      <c r="M737" s="86"/>
      <c r="N737" s="86"/>
      <c r="O737" s="150">
        <v>2.5000000000000001E-2</v>
      </c>
      <c r="P737" s="150">
        <v>1.4999999999999999E-2</v>
      </c>
      <c r="Q737" s="150">
        <v>0.01</v>
      </c>
      <c r="R737" s="28">
        <v>4</v>
      </c>
      <c r="S737" s="27">
        <f t="shared" si="38"/>
        <v>0.1</v>
      </c>
    </row>
    <row r="738" spans="1:19" x14ac:dyDescent="0.2">
      <c r="A738" s="146">
        <v>180</v>
      </c>
      <c r="B738" s="156" t="s">
        <v>2602</v>
      </c>
      <c r="C738" s="148" t="s">
        <v>2592</v>
      </c>
      <c r="D738" s="86" t="s">
        <v>56</v>
      </c>
      <c r="E738" s="22">
        <f t="shared" si="39"/>
        <v>1</v>
      </c>
      <c r="F738" s="86">
        <v>1</v>
      </c>
      <c r="G738" s="86"/>
      <c r="H738" s="86"/>
      <c r="I738" s="86"/>
      <c r="J738" s="86"/>
      <c r="K738" s="86"/>
      <c r="L738" s="86"/>
      <c r="M738" s="86"/>
      <c r="N738" s="86"/>
      <c r="O738" s="150">
        <v>2.5000000000000001E-2</v>
      </c>
      <c r="P738" s="150">
        <v>1.4999999999999999E-2</v>
      </c>
      <c r="Q738" s="150">
        <v>0.01</v>
      </c>
      <c r="R738" s="28">
        <v>4</v>
      </c>
      <c r="S738" s="27">
        <f t="shared" si="38"/>
        <v>0.1</v>
      </c>
    </row>
    <row r="739" spans="1:19" x14ac:dyDescent="0.2">
      <c r="A739" s="146">
        <v>181</v>
      </c>
      <c r="B739" s="156" t="s">
        <v>2603</v>
      </c>
      <c r="C739" s="148" t="s">
        <v>2592</v>
      </c>
      <c r="D739" s="86" t="s">
        <v>56</v>
      </c>
      <c r="E739" s="22">
        <f t="shared" si="39"/>
        <v>1</v>
      </c>
      <c r="F739" s="86">
        <v>1</v>
      </c>
      <c r="G739" s="86"/>
      <c r="H739" s="86"/>
      <c r="I739" s="86"/>
      <c r="J739" s="86"/>
      <c r="K739" s="86"/>
      <c r="L739" s="86"/>
      <c r="M739" s="86"/>
      <c r="N739" s="86"/>
      <c r="O739" s="150">
        <v>2.5000000000000001E-2</v>
      </c>
      <c r="P739" s="150">
        <v>1.4999999999999999E-2</v>
      </c>
      <c r="Q739" s="150">
        <v>0.01</v>
      </c>
      <c r="R739" s="28">
        <v>4</v>
      </c>
      <c r="S739" s="27">
        <f t="shared" si="38"/>
        <v>0.1</v>
      </c>
    </row>
    <row r="740" spans="1:19" x14ac:dyDescent="0.2">
      <c r="A740" s="146">
        <v>182</v>
      </c>
      <c r="B740" s="156" t="s">
        <v>2436</v>
      </c>
      <c r="C740" s="148" t="s">
        <v>2592</v>
      </c>
      <c r="D740" s="86" t="s">
        <v>56</v>
      </c>
      <c r="E740" s="22">
        <f t="shared" si="39"/>
        <v>1</v>
      </c>
      <c r="F740" s="86">
        <v>1</v>
      </c>
      <c r="G740" s="86"/>
      <c r="H740" s="86"/>
      <c r="I740" s="86"/>
      <c r="J740" s="86"/>
      <c r="K740" s="86"/>
      <c r="L740" s="86"/>
      <c r="M740" s="86"/>
      <c r="N740" s="86"/>
      <c r="O740" s="150">
        <v>2.5000000000000001E-2</v>
      </c>
      <c r="P740" s="150">
        <v>1.4999999999999999E-2</v>
      </c>
      <c r="Q740" s="150">
        <v>0.01</v>
      </c>
      <c r="R740" s="28">
        <v>4</v>
      </c>
      <c r="S740" s="27">
        <f t="shared" si="38"/>
        <v>0.1</v>
      </c>
    </row>
    <row r="741" spans="1:19" x14ac:dyDescent="0.2">
      <c r="A741" s="146">
        <v>183</v>
      </c>
      <c r="B741" s="165" t="s">
        <v>2604</v>
      </c>
      <c r="C741" s="148" t="s">
        <v>2605</v>
      </c>
      <c r="D741" s="86" t="s">
        <v>56</v>
      </c>
      <c r="E741" s="22">
        <f t="shared" si="39"/>
        <v>1</v>
      </c>
      <c r="F741" s="86">
        <v>1</v>
      </c>
      <c r="G741" s="86"/>
      <c r="H741" s="86"/>
      <c r="I741" s="149"/>
      <c r="J741" s="149"/>
      <c r="K741" s="149"/>
      <c r="L741" s="149"/>
      <c r="M741" s="149"/>
      <c r="N741" s="149"/>
      <c r="O741" s="150">
        <v>2.5000000000000001E-2</v>
      </c>
      <c r="P741" s="150">
        <v>1.4999999999999999E-2</v>
      </c>
      <c r="Q741" s="150">
        <v>0.01</v>
      </c>
      <c r="R741" s="28">
        <v>4</v>
      </c>
      <c r="S741" s="27">
        <f t="shared" si="38"/>
        <v>0.1</v>
      </c>
    </row>
    <row r="742" spans="1:19" x14ac:dyDescent="0.2">
      <c r="A742" s="146">
        <v>184</v>
      </c>
      <c r="B742" s="165" t="s">
        <v>2606</v>
      </c>
      <c r="C742" s="148" t="s">
        <v>2605</v>
      </c>
      <c r="D742" s="86" t="s">
        <v>56</v>
      </c>
      <c r="E742" s="22">
        <f t="shared" si="39"/>
        <v>1</v>
      </c>
      <c r="F742" s="86">
        <v>1</v>
      </c>
      <c r="G742" s="86"/>
      <c r="H742" s="86"/>
      <c r="I742" s="86"/>
      <c r="J742" s="86"/>
      <c r="K742" s="86"/>
      <c r="L742" s="86"/>
      <c r="M742" s="86"/>
      <c r="N742" s="86"/>
      <c r="O742" s="150">
        <v>2.5000000000000001E-2</v>
      </c>
      <c r="P742" s="150">
        <v>1.4999999999999999E-2</v>
      </c>
      <c r="Q742" s="150">
        <v>0.01</v>
      </c>
      <c r="R742" s="28">
        <v>4</v>
      </c>
      <c r="S742" s="27">
        <f t="shared" si="38"/>
        <v>0.1</v>
      </c>
    </row>
    <row r="743" spans="1:19" x14ac:dyDescent="0.2">
      <c r="A743" s="146">
        <v>185</v>
      </c>
      <c r="B743" s="165" t="s">
        <v>2607</v>
      </c>
      <c r="C743" s="148" t="s">
        <v>2605</v>
      </c>
      <c r="D743" s="86" t="s">
        <v>56</v>
      </c>
      <c r="E743" s="22">
        <f t="shared" si="39"/>
        <v>1</v>
      </c>
      <c r="F743" s="86">
        <v>1</v>
      </c>
      <c r="G743" s="86"/>
      <c r="H743" s="86"/>
      <c r="I743" s="86"/>
      <c r="J743" s="86"/>
      <c r="K743" s="86"/>
      <c r="L743" s="86"/>
      <c r="M743" s="86"/>
      <c r="N743" s="86"/>
      <c r="O743" s="150">
        <v>2.5000000000000001E-2</v>
      </c>
      <c r="P743" s="150">
        <v>1.4999999999999999E-2</v>
      </c>
      <c r="Q743" s="150">
        <v>0.01</v>
      </c>
      <c r="R743" s="28">
        <v>4</v>
      </c>
      <c r="S743" s="27">
        <f t="shared" si="38"/>
        <v>0.1</v>
      </c>
    </row>
    <row r="744" spans="1:19" x14ac:dyDescent="0.2">
      <c r="A744" s="146">
        <v>186</v>
      </c>
      <c r="B744" s="165" t="s">
        <v>2608</v>
      </c>
      <c r="C744" s="148" t="s">
        <v>2605</v>
      </c>
      <c r="D744" s="86" t="s">
        <v>56</v>
      </c>
      <c r="E744" s="22">
        <f t="shared" si="39"/>
        <v>1</v>
      </c>
      <c r="F744" s="86">
        <v>1</v>
      </c>
      <c r="G744" s="86"/>
      <c r="H744" s="86"/>
      <c r="I744" s="86"/>
      <c r="J744" s="86"/>
      <c r="K744" s="86"/>
      <c r="L744" s="86"/>
      <c r="M744" s="86"/>
      <c r="N744" s="86"/>
      <c r="O744" s="150">
        <v>2.5000000000000001E-2</v>
      </c>
      <c r="P744" s="150">
        <v>1.4999999999999999E-2</v>
      </c>
      <c r="Q744" s="150">
        <v>0.01</v>
      </c>
      <c r="R744" s="28">
        <v>4</v>
      </c>
      <c r="S744" s="27">
        <f t="shared" si="38"/>
        <v>0.1</v>
      </c>
    </row>
    <row r="745" spans="1:19" x14ac:dyDescent="0.2">
      <c r="A745" s="146">
        <v>187</v>
      </c>
      <c r="B745" s="165" t="s">
        <v>2609</v>
      </c>
      <c r="C745" s="148" t="s">
        <v>2605</v>
      </c>
      <c r="D745" s="86" t="s">
        <v>56</v>
      </c>
      <c r="E745" s="22">
        <f t="shared" si="39"/>
        <v>1</v>
      </c>
      <c r="F745" s="86">
        <v>1</v>
      </c>
      <c r="G745" s="86"/>
      <c r="H745" s="86"/>
      <c r="I745" s="86"/>
      <c r="J745" s="86"/>
      <c r="K745" s="86"/>
      <c r="L745" s="86"/>
      <c r="M745" s="86"/>
      <c r="N745" s="86"/>
      <c r="O745" s="150">
        <v>2.5000000000000001E-2</v>
      </c>
      <c r="P745" s="150">
        <v>1.4999999999999999E-2</v>
      </c>
      <c r="Q745" s="150">
        <v>0.01</v>
      </c>
      <c r="R745" s="28">
        <v>4</v>
      </c>
      <c r="S745" s="27">
        <f t="shared" si="38"/>
        <v>0.1</v>
      </c>
    </row>
    <row r="746" spans="1:19" x14ac:dyDescent="0.2">
      <c r="A746" s="146">
        <v>188</v>
      </c>
      <c r="B746" s="155" t="s">
        <v>2610</v>
      </c>
      <c r="C746" s="148" t="s">
        <v>2605</v>
      </c>
      <c r="D746" s="86" t="s">
        <v>56</v>
      </c>
      <c r="E746" s="22">
        <f t="shared" si="39"/>
        <v>1</v>
      </c>
      <c r="F746" s="86">
        <v>1</v>
      </c>
      <c r="G746" s="86"/>
      <c r="H746" s="86"/>
      <c r="I746" s="86"/>
      <c r="J746" s="86"/>
      <c r="K746" s="86"/>
      <c r="L746" s="86"/>
      <c r="M746" s="86"/>
      <c r="N746" s="86"/>
      <c r="O746" s="150">
        <v>2.5000000000000001E-2</v>
      </c>
      <c r="P746" s="150">
        <v>1.4999999999999999E-2</v>
      </c>
      <c r="Q746" s="150">
        <v>0.01</v>
      </c>
      <c r="R746" s="28">
        <v>4</v>
      </c>
      <c r="S746" s="27">
        <f t="shared" si="38"/>
        <v>0.1</v>
      </c>
    </row>
    <row r="747" spans="1:19" x14ac:dyDescent="0.2">
      <c r="A747" s="146">
        <v>189</v>
      </c>
      <c r="B747" s="165" t="s">
        <v>2567</v>
      </c>
      <c r="C747" s="148" t="s">
        <v>2605</v>
      </c>
      <c r="D747" s="86" t="s">
        <v>56</v>
      </c>
      <c r="E747" s="22">
        <f t="shared" si="39"/>
        <v>1</v>
      </c>
      <c r="F747" s="86">
        <v>1</v>
      </c>
      <c r="G747" s="86"/>
      <c r="H747" s="86"/>
      <c r="I747" s="86"/>
      <c r="J747" s="86"/>
      <c r="K747" s="86"/>
      <c r="L747" s="86"/>
      <c r="M747" s="86"/>
      <c r="N747" s="86"/>
      <c r="O747" s="150">
        <v>2.5000000000000001E-2</v>
      </c>
      <c r="P747" s="150">
        <v>1.4999999999999999E-2</v>
      </c>
      <c r="Q747" s="150">
        <v>0.01</v>
      </c>
      <c r="R747" s="28">
        <v>4</v>
      </c>
      <c r="S747" s="27">
        <f t="shared" si="38"/>
        <v>0.1</v>
      </c>
    </row>
    <row r="748" spans="1:19" x14ac:dyDescent="0.2">
      <c r="A748" s="146">
        <v>190</v>
      </c>
      <c r="B748" s="165" t="s">
        <v>2611</v>
      </c>
      <c r="C748" s="148" t="s">
        <v>2605</v>
      </c>
      <c r="D748" s="86" t="s">
        <v>56</v>
      </c>
      <c r="E748" s="22">
        <f t="shared" si="39"/>
        <v>1</v>
      </c>
      <c r="F748" s="86">
        <v>1</v>
      </c>
      <c r="G748" s="86"/>
      <c r="H748" s="86"/>
      <c r="I748" s="86"/>
      <c r="J748" s="86"/>
      <c r="K748" s="86"/>
      <c r="L748" s="86"/>
      <c r="M748" s="86"/>
      <c r="N748" s="86"/>
      <c r="O748" s="150">
        <v>2.5000000000000001E-2</v>
      </c>
      <c r="P748" s="150">
        <v>1.4999999999999999E-2</v>
      </c>
      <c r="Q748" s="150">
        <v>0.01</v>
      </c>
      <c r="R748" s="28">
        <v>4</v>
      </c>
      <c r="S748" s="27">
        <f t="shared" si="38"/>
        <v>0.1</v>
      </c>
    </row>
    <row r="749" spans="1:19" x14ac:dyDescent="0.2">
      <c r="A749" s="146">
        <v>191</v>
      </c>
      <c r="B749" s="165" t="s">
        <v>2612</v>
      </c>
      <c r="C749" s="148" t="s">
        <v>2605</v>
      </c>
      <c r="D749" s="86" t="s">
        <v>56</v>
      </c>
      <c r="E749" s="22">
        <f t="shared" si="39"/>
        <v>1</v>
      </c>
      <c r="F749" s="86">
        <v>1</v>
      </c>
      <c r="G749" s="86"/>
      <c r="H749" s="86"/>
      <c r="I749" s="86"/>
      <c r="J749" s="86"/>
      <c r="K749" s="86"/>
      <c r="L749" s="86"/>
      <c r="M749" s="86"/>
      <c r="N749" s="86"/>
      <c r="O749" s="150">
        <v>2.5000000000000001E-2</v>
      </c>
      <c r="P749" s="150">
        <v>1.4999999999999999E-2</v>
      </c>
      <c r="Q749" s="150">
        <v>0.01</v>
      </c>
      <c r="R749" s="28">
        <v>4</v>
      </c>
      <c r="S749" s="27">
        <f t="shared" si="38"/>
        <v>0.1</v>
      </c>
    </row>
    <row r="750" spans="1:19" x14ac:dyDescent="0.2">
      <c r="A750" s="146">
        <v>192</v>
      </c>
      <c r="B750" s="156" t="s">
        <v>2613</v>
      </c>
      <c r="C750" s="148" t="s">
        <v>2605</v>
      </c>
      <c r="D750" s="86" t="s">
        <v>56</v>
      </c>
      <c r="E750" s="22">
        <f t="shared" si="39"/>
        <v>1</v>
      </c>
      <c r="F750" s="86">
        <v>1</v>
      </c>
      <c r="G750" s="86"/>
      <c r="H750" s="86"/>
      <c r="I750" s="86"/>
      <c r="J750" s="86"/>
      <c r="K750" s="86"/>
      <c r="L750" s="86"/>
      <c r="M750" s="86"/>
      <c r="N750" s="86"/>
      <c r="O750" s="150">
        <v>2.5000000000000001E-2</v>
      </c>
      <c r="P750" s="150">
        <v>1.4999999999999999E-2</v>
      </c>
      <c r="Q750" s="150">
        <v>0.01</v>
      </c>
      <c r="R750" s="28">
        <v>4</v>
      </c>
      <c r="S750" s="27">
        <f t="shared" si="38"/>
        <v>0.1</v>
      </c>
    </row>
    <row r="751" spans="1:19" x14ac:dyDescent="0.2">
      <c r="A751" s="146">
        <v>193</v>
      </c>
      <c r="B751" s="156" t="s">
        <v>54</v>
      </c>
      <c r="C751" s="148" t="s">
        <v>2605</v>
      </c>
      <c r="D751" s="86" t="s">
        <v>56</v>
      </c>
      <c r="E751" s="22">
        <f t="shared" si="39"/>
        <v>1</v>
      </c>
      <c r="F751" s="86">
        <v>1</v>
      </c>
      <c r="G751" s="86"/>
      <c r="H751" s="86"/>
      <c r="I751" s="86"/>
      <c r="J751" s="86"/>
      <c r="K751" s="86"/>
      <c r="L751" s="86"/>
      <c r="M751" s="86"/>
      <c r="N751" s="86"/>
      <c r="O751" s="150">
        <v>2.5000000000000001E-2</v>
      </c>
      <c r="P751" s="150">
        <v>1.4999999999999999E-2</v>
      </c>
      <c r="Q751" s="150">
        <v>0.01</v>
      </c>
      <c r="R751" s="28">
        <v>4</v>
      </c>
      <c r="S751" s="27">
        <f t="shared" ref="S751:S814" si="40">((F751*O751)*4+(G751*P751)*4+(H751*Q751)*4)</f>
        <v>0.1</v>
      </c>
    </row>
    <row r="752" spans="1:19" x14ac:dyDescent="0.2">
      <c r="A752" s="146">
        <v>194</v>
      </c>
      <c r="B752" s="156" t="s">
        <v>2614</v>
      </c>
      <c r="C752" s="148" t="s">
        <v>2605</v>
      </c>
      <c r="D752" s="86" t="s">
        <v>56</v>
      </c>
      <c r="E752" s="22">
        <f t="shared" si="39"/>
        <v>1</v>
      </c>
      <c r="F752" s="86">
        <v>1</v>
      </c>
      <c r="G752" s="86"/>
      <c r="H752" s="86"/>
      <c r="I752" s="86"/>
      <c r="J752" s="86"/>
      <c r="K752" s="86"/>
      <c r="L752" s="86"/>
      <c r="M752" s="86"/>
      <c r="N752" s="86"/>
      <c r="O752" s="150">
        <v>2.5000000000000001E-2</v>
      </c>
      <c r="P752" s="150">
        <v>1.4999999999999999E-2</v>
      </c>
      <c r="Q752" s="150">
        <v>0.01</v>
      </c>
      <c r="R752" s="28">
        <v>4</v>
      </c>
      <c r="S752" s="27">
        <f t="shared" si="40"/>
        <v>0.1</v>
      </c>
    </row>
    <row r="753" spans="1:19" x14ac:dyDescent="0.2">
      <c r="A753" s="146">
        <v>195</v>
      </c>
      <c r="B753" s="156" t="s">
        <v>2615</v>
      </c>
      <c r="C753" s="148" t="s">
        <v>2605</v>
      </c>
      <c r="D753" s="86" t="s">
        <v>56</v>
      </c>
      <c r="E753" s="22">
        <f t="shared" si="39"/>
        <v>1</v>
      </c>
      <c r="F753" s="86">
        <v>1</v>
      </c>
      <c r="G753" s="86"/>
      <c r="H753" s="86"/>
      <c r="I753" s="86"/>
      <c r="J753" s="86"/>
      <c r="K753" s="86"/>
      <c r="L753" s="86"/>
      <c r="M753" s="86"/>
      <c r="N753" s="86"/>
      <c r="O753" s="150">
        <v>2.5000000000000001E-2</v>
      </c>
      <c r="P753" s="150">
        <v>1.4999999999999999E-2</v>
      </c>
      <c r="Q753" s="150">
        <v>0.01</v>
      </c>
      <c r="R753" s="28">
        <v>4</v>
      </c>
      <c r="S753" s="27">
        <f t="shared" si="40"/>
        <v>0.1</v>
      </c>
    </row>
    <row r="754" spans="1:19" x14ac:dyDescent="0.2">
      <c r="A754" s="146">
        <v>196</v>
      </c>
      <c r="B754" s="156" t="s">
        <v>2616</v>
      </c>
      <c r="C754" s="148" t="s">
        <v>2605</v>
      </c>
      <c r="D754" s="86" t="s">
        <v>56</v>
      </c>
      <c r="E754" s="22">
        <f t="shared" si="39"/>
        <v>1</v>
      </c>
      <c r="F754" s="86">
        <v>1</v>
      </c>
      <c r="G754" s="86"/>
      <c r="H754" s="86"/>
      <c r="I754" s="86"/>
      <c r="J754" s="86"/>
      <c r="K754" s="86"/>
      <c r="L754" s="86"/>
      <c r="M754" s="86"/>
      <c r="N754" s="86"/>
      <c r="O754" s="150">
        <v>2.5000000000000001E-2</v>
      </c>
      <c r="P754" s="150">
        <v>1.4999999999999999E-2</v>
      </c>
      <c r="Q754" s="150">
        <v>0.01</v>
      </c>
      <c r="R754" s="28">
        <v>4</v>
      </c>
      <c r="S754" s="27">
        <f t="shared" si="40"/>
        <v>0.1</v>
      </c>
    </row>
    <row r="755" spans="1:19" x14ac:dyDescent="0.2">
      <c r="A755" s="146">
        <v>197</v>
      </c>
      <c r="B755" s="156" t="s">
        <v>2617</v>
      </c>
      <c r="C755" s="148" t="s">
        <v>2605</v>
      </c>
      <c r="D755" s="86" t="s">
        <v>2618</v>
      </c>
      <c r="E755" s="22">
        <f t="shared" si="39"/>
        <v>1</v>
      </c>
      <c r="F755" s="86"/>
      <c r="G755" s="86"/>
      <c r="H755" s="86"/>
      <c r="I755" s="86"/>
      <c r="J755" s="86"/>
      <c r="K755" s="86"/>
      <c r="L755" s="86">
        <v>1</v>
      </c>
      <c r="M755" s="86"/>
      <c r="N755" s="86"/>
      <c r="O755" s="150">
        <v>2.5000000000000001E-2</v>
      </c>
      <c r="P755" s="150">
        <v>1.4999999999999999E-2</v>
      </c>
      <c r="Q755" s="150">
        <v>0.01</v>
      </c>
      <c r="R755" s="28">
        <v>4</v>
      </c>
      <c r="S755" s="27">
        <f>L755*O755*R755*50%</f>
        <v>0.05</v>
      </c>
    </row>
    <row r="756" spans="1:19" x14ac:dyDescent="0.2">
      <c r="A756" s="146">
        <v>198</v>
      </c>
      <c r="B756" s="153" t="s">
        <v>2619</v>
      </c>
      <c r="C756" s="148" t="s">
        <v>2620</v>
      </c>
      <c r="D756" s="86" t="s">
        <v>56</v>
      </c>
      <c r="E756" s="22">
        <f t="shared" si="39"/>
        <v>1</v>
      </c>
      <c r="F756" s="86">
        <v>1</v>
      </c>
      <c r="G756" s="86"/>
      <c r="H756" s="86"/>
      <c r="I756" s="149"/>
      <c r="J756" s="149"/>
      <c r="K756" s="149"/>
      <c r="L756" s="149"/>
      <c r="M756" s="149"/>
      <c r="N756" s="149"/>
      <c r="O756" s="150">
        <v>2.5000000000000001E-2</v>
      </c>
      <c r="P756" s="150">
        <v>1.4999999999999999E-2</v>
      </c>
      <c r="Q756" s="150">
        <v>0.01</v>
      </c>
      <c r="R756" s="28">
        <v>4</v>
      </c>
      <c r="S756" s="27">
        <f t="shared" si="40"/>
        <v>0.1</v>
      </c>
    </row>
    <row r="757" spans="1:19" x14ac:dyDescent="0.2">
      <c r="A757" s="146">
        <v>199</v>
      </c>
      <c r="B757" s="153" t="s">
        <v>2621</v>
      </c>
      <c r="C757" s="148" t="s">
        <v>2620</v>
      </c>
      <c r="D757" s="86" t="s">
        <v>56</v>
      </c>
      <c r="E757" s="22">
        <f t="shared" si="39"/>
        <v>1</v>
      </c>
      <c r="F757" s="86">
        <v>1</v>
      </c>
      <c r="G757" s="86"/>
      <c r="H757" s="86"/>
      <c r="I757" s="86"/>
      <c r="J757" s="86"/>
      <c r="K757" s="86"/>
      <c r="L757" s="86"/>
      <c r="M757" s="86"/>
      <c r="N757" s="86"/>
      <c r="O757" s="150">
        <v>2.5000000000000001E-2</v>
      </c>
      <c r="P757" s="150">
        <v>1.4999999999999999E-2</v>
      </c>
      <c r="Q757" s="150">
        <v>0.01</v>
      </c>
      <c r="R757" s="28">
        <v>4</v>
      </c>
      <c r="S757" s="27">
        <f t="shared" si="40"/>
        <v>0.1</v>
      </c>
    </row>
    <row r="758" spans="1:19" x14ac:dyDescent="0.2">
      <c r="A758" s="146">
        <v>200</v>
      </c>
      <c r="B758" s="153" t="s">
        <v>2622</v>
      </c>
      <c r="C758" s="148" t="s">
        <v>2620</v>
      </c>
      <c r="D758" s="86" t="s">
        <v>56</v>
      </c>
      <c r="E758" s="22">
        <f t="shared" si="39"/>
        <v>1</v>
      </c>
      <c r="F758" s="86">
        <v>1</v>
      </c>
      <c r="G758" s="86"/>
      <c r="H758" s="86"/>
      <c r="I758" s="86"/>
      <c r="J758" s="86"/>
      <c r="K758" s="86"/>
      <c r="L758" s="86"/>
      <c r="M758" s="86"/>
      <c r="N758" s="86"/>
      <c r="O758" s="150">
        <v>2.5000000000000001E-2</v>
      </c>
      <c r="P758" s="150">
        <v>1.4999999999999999E-2</v>
      </c>
      <c r="Q758" s="150">
        <v>0.01</v>
      </c>
      <c r="R758" s="28">
        <v>4</v>
      </c>
      <c r="S758" s="27">
        <f t="shared" si="40"/>
        <v>0.1</v>
      </c>
    </row>
    <row r="759" spans="1:19" x14ac:dyDescent="0.2">
      <c r="A759" s="146">
        <v>201</v>
      </c>
      <c r="B759" s="153" t="s">
        <v>2623</v>
      </c>
      <c r="C759" s="148" t="s">
        <v>2620</v>
      </c>
      <c r="D759" s="86" t="s">
        <v>56</v>
      </c>
      <c r="E759" s="22">
        <f t="shared" si="39"/>
        <v>1</v>
      </c>
      <c r="F759" s="86">
        <v>1</v>
      </c>
      <c r="G759" s="86"/>
      <c r="H759" s="86"/>
      <c r="I759" s="86"/>
      <c r="J759" s="86"/>
      <c r="K759" s="86"/>
      <c r="L759" s="86"/>
      <c r="M759" s="86"/>
      <c r="N759" s="86"/>
      <c r="O759" s="150">
        <v>2.5000000000000001E-2</v>
      </c>
      <c r="P759" s="150">
        <v>1.4999999999999999E-2</v>
      </c>
      <c r="Q759" s="150">
        <v>0.01</v>
      </c>
      <c r="R759" s="28">
        <v>4</v>
      </c>
      <c r="S759" s="27">
        <f t="shared" si="40"/>
        <v>0.1</v>
      </c>
    </row>
    <row r="760" spans="1:19" x14ac:dyDescent="0.2">
      <c r="A760" s="146">
        <v>202</v>
      </c>
      <c r="B760" s="174" t="s">
        <v>2624</v>
      </c>
      <c r="C760" s="148" t="s">
        <v>2620</v>
      </c>
      <c r="D760" s="86" t="s">
        <v>56</v>
      </c>
      <c r="E760" s="22">
        <f t="shared" si="39"/>
        <v>1</v>
      </c>
      <c r="F760" s="86">
        <v>1</v>
      </c>
      <c r="G760" s="86"/>
      <c r="H760" s="86"/>
      <c r="I760" s="86"/>
      <c r="J760" s="86"/>
      <c r="K760" s="86"/>
      <c r="L760" s="86"/>
      <c r="M760" s="86"/>
      <c r="N760" s="86"/>
      <c r="O760" s="150">
        <v>2.5000000000000001E-2</v>
      </c>
      <c r="P760" s="150">
        <v>1.4999999999999999E-2</v>
      </c>
      <c r="Q760" s="150">
        <v>0.01</v>
      </c>
      <c r="R760" s="28">
        <v>4</v>
      </c>
      <c r="S760" s="27">
        <f t="shared" si="40"/>
        <v>0.1</v>
      </c>
    </row>
    <row r="761" spans="1:19" x14ac:dyDescent="0.2">
      <c r="A761" s="146">
        <v>203</v>
      </c>
      <c r="B761" s="174" t="s">
        <v>2625</v>
      </c>
      <c r="C761" s="148" t="s">
        <v>2620</v>
      </c>
      <c r="D761" s="86" t="s">
        <v>56</v>
      </c>
      <c r="E761" s="22">
        <f t="shared" si="39"/>
        <v>1</v>
      </c>
      <c r="F761" s="86">
        <v>1</v>
      </c>
      <c r="G761" s="86"/>
      <c r="H761" s="86"/>
      <c r="I761" s="86"/>
      <c r="J761" s="86"/>
      <c r="K761" s="86"/>
      <c r="L761" s="86"/>
      <c r="M761" s="86"/>
      <c r="N761" s="86"/>
      <c r="O761" s="150">
        <v>2.5000000000000001E-2</v>
      </c>
      <c r="P761" s="150">
        <v>1.4999999999999999E-2</v>
      </c>
      <c r="Q761" s="150">
        <v>0.01</v>
      </c>
      <c r="R761" s="28">
        <v>4</v>
      </c>
      <c r="S761" s="27">
        <f t="shared" si="40"/>
        <v>0.1</v>
      </c>
    </row>
    <row r="762" spans="1:19" x14ac:dyDescent="0.2">
      <c r="A762" s="146">
        <v>204</v>
      </c>
      <c r="B762" s="174" t="s">
        <v>2626</v>
      </c>
      <c r="C762" s="148" t="s">
        <v>2620</v>
      </c>
      <c r="D762" s="86" t="s">
        <v>56</v>
      </c>
      <c r="E762" s="22">
        <f t="shared" si="39"/>
        <v>1</v>
      </c>
      <c r="F762" s="86">
        <v>1</v>
      </c>
      <c r="G762" s="86"/>
      <c r="H762" s="86"/>
      <c r="I762" s="86"/>
      <c r="J762" s="86"/>
      <c r="K762" s="86"/>
      <c r="L762" s="86"/>
      <c r="M762" s="86"/>
      <c r="N762" s="86"/>
      <c r="O762" s="150">
        <v>2.5000000000000001E-2</v>
      </c>
      <c r="P762" s="150">
        <v>1.4999999999999999E-2</v>
      </c>
      <c r="Q762" s="150">
        <v>0.01</v>
      </c>
      <c r="R762" s="28">
        <v>4</v>
      </c>
      <c r="S762" s="27">
        <f t="shared" si="40"/>
        <v>0.1</v>
      </c>
    </row>
    <row r="763" spans="1:19" x14ac:dyDescent="0.2">
      <c r="A763" s="146">
        <v>205</v>
      </c>
      <c r="B763" s="153" t="s">
        <v>2627</v>
      </c>
      <c r="C763" s="148" t="s">
        <v>2620</v>
      </c>
      <c r="D763" s="86" t="s">
        <v>56</v>
      </c>
      <c r="E763" s="22">
        <f t="shared" si="39"/>
        <v>1</v>
      </c>
      <c r="F763" s="86">
        <v>1</v>
      </c>
      <c r="G763" s="86"/>
      <c r="H763" s="86"/>
      <c r="I763" s="86"/>
      <c r="J763" s="86"/>
      <c r="K763" s="86"/>
      <c r="L763" s="86"/>
      <c r="M763" s="86"/>
      <c r="N763" s="86"/>
      <c r="O763" s="150">
        <v>2.5000000000000001E-2</v>
      </c>
      <c r="P763" s="150">
        <v>1.4999999999999999E-2</v>
      </c>
      <c r="Q763" s="150">
        <v>0.01</v>
      </c>
      <c r="R763" s="28">
        <v>4</v>
      </c>
      <c r="S763" s="27">
        <f t="shared" si="40"/>
        <v>0.1</v>
      </c>
    </row>
    <row r="764" spans="1:19" x14ac:dyDescent="0.2">
      <c r="A764" s="146">
        <v>206</v>
      </c>
      <c r="B764" s="153" t="s">
        <v>2551</v>
      </c>
      <c r="C764" s="148" t="s">
        <v>2620</v>
      </c>
      <c r="D764" s="86" t="s">
        <v>56</v>
      </c>
      <c r="E764" s="22">
        <f t="shared" si="39"/>
        <v>1</v>
      </c>
      <c r="F764" s="86">
        <v>1</v>
      </c>
      <c r="G764" s="86"/>
      <c r="H764" s="86"/>
      <c r="I764" s="86"/>
      <c r="J764" s="86"/>
      <c r="K764" s="86"/>
      <c r="L764" s="86"/>
      <c r="M764" s="86"/>
      <c r="N764" s="86"/>
      <c r="O764" s="150">
        <v>2.5000000000000001E-2</v>
      </c>
      <c r="P764" s="150">
        <v>1.4999999999999999E-2</v>
      </c>
      <c r="Q764" s="150">
        <v>0.01</v>
      </c>
      <c r="R764" s="28">
        <v>4</v>
      </c>
      <c r="S764" s="27">
        <f t="shared" si="40"/>
        <v>0.1</v>
      </c>
    </row>
    <row r="765" spans="1:19" x14ac:dyDescent="0.2">
      <c r="A765" s="146">
        <v>207</v>
      </c>
      <c r="B765" s="153" t="s">
        <v>2628</v>
      </c>
      <c r="C765" s="148" t="s">
        <v>2620</v>
      </c>
      <c r="D765" s="86" t="s">
        <v>56</v>
      </c>
      <c r="E765" s="22">
        <f t="shared" si="39"/>
        <v>1</v>
      </c>
      <c r="F765" s="86">
        <v>1</v>
      </c>
      <c r="G765" s="86"/>
      <c r="H765" s="86"/>
      <c r="I765" s="86"/>
      <c r="J765" s="86"/>
      <c r="K765" s="86"/>
      <c r="L765" s="86"/>
      <c r="M765" s="86"/>
      <c r="N765" s="86"/>
      <c r="O765" s="150">
        <v>2.5000000000000001E-2</v>
      </c>
      <c r="P765" s="150">
        <v>1.4999999999999999E-2</v>
      </c>
      <c r="Q765" s="150">
        <v>0.01</v>
      </c>
      <c r="R765" s="28">
        <v>4</v>
      </c>
      <c r="S765" s="27">
        <f t="shared" si="40"/>
        <v>0.1</v>
      </c>
    </row>
    <row r="766" spans="1:19" x14ac:dyDescent="0.2">
      <c r="A766" s="146">
        <v>208</v>
      </c>
      <c r="B766" s="153" t="s">
        <v>2629</v>
      </c>
      <c r="C766" s="148" t="s">
        <v>2620</v>
      </c>
      <c r="D766" s="86" t="s">
        <v>2450</v>
      </c>
      <c r="E766" s="22">
        <f t="shared" si="39"/>
        <v>1</v>
      </c>
      <c r="F766" s="86">
        <v>1</v>
      </c>
      <c r="G766" s="86"/>
      <c r="H766" s="86"/>
      <c r="I766" s="86"/>
      <c r="J766" s="86"/>
      <c r="K766" s="86"/>
      <c r="L766" s="86"/>
      <c r="M766" s="86"/>
      <c r="N766" s="86"/>
      <c r="O766" s="150">
        <v>2.5000000000000001E-2</v>
      </c>
      <c r="P766" s="150">
        <v>1.4999999999999999E-2</v>
      </c>
      <c r="Q766" s="150">
        <v>0.01</v>
      </c>
      <c r="R766" s="28">
        <v>4</v>
      </c>
      <c r="S766" s="27">
        <f t="shared" si="40"/>
        <v>0.1</v>
      </c>
    </row>
    <row r="767" spans="1:19" ht="15.75" x14ac:dyDescent="0.25">
      <c r="A767" s="146">
        <v>209</v>
      </c>
      <c r="B767" s="175" t="s">
        <v>2630</v>
      </c>
      <c r="C767" s="157" t="s">
        <v>2631</v>
      </c>
      <c r="D767" s="86" t="s">
        <v>56</v>
      </c>
      <c r="E767" s="22">
        <f t="shared" ref="E767:E830" si="41">SUM(F767:N767)</f>
        <v>1</v>
      </c>
      <c r="F767" s="86">
        <v>1</v>
      </c>
      <c r="G767" s="86"/>
      <c r="H767" s="86"/>
      <c r="I767" s="86"/>
      <c r="J767" s="86"/>
      <c r="K767" s="86"/>
      <c r="L767" s="86"/>
      <c r="M767" s="86"/>
      <c r="N767" s="86"/>
      <c r="O767" s="150">
        <v>2.5000000000000001E-2</v>
      </c>
      <c r="P767" s="150">
        <v>1.4999999999999999E-2</v>
      </c>
      <c r="Q767" s="150">
        <v>0.01</v>
      </c>
      <c r="R767" s="28">
        <v>4</v>
      </c>
      <c r="S767" s="27">
        <f t="shared" si="40"/>
        <v>0.1</v>
      </c>
    </row>
    <row r="768" spans="1:19" x14ac:dyDescent="0.2">
      <c r="A768" s="146">
        <v>210</v>
      </c>
      <c r="B768" s="155" t="s">
        <v>2632</v>
      </c>
      <c r="C768" s="157" t="s">
        <v>2631</v>
      </c>
      <c r="D768" s="86" t="s">
        <v>56</v>
      </c>
      <c r="E768" s="22">
        <f t="shared" si="41"/>
        <v>1</v>
      </c>
      <c r="F768" s="86">
        <v>1</v>
      </c>
      <c r="G768" s="86"/>
      <c r="H768" s="86"/>
      <c r="I768" s="86"/>
      <c r="J768" s="86"/>
      <c r="K768" s="86"/>
      <c r="L768" s="86"/>
      <c r="M768" s="86"/>
      <c r="N768" s="86"/>
      <c r="O768" s="150">
        <v>2.5000000000000001E-2</v>
      </c>
      <c r="P768" s="150">
        <v>1.4999999999999999E-2</v>
      </c>
      <c r="Q768" s="150">
        <v>0.01</v>
      </c>
      <c r="R768" s="28">
        <v>4</v>
      </c>
      <c r="S768" s="27">
        <f t="shared" si="40"/>
        <v>0.1</v>
      </c>
    </row>
    <row r="769" spans="1:19" x14ac:dyDescent="0.2">
      <c r="A769" s="146">
        <v>211</v>
      </c>
      <c r="B769" s="154" t="s">
        <v>2633</v>
      </c>
      <c r="C769" s="157" t="s">
        <v>2631</v>
      </c>
      <c r="D769" s="86" t="s">
        <v>56</v>
      </c>
      <c r="E769" s="22">
        <f t="shared" si="41"/>
        <v>1</v>
      </c>
      <c r="F769" s="86">
        <v>1</v>
      </c>
      <c r="G769" s="86"/>
      <c r="H769" s="86"/>
      <c r="I769" s="86"/>
      <c r="J769" s="86"/>
      <c r="K769" s="86"/>
      <c r="L769" s="86"/>
      <c r="M769" s="86"/>
      <c r="N769" s="86"/>
      <c r="O769" s="150">
        <v>2.5000000000000001E-2</v>
      </c>
      <c r="P769" s="150">
        <v>1.4999999999999999E-2</v>
      </c>
      <c r="Q769" s="150">
        <v>0.01</v>
      </c>
      <c r="R769" s="28">
        <v>4</v>
      </c>
      <c r="S769" s="27">
        <f t="shared" si="40"/>
        <v>0.1</v>
      </c>
    </row>
    <row r="770" spans="1:19" x14ac:dyDescent="0.2">
      <c r="A770" s="146">
        <v>212</v>
      </c>
      <c r="B770" s="165" t="s">
        <v>2634</v>
      </c>
      <c r="C770" s="157" t="s">
        <v>2631</v>
      </c>
      <c r="D770" s="86" t="s">
        <v>56</v>
      </c>
      <c r="E770" s="22">
        <f t="shared" si="41"/>
        <v>1</v>
      </c>
      <c r="F770" s="86">
        <v>1</v>
      </c>
      <c r="G770" s="86"/>
      <c r="H770" s="86"/>
      <c r="I770" s="86"/>
      <c r="J770" s="86"/>
      <c r="K770" s="86"/>
      <c r="L770" s="86"/>
      <c r="M770" s="86"/>
      <c r="N770" s="86"/>
      <c r="O770" s="150">
        <v>2.5000000000000001E-2</v>
      </c>
      <c r="P770" s="150">
        <v>1.4999999999999999E-2</v>
      </c>
      <c r="Q770" s="150">
        <v>0.01</v>
      </c>
      <c r="R770" s="28">
        <v>4</v>
      </c>
      <c r="S770" s="27">
        <f t="shared" si="40"/>
        <v>0.1</v>
      </c>
    </row>
    <row r="771" spans="1:19" x14ac:dyDescent="0.2">
      <c r="A771" s="146">
        <v>213</v>
      </c>
      <c r="B771" s="165" t="s">
        <v>2635</v>
      </c>
      <c r="C771" s="157" t="s">
        <v>2631</v>
      </c>
      <c r="D771" s="86" t="s">
        <v>56</v>
      </c>
      <c r="E771" s="22">
        <f t="shared" si="41"/>
        <v>1</v>
      </c>
      <c r="F771" s="86">
        <v>1</v>
      </c>
      <c r="G771" s="86"/>
      <c r="H771" s="86"/>
      <c r="I771" s="86"/>
      <c r="J771" s="86"/>
      <c r="K771" s="86"/>
      <c r="L771" s="86"/>
      <c r="M771" s="86"/>
      <c r="N771" s="86"/>
      <c r="O771" s="150">
        <v>2.5000000000000001E-2</v>
      </c>
      <c r="P771" s="150">
        <v>1.4999999999999999E-2</v>
      </c>
      <c r="Q771" s="150">
        <v>0.01</v>
      </c>
      <c r="R771" s="28">
        <v>4</v>
      </c>
      <c r="S771" s="27">
        <f t="shared" si="40"/>
        <v>0.1</v>
      </c>
    </row>
    <row r="772" spans="1:19" x14ac:dyDescent="0.2">
      <c r="A772" s="146">
        <v>214</v>
      </c>
      <c r="B772" s="165" t="s">
        <v>2636</v>
      </c>
      <c r="C772" s="157" t="s">
        <v>2631</v>
      </c>
      <c r="D772" s="86" t="s">
        <v>56</v>
      </c>
      <c r="E772" s="22">
        <f t="shared" si="41"/>
        <v>1</v>
      </c>
      <c r="F772" s="86">
        <v>1</v>
      </c>
      <c r="G772" s="86"/>
      <c r="H772" s="86"/>
      <c r="I772" s="86"/>
      <c r="J772" s="86"/>
      <c r="K772" s="86"/>
      <c r="L772" s="86"/>
      <c r="M772" s="86"/>
      <c r="N772" s="86"/>
      <c r="O772" s="150">
        <v>2.5000000000000001E-2</v>
      </c>
      <c r="P772" s="150">
        <v>1.4999999999999999E-2</v>
      </c>
      <c r="Q772" s="150">
        <v>0.01</v>
      </c>
      <c r="R772" s="28">
        <v>4</v>
      </c>
      <c r="S772" s="27">
        <f t="shared" si="40"/>
        <v>0.1</v>
      </c>
    </row>
    <row r="773" spans="1:19" x14ac:dyDescent="0.2">
      <c r="A773" s="146">
        <v>215</v>
      </c>
      <c r="B773" s="155" t="s">
        <v>2637</v>
      </c>
      <c r="C773" s="157" t="s">
        <v>2631</v>
      </c>
      <c r="D773" s="86" t="s">
        <v>56</v>
      </c>
      <c r="E773" s="22">
        <f t="shared" si="41"/>
        <v>1</v>
      </c>
      <c r="F773" s="86">
        <v>1</v>
      </c>
      <c r="G773" s="86"/>
      <c r="H773" s="86"/>
      <c r="I773" s="86"/>
      <c r="J773" s="86"/>
      <c r="K773" s="86"/>
      <c r="L773" s="86"/>
      <c r="M773" s="86"/>
      <c r="N773" s="86"/>
      <c r="O773" s="150">
        <v>2.5000000000000001E-2</v>
      </c>
      <c r="P773" s="150">
        <v>1.4999999999999999E-2</v>
      </c>
      <c r="Q773" s="150">
        <v>0.01</v>
      </c>
      <c r="R773" s="28">
        <v>4</v>
      </c>
      <c r="S773" s="27">
        <f t="shared" si="40"/>
        <v>0.1</v>
      </c>
    </row>
    <row r="774" spans="1:19" x14ac:dyDescent="0.2">
      <c r="A774" s="146">
        <v>216</v>
      </c>
      <c r="B774" s="165" t="s">
        <v>2638</v>
      </c>
      <c r="C774" s="157" t="s">
        <v>2631</v>
      </c>
      <c r="D774" s="86" t="s">
        <v>56</v>
      </c>
      <c r="E774" s="22">
        <f t="shared" si="41"/>
        <v>1</v>
      </c>
      <c r="F774" s="86">
        <v>1</v>
      </c>
      <c r="G774" s="86"/>
      <c r="H774" s="86"/>
      <c r="I774" s="86"/>
      <c r="J774" s="86"/>
      <c r="K774" s="86"/>
      <c r="L774" s="86"/>
      <c r="M774" s="86"/>
      <c r="N774" s="86"/>
      <c r="O774" s="150">
        <v>2.5000000000000001E-2</v>
      </c>
      <c r="P774" s="150">
        <v>1.4999999999999999E-2</v>
      </c>
      <c r="Q774" s="150">
        <v>0.01</v>
      </c>
      <c r="R774" s="28">
        <v>4</v>
      </c>
      <c r="S774" s="27">
        <f t="shared" si="40"/>
        <v>0.1</v>
      </c>
    </row>
    <row r="775" spans="1:19" x14ac:dyDescent="0.2">
      <c r="A775" s="146">
        <v>217</v>
      </c>
      <c r="B775" s="165" t="s">
        <v>2639</v>
      </c>
      <c r="C775" s="157" t="s">
        <v>2631</v>
      </c>
      <c r="D775" s="86" t="s">
        <v>56</v>
      </c>
      <c r="E775" s="22">
        <f t="shared" si="41"/>
        <v>1</v>
      </c>
      <c r="F775" s="86">
        <v>1</v>
      </c>
      <c r="G775" s="86"/>
      <c r="H775" s="86"/>
      <c r="I775" s="86"/>
      <c r="J775" s="86"/>
      <c r="K775" s="86"/>
      <c r="L775" s="86"/>
      <c r="M775" s="86"/>
      <c r="N775" s="86"/>
      <c r="O775" s="150">
        <v>2.5000000000000001E-2</v>
      </c>
      <c r="P775" s="150">
        <v>1.4999999999999999E-2</v>
      </c>
      <c r="Q775" s="150">
        <v>0.01</v>
      </c>
      <c r="R775" s="28">
        <v>4</v>
      </c>
      <c r="S775" s="27">
        <f t="shared" si="40"/>
        <v>0.1</v>
      </c>
    </row>
    <row r="776" spans="1:19" x14ac:dyDescent="0.2">
      <c r="A776" s="146">
        <v>218</v>
      </c>
      <c r="B776" s="165" t="s">
        <v>2640</v>
      </c>
      <c r="C776" s="157" t="s">
        <v>2631</v>
      </c>
      <c r="D776" s="86" t="s">
        <v>56</v>
      </c>
      <c r="E776" s="22">
        <f t="shared" si="41"/>
        <v>1</v>
      </c>
      <c r="F776" s="86">
        <v>1</v>
      </c>
      <c r="G776" s="86"/>
      <c r="H776" s="86"/>
      <c r="I776" s="86"/>
      <c r="J776" s="86"/>
      <c r="K776" s="86"/>
      <c r="L776" s="86"/>
      <c r="M776" s="86"/>
      <c r="N776" s="86"/>
      <c r="O776" s="150">
        <v>2.5000000000000001E-2</v>
      </c>
      <c r="P776" s="150">
        <v>1.4999999999999999E-2</v>
      </c>
      <c r="Q776" s="150">
        <v>0.01</v>
      </c>
      <c r="R776" s="28">
        <v>4</v>
      </c>
      <c r="S776" s="27">
        <f t="shared" si="40"/>
        <v>0.1</v>
      </c>
    </row>
    <row r="777" spans="1:19" x14ac:dyDescent="0.2">
      <c r="A777" s="146">
        <v>219</v>
      </c>
      <c r="B777" s="165" t="s">
        <v>2641</v>
      </c>
      <c r="C777" s="157" t="s">
        <v>2631</v>
      </c>
      <c r="D777" s="86" t="s">
        <v>56</v>
      </c>
      <c r="E777" s="22">
        <f t="shared" si="41"/>
        <v>1</v>
      </c>
      <c r="F777" s="86">
        <v>1</v>
      </c>
      <c r="G777" s="86"/>
      <c r="H777" s="86"/>
      <c r="I777" s="86"/>
      <c r="J777" s="86"/>
      <c r="K777" s="86"/>
      <c r="L777" s="86"/>
      <c r="M777" s="86"/>
      <c r="N777" s="86"/>
      <c r="O777" s="150">
        <v>2.5000000000000001E-2</v>
      </c>
      <c r="P777" s="150">
        <v>1.4999999999999999E-2</v>
      </c>
      <c r="Q777" s="150">
        <v>0.01</v>
      </c>
      <c r="R777" s="28">
        <v>4</v>
      </c>
      <c r="S777" s="27">
        <f t="shared" si="40"/>
        <v>0.1</v>
      </c>
    </row>
    <row r="778" spans="1:19" x14ac:dyDescent="0.2">
      <c r="A778" s="146">
        <v>220</v>
      </c>
      <c r="B778" s="165" t="s">
        <v>2642</v>
      </c>
      <c r="C778" s="157" t="s">
        <v>2631</v>
      </c>
      <c r="D778" s="86" t="s">
        <v>56</v>
      </c>
      <c r="E778" s="22">
        <f t="shared" si="41"/>
        <v>1</v>
      </c>
      <c r="F778" s="86">
        <v>1</v>
      </c>
      <c r="G778" s="86"/>
      <c r="H778" s="86"/>
      <c r="I778" s="86"/>
      <c r="J778" s="86"/>
      <c r="K778" s="86"/>
      <c r="L778" s="86"/>
      <c r="M778" s="86"/>
      <c r="N778" s="86"/>
      <c r="O778" s="150">
        <v>2.5000000000000001E-2</v>
      </c>
      <c r="P778" s="150">
        <v>1.4999999999999999E-2</v>
      </c>
      <c r="Q778" s="150">
        <v>0.01</v>
      </c>
      <c r="R778" s="28">
        <v>4</v>
      </c>
      <c r="S778" s="27">
        <f t="shared" si="40"/>
        <v>0.1</v>
      </c>
    </row>
    <row r="779" spans="1:19" x14ac:dyDescent="0.2">
      <c r="A779" s="146">
        <v>221</v>
      </c>
      <c r="B779" s="165" t="s">
        <v>2569</v>
      </c>
      <c r="C779" s="157" t="s">
        <v>2631</v>
      </c>
      <c r="D779" s="86" t="s">
        <v>56</v>
      </c>
      <c r="E779" s="22">
        <f t="shared" si="41"/>
        <v>1</v>
      </c>
      <c r="F779" s="86">
        <v>1</v>
      </c>
      <c r="G779" s="86"/>
      <c r="H779" s="86"/>
      <c r="I779" s="86"/>
      <c r="J779" s="86"/>
      <c r="K779" s="86"/>
      <c r="L779" s="86"/>
      <c r="M779" s="86"/>
      <c r="N779" s="86"/>
      <c r="O779" s="150">
        <v>2.5000000000000001E-2</v>
      </c>
      <c r="P779" s="150">
        <v>1.4999999999999999E-2</v>
      </c>
      <c r="Q779" s="150">
        <v>0.01</v>
      </c>
      <c r="R779" s="28">
        <v>4</v>
      </c>
      <c r="S779" s="27">
        <f t="shared" si="40"/>
        <v>0.1</v>
      </c>
    </row>
    <row r="780" spans="1:19" x14ac:dyDescent="0.2">
      <c r="A780" s="146">
        <v>222</v>
      </c>
      <c r="B780" s="165" t="s">
        <v>2643</v>
      </c>
      <c r="C780" s="157" t="s">
        <v>2631</v>
      </c>
      <c r="D780" s="86" t="s">
        <v>56</v>
      </c>
      <c r="E780" s="22">
        <f t="shared" si="41"/>
        <v>1</v>
      </c>
      <c r="F780" s="86">
        <v>1</v>
      </c>
      <c r="G780" s="86"/>
      <c r="H780" s="86"/>
      <c r="I780" s="86"/>
      <c r="J780" s="86"/>
      <c r="K780" s="86"/>
      <c r="L780" s="86"/>
      <c r="M780" s="86"/>
      <c r="N780" s="86"/>
      <c r="O780" s="150">
        <v>2.5000000000000001E-2</v>
      </c>
      <c r="P780" s="150">
        <v>1.4999999999999999E-2</v>
      </c>
      <c r="Q780" s="150">
        <v>0.01</v>
      </c>
      <c r="R780" s="28">
        <v>4</v>
      </c>
      <c r="S780" s="27">
        <f t="shared" si="40"/>
        <v>0.1</v>
      </c>
    </row>
    <row r="781" spans="1:19" x14ac:dyDescent="0.2">
      <c r="A781" s="146">
        <v>223</v>
      </c>
      <c r="B781" s="156" t="s">
        <v>2644</v>
      </c>
      <c r="C781" s="148" t="s">
        <v>2645</v>
      </c>
      <c r="D781" s="86" t="s">
        <v>56</v>
      </c>
      <c r="E781" s="22">
        <f t="shared" si="41"/>
        <v>1</v>
      </c>
      <c r="F781" s="86">
        <v>1</v>
      </c>
      <c r="G781" s="86"/>
      <c r="H781" s="86"/>
      <c r="I781" s="149"/>
      <c r="J781" s="149"/>
      <c r="K781" s="149"/>
      <c r="L781" s="149"/>
      <c r="M781" s="149"/>
      <c r="N781" s="149"/>
      <c r="O781" s="150">
        <v>2.5000000000000001E-2</v>
      </c>
      <c r="P781" s="150">
        <v>1.4999999999999999E-2</v>
      </c>
      <c r="Q781" s="150">
        <v>0.01</v>
      </c>
      <c r="R781" s="28">
        <v>4</v>
      </c>
      <c r="S781" s="27">
        <f t="shared" si="40"/>
        <v>0.1</v>
      </c>
    </row>
    <row r="782" spans="1:19" x14ac:dyDescent="0.2">
      <c r="A782" s="146">
        <v>224</v>
      </c>
      <c r="B782" s="156" t="s">
        <v>2646</v>
      </c>
      <c r="C782" s="148" t="s">
        <v>2645</v>
      </c>
      <c r="D782" s="86" t="s">
        <v>56</v>
      </c>
      <c r="E782" s="22">
        <f t="shared" si="41"/>
        <v>1</v>
      </c>
      <c r="F782" s="86">
        <v>1</v>
      </c>
      <c r="G782" s="86"/>
      <c r="H782" s="86"/>
      <c r="I782" s="86"/>
      <c r="J782" s="86"/>
      <c r="K782" s="86"/>
      <c r="L782" s="86"/>
      <c r="M782" s="86"/>
      <c r="N782" s="86"/>
      <c r="O782" s="150">
        <v>2.5000000000000001E-2</v>
      </c>
      <c r="P782" s="150">
        <v>1.4999999999999999E-2</v>
      </c>
      <c r="Q782" s="150">
        <v>0.01</v>
      </c>
      <c r="R782" s="28">
        <v>4</v>
      </c>
      <c r="S782" s="27">
        <f t="shared" si="40"/>
        <v>0.1</v>
      </c>
    </row>
    <row r="783" spans="1:19" x14ac:dyDescent="0.2">
      <c r="A783" s="146">
        <v>225</v>
      </c>
      <c r="B783" s="156" t="s">
        <v>55</v>
      </c>
      <c r="C783" s="148" t="s">
        <v>2645</v>
      </c>
      <c r="D783" s="86" t="s">
        <v>56</v>
      </c>
      <c r="E783" s="22">
        <f t="shared" si="41"/>
        <v>1</v>
      </c>
      <c r="F783" s="86">
        <v>1</v>
      </c>
      <c r="G783" s="86"/>
      <c r="H783" s="86"/>
      <c r="I783" s="86"/>
      <c r="J783" s="86"/>
      <c r="K783" s="86"/>
      <c r="L783" s="86"/>
      <c r="M783" s="86"/>
      <c r="N783" s="86"/>
      <c r="O783" s="150">
        <v>2.5000000000000001E-2</v>
      </c>
      <c r="P783" s="150">
        <v>1.4999999999999999E-2</v>
      </c>
      <c r="Q783" s="150">
        <v>0.01</v>
      </c>
      <c r="R783" s="28">
        <v>4</v>
      </c>
      <c r="S783" s="27">
        <f t="shared" si="40"/>
        <v>0.1</v>
      </c>
    </row>
    <row r="784" spans="1:19" x14ac:dyDescent="0.2">
      <c r="A784" s="146">
        <v>226</v>
      </c>
      <c r="B784" s="156" t="s">
        <v>2647</v>
      </c>
      <c r="C784" s="148" t="s">
        <v>2645</v>
      </c>
      <c r="D784" s="86" t="s">
        <v>56</v>
      </c>
      <c r="E784" s="22">
        <f t="shared" si="41"/>
        <v>1</v>
      </c>
      <c r="F784" s="86">
        <v>1</v>
      </c>
      <c r="G784" s="86"/>
      <c r="H784" s="86"/>
      <c r="I784" s="86"/>
      <c r="J784" s="86"/>
      <c r="K784" s="86"/>
      <c r="L784" s="86"/>
      <c r="M784" s="86"/>
      <c r="N784" s="86"/>
      <c r="O784" s="150">
        <v>2.5000000000000001E-2</v>
      </c>
      <c r="P784" s="150">
        <v>1.4999999999999999E-2</v>
      </c>
      <c r="Q784" s="150">
        <v>0.01</v>
      </c>
      <c r="R784" s="28">
        <v>4</v>
      </c>
      <c r="S784" s="27">
        <f t="shared" si="40"/>
        <v>0.1</v>
      </c>
    </row>
    <row r="785" spans="1:19" x14ac:dyDescent="0.2">
      <c r="A785" s="146">
        <v>227</v>
      </c>
      <c r="B785" s="156" t="s">
        <v>2648</v>
      </c>
      <c r="C785" s="148" t="s">
        <v>2645</v>
      </c>
      <c r="D785" s="86" t="s">
        <v>56</v>
      </c>
      <c r="E785" s="22">
        <f t="shared" si="41"/>
        <v>1</v>
      </c>
      <c r="F785" s="86">
        <v>1</v>
      </c>
      <c r="G785" s="86"/>
      <c r="H785" s="86"/>
      <c r="I785" s="86"/>
      <c r="J785" s="86"/>
      <c r="K785" s="86"/>
      <c r="L785" s="86"/>
      <c r="M785" s="86"/>
      <c r="N785" s="86"/>
      <c r="O785" s="150">
        <v>2.5000000000000001E-2</v>
      </c>
      <c r="P785" s="150">
        <v>1.4999999999999999E-2</v>
      </c>
      <c r="Q785" s="150">
        <v>0.01</v>
      </c>
      <c r="R785" s="28">
        <v>4</v>
      </c>
      <c r="S785" s="27">
        <f t="shared" si="40"/>
        <v>0.1</v>
      </c>
    </row>
    <row r="786" spans="1:19" x14ac:dyDescent="0.2">
      <c r="A786" s="146">
        <v>228</v>
      </c>
      <c r="B786" s="156" t="s">
        <v>2649</v>
      </c>
      <c r="C786" s="148" t="s">
        <v>2645</v>
      </c>
      <c r="D786" s="86" t="s">
        <v>56</v>
      </c>
      <c r="E786" s="22">
        <f t="shared" si="41"/>
        <v>1</v>
      </c>
      <c r="F786" s="86">
        <v>1</v>
      </c>
      <c r="G786" s="86"/>
      <c r="H786" s="86"/>
      <c r="I786" s="86"/>
      <c r="J786" s="86"/>
      <c r="K786" s="86"/>
      <c r="L786" s="86"/>
      <c r="M786" s="86"/>
      <c r="N786" s="86"/>
      <c r="O786" s="150">
        <v>2.5000000000000001E-2</v>
      </c>
      <c r="P786" s="150">
        <v>1.4999999999999999E-2</v>
      </c>
      <c r="Q786" s="150">
        <v>0.01</v>
      </c>
      <c r="R786" s="28">
        <v>4</v>
      </c>
      <c r="S786" s="27">
        <f t="shared" si="40"/>
        <v>0.1</v>
      </c>
    </row>
    <row r="787" spans="1:19" x14ac:dyDescent="0.2">
      <c r="A787" s="146">
        <v>229</v>
      </c>
      <c r="B787" s="156" t="s">
        <v>2650</v>
      </c>
      <c r="C787" s="148" t="s">
        <v>2645</v>
      </c>
      <c r="D787" s="86" t="s">
        <v>56</v>
      </c>
      <c r="E787" s="22">
        <f t="shared" si="41"/>
        <v>1</v>
      </c>
      <c r="F787" s="86">
        <v>1</v>
      </c>
      <c r="G787" s="86"/>
      <c r="H787" s="86"/>
      <c r="I787" s="86"/>
      <c r="J787" s="86"/>
      <c r="K787" s="86"/>
      <c r="L787" s="86"/>
      <c r="M787" s="86"/>
      <c r="N787" s="86"/>
      <c r="O787" s="150">
        <v>2.5000000000000001E-2</v>
      </c>
      <c r="P787" s="150">
        <v>1.4999999999999999E-2</v>
      </c>
      <c r="Q787" s="150">
        <v>0.01</v>
      </c>
      <c r="R787" s="28">
        <v>4</v>
      </c>
      <c r="S787" s="27">
        <f t="shared" si="40"/>
        <v>0.1</v>
      </c>
    </row>
    <row r="788" spans="1:19" x14ac:dyDescent="0.2">
      <c r="A788" s="146">
        <v>230</v>
      </c>
      <c r="B788" s="156" t="s">
        <v>2651</v>
      </c>
      <c r="C788" s="148" t="s">
        <v>2645</v>
      </c>
      <c r="D788" s="86" t="s">
        <v>56</v>
      </c>
      <c r="E788" s="22">
        <f t="shared" si="41"/>
        <v>1</v>
      </c>
      <c r="F788" s="86">
        <v>1</v>
      </c>
      <c r="G788" s="86"/>
      <c r="H788" s="86"/>
      <c r="I788" s="86"/>
      <c r="J788" s="86"/>
      <c r="K788" s="86"/>
      <c r="L788" s="86"/>
      <c r="M788" s="86"/>
      <c r="N788" s="86"/>
      <c r="O788" s="150">
        <v>2.5000000000000001E-2</v>
      </c>
      <c r="P788" s="150">
        <v>1.4999999999999999E-2</v>
      </c>
      <c r="Q788" s="150">
        <v>0.01</v>
      </c>
      <c r="R788" s="28">
        <v>4</v>
      </c>
      <c r="S788" s="27">
        <f t="shared" si="40"/>
        <v>0.1</v>
      </c>
    </row>
    <row r="789" spans="1:19" x14ac:dyDescent="0.2">
      <c r="A789" s="146">
        <v>231</v>
      </c>
      <c r="B789" s="156" t="s">
        <v>2652</v>
      </c>
      <c r="C789" s="148" t="s">
        <v>2645</v>
      </c>
      <c r="D789" s="86" t="s">
        <v>56</v>
      </c>
      <c r="E789" s="22">
        <f t="shared" si="41"/>
        <v>1</v>
      </c>
      <c r="F789" s="86">
        <v>1</v>
      </c>
      <c r="G789" s="86"/>
      <c r="H789" s="86"/>
      <c r="I789" s="86"/>
      <c r="J789" s="86"/>
      <c r="K789" s="86"/>
      <c r="L789" s="86"/>
      <c r="M789" s="86"/>
      <c r="N789" s="86"/>
      <c r="O789" s="150">
        <v>2.5000000000000001E-2</v>
      </c>
      <c r="P789" s="150">
        <v>1.4999999999999999E-2</v>
      </c>
      <c r="Q789" s="150">
        <v>0.01</v>
      </c>
      <c r="R789" s="28">
        <v>4</v>
      </c>
      <c r="S789" s="27">
        <f t="shared" si="40"/>
        <v>0.1</v>
      </c>
    </row>
    <row r="790" spans="1:19" x14ac:dyDescent="0.2">
      <c r="A790" s="146">
        <v>232</v>
      </c>
      <c r="B790" s="156" t="s">
        <v>2653</v>
      </c>
      <c r="C790" s="148" t="s">
        <v>2645</v>
      </c>
      <c r="D790" s="86" t="s">
        <v>56</v>
      </c>
      <c r="E790" s="22">
        <f t="shared" si="41"/>
        <v>1</v>
      </c>
      <c r="F790" s="86">
        <v>1</v>
      </c>
      <c r="G790" s="86"/>
      <c r="H790" s="86"/>
      <c r="I790" s="86"/>
      <c r="J790" s="86"/>
      <c r="K790" s="86"/>
      <c r="L790" s="86"/>
      <c r="M790" s="86"/>
      <c r="N790" s="86"/>
      <c r="O790" s="150">
        <v>2.5000000000000001E-2</v>
      </c>
      <c r="P790" s="150">
        <v>1.4999999999999999E-2</v>
      </c>
      <c r="Q790" s="150">
        <v>0.01</v>
      </c>
      <c r="R790" s="28">
        <v>4</v>
      </c>
      <c r="S790" s="27">
        <f t="shared" si="40"/>
        <v>0.1</v>
      </c>
    </row>
    <row r="791" spans="1:19" x14ac:dyDescent="0.2">
      <c r="A791" s="146">
        <v>233</v>
      </c>
      <c r="B791" s="156" t="s">
        <v>2654</v>
      </c>
      <c r="C791" s="148" t="s">
        <v>2645</v>
      </c>
      <c r="D791" s="86" t="s">
        <v>56</v>
      </c>
      <c r="E791" s="22">
        <f t="shared" si="41"/>
        <v>1</v>
      </c>
      <c r="F791" s="86">
        <v>1</v>
      </c>
      <c r="G791" s="86"/>
      <c r="H791" s="86"/>
      <c r="I791" s="86"/>
      <c r="J791" s="86"/>
      <c r="K791" s="86"/>
      <c r="L791" s="86"/>
      <c r="M791" s="86"/>
      <c r="N791" s="86"/>
      <c r="O791" s="150">
        <v>2.5000000000000001E-2</v>
      </c>
      <c r="P791" s="150">
        <v>1.4999999999999999E-2</v>
      </c>
      <c r="Q791" s="150">
        <v>0.01</v>
      </c>
      <c r="R791" s="28">
        <v>4</v>
      </c>
      <c r="S791" s="27">
        <f t="shared" si="40"/>
        <v>0.1</v>
      </c>
    </row>
    <row r="792" spans="1:19" x14ac:dyDescent="0.2">
      <c r="A792" s="146">
        <v>234</v>
      </c>
      <c r="B792" s="156" t="s">
        <v>2655</v>
      </c>
      <c r="C792" s="148" t="s">
        <v>2645</v>
      </c>
      <c r="D792" s="86" t="s">
        <v>56</v>
      </c>
      <c r="E792" s="22">
        <f t="shared" si="41"/>
        <v>1</v>
      </c>
      <c r="F792" s="86">
        <v>1</v>
      </c>
      <c r="G792" s="86"/>
      <c r="H792" s="86"/>
      <c r="I792" s="86"/>
      <c r="J792" s="86"/>
      <c r="K792" s="86"/>
      <c r="L792" s="86"/>
      <c r="M792" s="86"/>
      <c r="N792" s="86"/>
      <c r="O792" s="150">
        <v>2.5000000000000001E-2</v>
      </c>
      <c r="P792" s="150">
        <v>1.4999999999999999E-2</v>
      </c>
      <c r="Q792" s="150">
        <v>0.01</v>
      </c>
      <c r="R792" s="28">
        <v>4</v>
      </c>
      <c r="S792" s="27">
        <f t="shared" si="40"/>
        <v>0.1</v>
      </c>
    </row>
    <row r="793" spans="1:19" x14ac:dyDescent="0.2">
      <c r="A793" s="146">
        <v>235</v>
      </c>
      <c r="B793" s="156" t="s">
        <v>2656</v>
      </c>
      <c r="C793" s="148" t="s">
        <v>2645</v>
      </c>
      <c r="D793" s="86" t="s">
        <v>56</v>
      </c>
      <c r="E793" s="22">
        <f t="shared" si="41"/>
        <v>1</v>
      </c>
      <c r="F793" s="86">
        <v>1</v>
      </c>
      <c r="G793" s="86"/>
      <c r="H793" s="86"/>
      <c r="I793" s="86"/>
      <c r="J793" s="86"/>
      <c r="K793" s="86"/>
      <c r="L793" s="86"/>
      <c r="M793" s="86"/>
      <c r="N793" s="86"/>
      <c r="O793" s="150">
        <v>2.5000000000000001E-2</v>
      </c>
      <c r="P793" s="150">
        <v>1.4999999999999999E-2</v>
      </c>
      <c r="Q793" s="150">
        <v>0.01</v>
      </c>
      <c r="R793" s="28">
        <v>4</v>
      </c>
      <c r="S793" s="27">
        <f t="shared" si="40"/>
        <v>0.1</v>
      </c>
    </row>
    <row r="794" spans="1:19" x14ac:dyDescent="0.2">
      <c r="A794" s="146">
        <v>236</v>
      </c>
      <c r="B794" s="156" t="s">
        <v>2657</v>
      </c>
      <c r="C794" s="148" t="s">
        <v>2645</v>
      </c>
      <c r="D794" s="86" t="s">
        <v>56</v>
      </c>
      <c r="E794" s="22">
        <f t="shared" si="41"/>
        <v>1</v>
      </c>
      <c r="F794" s="86">
        <v>1</v>
      </c>
      <c r="G794" s="86"/>
      <c r="H794" s="86"/>
      <c r="I794" s="86"/>
      <c r="J794" s="86"/>
      <c r="K794" s="86"/>
      <c r="L794" s="86"/>
      <c r="M794" s="86"/>
      <c r="N794" s="86"/>
      <c r="O794" s="150">
        <v>2.5000000000000001E-2</v>
      </c>
      <c r="P794" s="150">
        <v>1.4999999999999999E-2</v>
      </c>
      <c r="Q794" s="150">
        <v>0.01</v>
      </c>
      <c r="R794" s="28">
        <v>4</v>
      </c>
      <c r="S794" s="27">
        <f t="shared" si="40"/>
        <v>0.1</v>
      </c>
    </row>
    <row r="795" spans="1:19" x14ac:dyDescent="0.2">
      <c r="A795" s="146">
        <v>237</v>
      </c>
      <c r="B795" s="156" t="s">
        <v>2658</v>
      </c>
      <c r="C795" s="148" t="s">
        <v>2645</v>
      </c>
      <c r="D795" s="86" t="s">
        <v>56</v>
      </c>
      <c r="E795" s="22">
        <f t="shared" si="41"/>
        <v>1</v>
      </c>
      <c r="F795" s="86">
        <v>1</v>
      </c>
      <c r="G795" s="86"/>
      <c r="H795" s="86"/>
      <c r="I795" s="86"/>
      <c r="J795" s="86"/>
      <c r="K795" s="86"/>
      <c r="L795" s="86"/>
      <c r="M795" s="86"/>
      <c r="N795" s="86"/>
      <c r="O795" s="150">
        <v>2.5000000000000001E-2</v>
      </c>
      <c r="P795" s="150">
        <v>1.4999999999999999E-2</v>
      </c>
      <c r="Q795" s="150">
        <v>0.01</v>
      </c>
      <c r="R795" s="28">
        <v>4</v>
      </c>
      <c r="S795" s="27">
        <f t="shared" si="40"/>
        <v>0.1</v>
      </c>
    </row>
    <row r="796" spans="1:19" x14ac:dyDescent="0.2">
      <c r="A796" s="146">
        <v>238</v>
      </c>
      <c r="B796" s="156" t="s">
        <v>2659</v>
      </c>
      <c r="C796" s="148" t="s">
        <v>2645</v>
      </c>
      <c r="D796" s="86" t="s">
        <v>56</v>
      </c>
      <c r="E796" s="22">
        <f t="shared" si="41"/>
        <v>1</v>
      </c>
      <c r="F796" s="86">
        <v>1</v>
      </c>
      <c r="G796" s="86"/>
      <c r="H796" s="86"/>
      <c r="I796" s="86"/>
      <c r="J796" s="86"/>
      <c r="K796" s="86"/>
      <c r="L796" s="86"/>
      <c r="M796" s="86"/>
      <c r="N796" s="86"/>
      <c r="O796" s="150">
        <v>2.5000000000000001E-2</v>
      </c>
      <c r="P796" s="150">
        <v>1.4999999999999999E-2</v>
      </c>
      <c r="Q796" s="150">
        <v>0.01</v>
      </c>
      <c r="R796" s="28">
        <v>4</v>
      </c>
      <c r="S796" s="27">
        <f t="shared" si="40"/>
        <v>0.1</v>
      </c>
    </row>
    <row r="797" spans="1:19" x14ac:dyDescent="0.2">
      <c r="A797" s="146">
        <v>239</v>
      </c>
      <c r="B797" s="156" t="s">
        <v>2660</v>
      </c>
      <c r="C797" s="148" t="s">
        <v>2645</v>
      </c>
      <c r="D797" s="86" t="s">
        <v>56</v>
      </c>
      <c r="E797" s="22">
        <f t="shared" si="41"/>
        <v>1</v>
      </c>
      <c r="F797" s="86">
        <v>1</v>
      </c>
      <c r="G797" s="86"/>
      <c r="H797" s="86"/>
      <c r="I797" s="86"/>
      <c r="J797" s="86"/>
      <c r="K797" s="86"/>
      <c r="L797" s="86"/>
      <c r="M797" s="86"/>
      <c r="N797" s="86"/>
      <c r="O797" s="150">
        <v>2.5000000000000001E-2</v>
      </c>
      <c r="P797" s="150">
        <v>1.4999999999999999E-2</v>
      </c>
      <c r="Q797" s="150">
        <v>0.01</v>
      </c>
      <c r="R797" s="28">
        <v>4</v>
      </c>
      <c r="S797" s="27">
        <f t="shared" si="40"/>
        <v>0.1</v>
      </c>
    </row>
    <row r="798" spans="1:19" x14ac:dyDescent="0.2">
      <c r="A798" s="146">
        <v>240</v>
      </c>
      <c r="B798" s="153" t="s">
        <v>2661</v>
      </c>
      <c r="C798" s="148" t="s">
        <v>2662</v>
      </c>
      <c r="D798" s="86" t="s">
        <v>56</v>
      </c>
      <c r="E798" s="22">
        <f t="shared" si="41"/>
        <v>1</v>
      </c>
      <c r="F798" s="86">
        <v>1</v>
      </c>
      <c r="G798" s="86"/>
      <c r="H798" s="86"/>
      <c r="I798" s="149"/>
      <c r="J798" s="149"/>
      <c r="K798" s="149"/>
      <c r="L798" s="149"/>
      <c r="M798" s="149"/>
      <c r="N798" s="149"/>
      <c r="O798" s="150">
        <v>2.5000000000000001E-2</v>
      </c>
      <c r="P798" s="150">
        <v>1.4999999999999999E-2</v>
      </c>
      <c r="Q798" s="150">
        <v>0.01</v>
      </c>
      <c r="R798" s="28">
        <v>4</v>
      </c>
      <c r="S798" s="27">
        <f t="shared" si="40"/>
        <v>0.1</v>
      </c>
    </row>
    <row r="799" spans="1:19" x14ac:dyDescent="0.2">
      <c r="A799" s="146">
        <v>241</v>
      </c>
      <c r="B799" s="153" t="s">
        <v>2663</v>
      </c>
      <c r="C799" s="148" t="s">
        <v>2662</v>
      </c>
      <c r="D799" s="86" t="s">
        <v>56</v>
      </c>
      <c r="E799" s="22">
        <f t="shared" si="41"/>
        <v>1</v>
      </c>
      <c r="F799" s="86">
        <v>1</v>
      </c>
      <c r="G799" s="86"/>
      <c r="H799" s="86"/>
      <c r="I799" s="149"/>
      <c r="J799" s="149"/>
      <c r="K799" s="149"/>
      <c r="L799" s="149"/>
      <c r="M799" s="149"/>
      <c r="N799" s="149"/>
      <c r="O799" s="150">
        <v>2.5000000000000001E-2</v>
      </c>
      <c r="P799" s="150">
        <v>1.4999999999999999E-2</v>
      </c>
      <c r="Q799" s="150">
        <v>0.01</v>
      </c>
      <c r="R799" s="28">
        <v>4</v>
      </c>
      <c r="S799" s="27">
        <f t="shared" si="40"/>
        <v>0.1</v>
      </c>
    </row>
    <row r="800" spans="1:19" x14ac:dyDescent="0.2">
      <c r="A800" s="146">
        <v>242</v>
      </c>
      <c r="B800" s="153" t="s">
        <v>2664</v>
      </c>
      <c r="C800" s="148" t="s">
        <v>2662</v>
      </c>
      <c r="D800" s="86" t="s">
        <v>56</v>
      </c>
      <c r="E800" s="22">
        <f t="shared" si="41"/>
        <v>1</v>
      </c>
      <c r="F800" s="86">
        <v>1</v>
      </c>
      <c r="G800" s="86"/>
      <c r="H800" s="86"/>
      <c r="I800" s="149"/>
      <c r="J800" s="149"/>
      <c r="K800" s="149"/>
      <c r="L800" s="149"/>
      <c r="M800" s="149"/>
      <c r="N800" s="149"/>
      <c r="O800" s="150">
        <v>2.5000000000000001E-2</v>
      </c>
      <c r="P800" s="150">
        <v>1.4999999999999999E-2</v>
      </c>
      <c r="Q800" s="150">
        <v>0.01</v>
      </c>
      <c r="R800" s="28">
        <v>4</v>
      </c>
      <c r="S800" s="27">
        <f t="shared" si="40"/>
        <v>0.1</v>
      </c>
    </row>
    <row r="801" spans="1:19" x14ac:dyDescent="0.2">
      <c r="A801" s="146">
        <v>243</v>
      </c>
      <c r="B801" s="176" t="s">
        <v>2665</v>
      </c>
      <c r="C801" s="148" t="s">
        <v>2662</v>
      </c>
      <c r="D801" s="86" t="s">
        <v>56</v>
      </c>
      <c r="E801" s="22">
        <f t="shared" si="41"/>
        <v>1</v>
      </c>
      <c r="F801" s="86">
        <v>1</v>
      </c>
      <c r="G801" s="86"/>
      <c r="H801" s="86"/>
      <c r="I801" s="86"/>
      <c r="J801" s="86"/>
      <c r="K801" s="86"/>
      <c r="L801" s="86"/>
      <c r="M801" s="86"/>
      <c r="N801" s="86"/>
      <c r="O801" s="150">
        <v>2.5000000000000001E-2</v>
      </c>
      <c r="P801" s="150">
        <v>1.4999999999999999E-2</v>
      </c>
      <c r="Q801" s="150">
        <v>0.01</v>
      </c>
      <c r="R801" s="28">
        <v>4</v>
      </c>
      <c r="S801" s="27">
        <f t="shared" si="40"/>
        <v>0.1</v>
      </c>
    </row>
    <row r="802" spans="1:19" x14ac:dyDescent="0.2">
      <c r="A802" s="146">
        <v>244</v>
      </c>
      <c r="B802" s="153" t="s">
        <v>2666</v>
      </c>
      <c r="C802" s="148" t="s">
        <v>2662</v>
      </c>
      <c r="D802" s="86" t="s">
        <v>56</v>
      </c>
      <c r="E802" s="22">
        <f t="shared" si="41"/>
        <v>1</v>
      </c>
      <c r="F802" s="86">
        <v>1</v>
      </c>
      <c r="G802" s="86"/>
      <c r="H802" s="86"/>
      <c r="I802" s="86"/>
      <c r="J802" s="86"/>
      <c r="K802" s="86"/>
      <c r="L802" s="86"/>
      <c r="M802" s="86"/>
      <c r="N802" s="86"/>
      <c r="O802" s="150">
        <v>2.5000000000000001E-2</v>
      </c>
      <c r="P802" s="150">
        <v>1.4999999999999999E-2</v>
      </c>
      <c r="Q802" s="150">
        <v>0.01</v>
      </c>
      <c r="R802" s="28">
        <v>4</v>
      </c>
      <c r="S802" s="27">
        <f t="shared" si="40"/>
        <v>0.1</v>
      </c>
    </row>
    <row r="803" spans="1:19" x14ac:dyDescent="0.2">
      <c r="A803" s="146">
        <v>245</v>
      </c>
      <c r="B803" s="164" t="s">
        <v>2667</v>
      </c>
      <c r="C803" s="148" t="s">
        <v>2662</v>
      </c>
      <c r="D803" s="86" t="s">
        <v>56</v>
      </c>
      <c r="E803" s="22">
        <f t="shared" si="41"/>
        <v>1</v>
      </c>
      <c r="F803" s="86">
        <v>1</v>
      </c>
      <c r="G803" s="86"/>
      <c r="H803" s="86"/>
      <c r="I803" s="86"/>
      <c r="J803" s="86"/>
      <c r="K803" s="86"/>
      <c r="L803" s="86"/>
      <c r="M803" s="86"/>
      <c r="N803" s="86"/>
      <c r="O803" s="150">
        <v>2.5000000000000001E-2</v>
      </c>
      <c r="P803" s="150">
        <v>1.4999999999999999E-2</v>
      </c>
      <c r="Q803" s="150">
        <v>0.01</v>
      </c>
      <c r="R803" s="28">
        <v>4</v>
      </c>
      <c r="S803" s="27">
        <f t="shared" si="40"/>
        <v>0.1</v>
      </c>
    </row>
    <row r="804" spans="1:19" x14ac:dyDescent="0.2">
      <c r="A804" s="146">
        <v>246</v>
      </c>
      <c r="B804" s="164" t="s">
        <v>2668</v>
      </c>
      <c r="C804" s="148" t="s">
        <v>2662</v>
      </c>
      <c r="D804" s="86" t="s">
        <v>56</v>
      </c>
      <c r="E804" s="22">
        <f t="shared" si="41"/>
        <v>1</v>
      </c>
      <c r="F804" s="86">
        <v>1</v>
      </c>
      <c r="G804" s="86"/>
      <c r="H804" s="86"/>
      <c r="I804" s="86"/>
      <c r="J804" s="86"/>
      <c r="K804" s="86"/>
      <c r="L804" s="86"/>
      <c r="M804" s="86"/>
      <c r="N804" s="86"/>
      <c r="O804" s="150">
        <v>2.5000000000000001E-2</v>
      </c>
      <c r="P804" s="150">
        <v>1.4999999999999999E-2</v>
      </c>
      <c r="Q804" s="150">
        <v>0.01</v>
      </c>
      <c r="R804" s="28">
        <v>4</v>
      </c>
      <c r="S804" s="27">
        <f t="shared" si="40"/>
        <v>0.1</v>
      </c>
    </row>
    <row r="805" spans="1:19" x14ac:dyDescent="0.2">
      <c r="A805" s="146">
        <v>247</v>
      </c>
      <c r="B805" s="153" t="s">
        <v>2669</v>
      </c>
      <c r="C805" s="148" t="s">
        <v>2662</v>
      </c>
      <c r="D805" s="86" t="s">
        <v>56</v>
      </c>
      <c r="E805" s="22">
        <f t="shared" si="41"/>
        <v>1</v>
      </c>
      <c r="F805" s="86">
        <v>1</v>
      </c>
      <c r="G805" s="86"/>
      <c r="H805" s="86"/>
      <c r="I805" s="86"/>
      <c r="J805" s="86"/>
      <c r="K805" s="86"/>
      <c r="L805" s="86"/>
      <c r="M805" s="86"/>
      <c r="N805" s="86"/>
      <c r="O805" s="150">
        <v>2.5000000000000001E-2</v>
      </c>
      <c r="P805" s="150">
        <v>1.4999999999999999E-2</v>
      </c>
      <c r="Q805" s="150">
        <v>0.01</v>
      </c>
      <c r="R805" s="28">
        <v>4</v>
      </c>
      <c r="S805" s="27">
        <f t="shared" si="40"/>
        <v>0.1</v>
      </c>
    </row>
    <row r="806" spans="1:19" x14ac:dyDescent="0.2">
      <c r="A806" s="146">
        <v>248</v>
      </c>
      <c r="B806" s="153" t="s">
        <v>2670</v>
      </c>
      <c r="C806" s="148" t="s">
        <v>2662</v>
      </c>
      <c r="D806" s="86" t="s">
        <v>56</v>
      </c>
      <c r="E806" s="22">
        <f t="shared" si="41"/>
        <v>1</v>
      </c>
      <c r="F806" s="86">
        <v>1</v>
      </c>
      <c r="G806" s="86"/>
      <c r="H806" s="86"/>
      <c r="I806" s="86"/>
      <c r="J806" s="86"/>
      <c r="K806" s="86"/>
      <c r="L806" s="86"/>
      <c r="M806" s="86"/>
      <c r="N806" s="86"/>
      <c r="O806" s="150">
        <v>2.5000000000000001E-2</v>
      </c>
      <c r="P806" s="150">
        <v>1.4999999999999999E-2</v>
      </c>
      <c r="Q806" s="150">
        <v>0.01</v>
      </c>
      <c r="R806" s="28">
        <v>4</v>
      </c>
      <c r="S806" s="27">
        <f t="shared" si="40"/>
        <v>0.1</v>
      </c>
    </row>
    <row r="807" spans="1:19" x14ac:dyDescent="0.2">
      <c r="A807" s="146">
        <v>249</v>
      </c>
      <c r="B807" s="153" t="s">
        <v>2671</v>
      </c>
      <c r="C807" s="148" t="s">
        <v>2662</v>
      </c>
      <c r="D807" s="86" t="s">
        <v>2490</v>
      </c>
      <c r="E807" s="22">
        <f t="shared" si="41"/>
        <v>1</v>
      </c>
      <c r="F807" s="86">
        <v>1</v>
      </c>
      <c r="G807" s="86"/>
      <c r="H807" s="86"/>
      <c r="I807" s="86"/>
      <c r="J807" s="86"/>
      <c r="K807" s="86"/>
      <c r="L807" s="86"/>
      <c r="M807" s="86"/>
      <c r="N807" s="86"/>
      <c r="O807" s="150">
        <v>2.5000000000000001E-2</v>
      </c>
      <c r="P807" s="150">
        <v>1.4999999999999999E-2</v>
      </c>
      <c r="Q807" s="150">
        <v>0.01</v>
      </c>
      <c r="R807" s="28">
        <v>4</v>
      </c>
      <c r="S807" s="27">
        <f t="shared" si="40"/>
        <v>0.1</v>
      </c>
    </row>
    <row r="808" spans="1:19" x14ac:dyDescent="0.2">
      <c r="A808" s="146">
        <v>250</v>
      </c>
      <c r="B808" s="153" t="s">
        <v>2672</v>
      </c>
      <c r="C808" s="148" t="s">
        <v>2662</v>
      </c>
      <c r="D808" s="86" t="s">
        <v>56</v>
      </c>
      <c r="E808" s="22">
        <f t="shared" si="41"/>
        <v>1</v>
      </c>
      <c r="F808" s="86">
        <v>1</v>
      </c>
      <c r="G808" s="86"/>
      <c r="H808" s="86"/>
      <c r="I808" s="86"/>
      <c r="J808" s="86"/>
      <c r="K808" s="86"/>
      <c r="L808" s="86"/>
      <c r="M808" s="86"/>
      <c r="N808" s="86"/>
      <c r="O808" s="150">
        <v>2.5000000000000001E-2</v>
      </c>
      <c r="P808" s="150">
        <v>1.4999999999999999E-2</v>
      </c>
      <c r="Q808" s="150">
        <v>0.01</v>
      </c>
      <c r="R808" s="28">
        <v>4</v>
      </c>
      <c r="S808" s="27">
        <f t="shared" si="40"/>
        <v>0.1</v>
      </c>
    </row>
    <row r="809" spans="1:19" x14ac:dyDescent="0.2">
      <c r="A809" s="146">
        <v>251</v>
      </c>
      <c r="B809" s="153" t="s">
        <v>2673</v>
      </c>
      <c r="C809" s="148" t="s">
        <v>2662</v>
      </c>
      <c r="D809" s="86" t="s">
        <v>56</v>
      </c>
      <c r="E809" s="22">
        <f t="shared" si="41"/>
        <v>1</v>
      </c>
      <c r="F809" s="86">
        <v>1</v>
      </c>
      <c r="G809" s="86"/>
      <c r="H809" s="86"/>
      <c r="I809" s="86"/>
      <c r="J809" s="86"/>
      <c r="K809" s="86"/>
      <c r="L809" s="86"/>
      <c r="M809" s="86"/>
      <c r="N809" s="86"/>
      <c r="O809" s="150">
        <v>2.5000000000000001E-2</v>
      </c>
      <c r="P809" s="150">
        <v>1.4999999999999999E-2</v>
      </c>
      <c r="Q809" s="150">
        <v>0.01</v>
      </c>
      <c r="R809" s="28">
        <v>4</v>
      </c>
      <c r="S809" s="27">
        <f t="shared" si="40"/>
        <v>0.1</v>
      </c>
    </row>
    <row r="810" spans="1:19" x14ac:dyDescent="0.2">
      <c r="A810" s="146">
        <v>252</v>
      </c>
      <c r="B810" s="153" t="s">
        <v>2674</v>
      </c>
      <c r="C810" s="148" t="s">
        <v>2662</v>
      </c>
      <c r="D810" s="86" t="s">
        <v>56</v>
      </c>
      <c r="E810" s="22">
        <f t="shared" si="41"/>
        <v>1</v>
      </c>
      <c r="F810" s="86">
        <v>1</v>
      </c>
      <c r="G810" s="86"/>
      <c r="H810" s="86"/>
      <c r="I810" s="86"/>
      <c r="J810" s="86"/>
      <c r="K810" s="86"/>
      <c r="L810" s="86"/>
      <c r="M810" s="86"/>
      <c r="N810" s="86"/>
      <c r="O810" s="150">
        <v>2.5000000000000001E-2</v>
      </c>
      <c r="P810" s="150">
        <v>1.4999999999999999E-2</v>
      </c>
      <c r="Q810" s="150">
        <v>0.01</v>
      </c>
      <c r="R810" s="28">
        <v>4</v>
      </c>
      <c r="S810" s="27">
        <f t="shared" si="40"/>
        <v>0.1</v>
      </c>
    </row>
    <row r="811" spans="1:19" x14ac:dyDescent="0.2">
      <c r="A811" s="146">
        <v>253</v>
      </c>
      <c r="B811" s="153" t="s">
        <v>2675</v>
      </c>
      <c r="C811" s="148" t="s">
        <v>2662</v>
      </c>
      <c r="D811" s="86" t="s">
        <v>56</v>
      </c>
      <c r="E811" s="22">
        <f t="shared" si="41"/>
        <v>1</v>
      </c>
      <c r="F811" s="86">
        <v>1</v>
      </c>
      <c r="G811" s="86"/>
      <c r="H811" s="86"/>
      <c r="I811" s="86"/>
      <c r="J811" s="86"/>
      <c r="K811" s="86"/>
      <c r="L811" s="86"/>
      <c r="M811" s="86"/>
      <c r="N811" s="86"/>
      <c r="O811" s="150">
        <v>2.5000000000000001E-2</v>
      </c>
      <c r="P811" s="150">
        <v>1.4999999999999999E-2</v>
      </c>
      <c r="Q811" s="150">
        <v>0.01</v>
      </c>
      <c r="R811" s="28">
        <v>4</v>
      </c>
      <c r="S811" s="27">
        <f t="shared" si="40"/>
        <v>0.1</v>
      </c>
    </row>
    <row r="812" spans="1:19" x14ac:dyDescent="0.2">
      <c r="A812" s="146">
        <v>254</v>
      </c>
      <c r="B812" s="176" t="s">
        <v>2676</v>
      </c>
      <c r="C812" s="148" t="s">
        <v>2662</v>
      </c>
      <c r="D812" s="86" t="s">
        <v>56</v>
      </c>
      <c r="E812" s="22">
        <f t="shared" si="41"/>
        <v>1</v>
      </c>
      <c r="F812" s="86">
        <v>1</v>
      </c>
      <c r="G812" s="86"/>
      <c r="H812" s="86"/>
      <c r="I812" s="86"/>
      <c r="J812" s="86"/>
      <c r="K812" s="86"/>
      <c r="L812" s="86"/>
      <c r="M812" s="86"/>
      <c r="N812" s="86"/>
      <c r="O812" s="150">
        <v>2.5000000000000001E-2</v>
      </c>
      <c r="P812" s="150">
        <v>1.4999999999999999E-2</v>
      </c>
      <c r="Q812" s="150">
        <v>0.01</v>
      </c>
      <c r="R812" s="28">
        <v>4</v>
      </c>
      <c r="S812" s="27">
        <f t="shared" si="40"/>
        <v>0.1</v>
      </c>
    </row>
    <row r="813" spans="1:19" x14ac:dyDescent="0.2">
      <c r="A813" s="146">
        <v>255</v>
      </c>
      <c r="B813" s="153" t="s">
        <v>2677</v>
      </c>
      <c r="C813" s="148" t="s">
        <v>2076</v>
      </c>
      <c r="D813" s="86" t="s">
        <v>56</v>
      </c>
      <c r="E813" s="22">
        <f t="shared" si="41"/>
        <v>1</v>
      </c>
      <c r="F813" s="86">
        <v>1</v>
      </c>
      <c r="G813" s="86"/>
      <c r="H813" s="86"/>
      <c r="I813" s="149"/>
      <c r="J813" s="149"/>
      <c r="K813" s="149"/>
      <c r="L813" s="149"/>
      <c r="M813" s="149"/>
      <c r="N813" s="149"/>
      <c r="O813" s="150">
        <v>2.5000000000000001E-2</v>
      </c>
      <c r="P813" s="150">
        <v>1.4999999999999999E-2</v>
      </c>
      <c r="Q813" s="150">
        <v>0.01</v>
      </c>
      <c r="R813" s="28">
        <v>4</v>
      </c>
      <c r="S813" s="27">
        <f t="shared" si="40"/>
        <v>0.1</v>
      </c>
    </row>
    <row r="814" spans="1:19" x14ac:dyDescent="0.2">
      <c r="A814" s="146">
        <v>256</v>
      </c>
      <c r="B814" s="153" t="s">
        <v>2678</v>
      </c>
      <c r="C814" s="148" t="s">
        <v>2076</v>
      </c>
      <c r="D814" s="86" t="s">
        <v>56</v>
      </c>
      <c r="E814" s="22">
        <f t="shared" si="41"/>
        <v>1</v>
      </c>
      <c r="F814" s="86">
        <v>1</v>
      </c>
      <c r="G814" s="86"/>
      <c r="H814" s="86"/>
      <c r="I814" s="86"/>
      <c r="J814" s="86"/>
      <c r="K814" s="86"/>
      <c r="L814" s="86"/>
      <c r="M814" s="86"/>
      <c r="N814" s="86"/>
      <c r="O814" s="150">
        <v>2.5000000000000001E-2</v>
      </c>
      <c r="P814" s="150">
        <v>1.4999999999999999E-2</v>
      </c>
      <c r="Q814" s="150">
        <v>0.01</v>
      </c>
      <c r="R814" s="28">
        <v>4</v>
      </c>
      <c r="S814" s="27">
        <f t="shared" si="40"/>
        <v>0.1</v>
      </c>
    </row>
    <row r="815" spans="1:19" x14ac:dyDescent="0.2">
      <c r="A815" s="146">
        <v>257</v>
      </c>
      <c r="B815" s="153" t="s">
        <v>2679</v>
      </c>
      <c r="C815" s="148" t="s">
        <v>2076</v>
      </c>
      <c r="D815" s="86" t="s">
        <v>56</v>
      </c>
      <c r="E815" s="22">
        <f t="shared" si="41"/>
        <v>1</v>
      </c>
      <c r="F815" s="86">
        <v>1</v>
      </c>
      <c r="G815" s="86"/>
      <c r="H815" s="86"/>
      <c r="I815" s="86"/>
      <c r="J815" s="86"/>
      <c r="K815" s="86"/>
      <c r="L815" s="86"/>
      <c r="M815" s="86"/>
      <c r="N815" s="86"/>
      <c r="O815" s="150">
        <v>2.5000000000000001E-2</v>
      </c>
      <c r="P815" s="150">
        <v>1.4999999999999999E-2</v>
      </c>
      <c r="Q815" s="150">
        <v>0.01</v>
      </c>
      <c r="R815" s="28">
        <v>4</v>
      </c>
      <c r="S815" s="27">
        <f t="shared" ref="S815:S870" si="42">((F815*O815)*4+(G815*P815)*4+(H815*Q815)*4)</f>
        <v>0.1</v>
      </c>
    </row>
    <row r="816" spans="1:19" x14ac:dyDescent="0.2">
      <c r="A816" s="146">
        <v>258</v>
      </c>
      <c r="B816" s="153" t="s">
        <v>2680</v>
      </c>
      <c r="C816" s="148" t="s">
        <v>2076</v>
      </c>
      <c r="D816" s="86" t="s">
        <v>56</v>
      </c>
      <c r="E816" s="22">
        <f t="shared" si="41"/>
        <v>1</v>
      </c>
      <c r="F816" s="86">
        <v>1</v>
      </c>
      <c r="G816" s="86"/>
      <c r="H816" s="86"/>
      <c r="I816" s="86"/>
      <c r="J816" s="86"/>
      <c r="K816" s="86"/>
      <c r="L816" s="86"/>
      <c r="M816" s="86"/>
      <c r="N816" s="86"/>
      <c r="O816" s="150">
        <v>2.5000000000000001E-2</v>
      </c>
      <c r="P816" s="150">
        <v>1.4999999999999999E-2</v>
      </c>
      <c r="Q816" s="150">
        <v>0.01</v>
      </c>
      <c r="R816" s="28">
        <v>4</v>
      </c>
      <c r="S816" s="27">
        <f t="shared" si="42"/>
        <v>0.1</v>
      </c>
    </row>
    <row r="817" spans="1:19" x14ac:dyDescent="0.2">
      <c r="A817" s="146">
        <v>259</v>
      </c>
      <c r="B817" s="153" t="s">
        <v>2647</v>
      </c>
      <c r="C817" s="148" t="s">
        <v>2076</v>
      </c>
      <c r="D817" s="86" t="s">
        <v>56</v>
      </c>
      <c r="E817" s="22">
        <f t="shared" si="41"/>
        <v>1</v>
      </c>
      <c r="F817" s="86">
        <v>1</v>
      </c>
      <c r="G817" s="86"/>
      <c r="H817" s="86"/>
      <c r="I817" s="86"/>
      <c r="J817" s="86"/>
      <c r="K817" s="86"/>
      <c r="L817" s="86"/>
      <c r="M817" s="86"/>
      <c r="N817" s="86"/>
      <c r="O817" s="150">
        <v>2.5000000000000001E-2</v>
      </c>
      <c r="P817" s="150">
        <v>1.4999999999999999E-2</v>
      </c>
      <c r="Q817" s="150">
        <v>0.01</v>
      </c>
      <c r="R817" s="28">
        <v>4</v>
      </c>
      <c r="S817" s="27">
        <f t="shared" si="42"/>
        <v>0.1</v>
      </c>
    </row>
    <row r="818" spans="1:19" x14ac:dyDescent="0.2">
      <c r="A818" s="146">
        <v>260</v>
      </c>
      <c r="B818" s="153" t="s">
        <v>2562</v>
      </c>
      <c r="C818" s="148" t="s">
        <v>2076</v>
      </c>
      <c r="D818" s="86" t="s">
        <v>56</v>
      </c>
      <c r="E818" s="22">
        <f t="shared" si="41"/>
        <v>1</v>
      </c>
      <c r="F818" s="86">
        <v>1</v>
      </c>
      <c r="G818" s="86"/>
      <c r="H818" s="86"/>
      <c r="I818" s="86"/>
      <c r="J818" s="86"/>
      <c r="K818" s="86"/>
      <c r="L818" s="86"/>
      <c r="M818" s="86"/>
      <c r="N818" s="86"/>
      <c r="O818" s="150">
        <v>2.5000000000000001E-2</v>
      </c>
      <c r="P818" s="150">
        <v>1.4999999999999999E-2</v>
      </c>
      <c r="Q818" s="150">
        <v>0.01</v>
      </c>
      <c r="R818" s="28">
        <v>4</v>
      </c>
      <c r="S818" s="27">
        <f t="shared" si="42"/>
        <v>0.1</v>
      </c>
    </row>
    <row r="819" spans="1:19" x14ac:dyDescent="0.2">
      <c r="A819" s="146">
        <v>261</v>
      </c>
      <c r="B819" s="173" t="s">
        <v>2113</v>
      </c>
      <c r="C819" s="148" t="s">
        <v>2076</v>
      </c>
      <c r="D819" s="86" t="s">
        <v>56</v>
      </c>
      <c r="E819" s="22">
        <f t="shared" si="41"/>
        <v>1</v>
      </c>
      <c r="F819" s="86">
        <v>1</v>
      </c>
      <c r="G819" s="86"/>
      <c r="H819" s="86"/>
      <c r="I819" s="86"/>
      <c r="J819" s="86"/>
      <c r="K819" s="86"/>
      <c r="L819" s="86"/>
      <c r="M819" s="86"/>
      <c r="N819" s="86"/>
      <c r="O819" s="150">
        <v>2.5000000000000001E-2</v>
      </c>
      <c r="P819" s="150">
        <v>1.4999999999999999E-2</v>
      </c>
      <c r="Q819" s="150">
        <v>0.01</v>
      </c>
      <c r="R819" s="28">
        <v>4</v>
      </c>
      <c r="S819" s="27">
        <f t="shared" si="42"/>
        <v>0.1</v>
      </c>
    </row>
    <row r="820" spans="1:19" x14ac:dyDescent="0.2">
      <c r="A820" s="146">
        <v>262</v>
      </c>
      <c r="B820" s="173" t="s">
        <v>2681</v>
      </c>
      <c r="C820" s="148" t="s">
        <v>2076</v>
      </c>
      <c r="D820" s="86" t="s">
        <v>56</v>
      </c>
      <c r="E820" s="22">
        <f t="shared" si="41"/>
        <v>1</v>
      </c>
      <c r="F820" s="86">
        <v>1</v>
      </c>
      <c r="G820" s="86"/>
      <c r="H820" s="86"/>
      <c r="I820" s="86"/>
      <c r="J820" s="86"/>
      <c r="K820" s="86"/>
      <c r="L820" s="86"/>
      <c r="M820" s="86"/>
      <c r="N820" s="86"/>
      <c r="O820" s="150">
        <v>2.5000000000000001E-2</v>
      </c>
      <c r="P820" s="150">
        <v>1.4999999999999999E-2</v>
      </c>
      <c r="Q820" s="150">
        <v>0.01</v>
      </c>
      <c r="R820" s="28">
        <v>4</v>
      </c>
      <c r="S820" s="27">
        <f t="shared" si="42"/>
        <v>0.1</v>
      </c>
    </row>
    <row r="821" spans="1:19" x14ac:dyDescent="0.2">
      <c r="A821" s="146">
        <v>263</v>
      </c>
      <c r="B821" s="173" t="s">
        <v>2682</v>
      </c>
      <c r="C821" s="148" t="s">
        <v>2076</v>
      </c>
      <c r="D821" s="86" t="s">
        <v>56</v>
      </c>
      <c r="E821" s="22">
        <f t="shared" si="41"/>
        <v>1</v>
      </c>
      <c r="F821" s="86">
        <v>1</v>
      </c>
      <c r="G821" s="86"/>
      <c r="H821" s="86"/>
      <c r="I821" s="86"/>
      <c r="J821" s="86"/>
      <c r="K821" s="86"/>
      <c r="L821" s="86"/>
      <c r="M821" s="86"/>
      <c r="N821" s="86"/>
      <c r="O821" s="150">
        <v>2.5000000000000001E-2</v>
      </c>
      <c r="P821" s="150">
        <v>1.4999999999999999E-2</v>
      </c>
      <c r="Q821" s="150">
        <v>0.01</v>
      </c>
      <c r="R821" s="28">
        <v>4</v>
      </c>
      <c r="S821" s="27">
        <f t="shared" si="42"/>
        <v>0.1</v>
      </c>
    </row>
    <row r="822" spans="1:19" x14ac:dyDescent="0.2">
      <c r="A822" s="146">
        <v>264</v>
      </c>
      <c r="B822" s="173" t="s">
        <v>2683</v>
      </c>
      <c r="C822" s="148" t="s">
        <v>2076</v>
      </c>
      <c r="D822" s="86" t="s">
        <v>56</v>
      </c>
      <c r="E822" s="22">
        <f t="shared" si="41"/>
        <v>1</v>
      </c>
      <c r="F822" s="86">
        <v>1</v>
      </c>
      <c r="G822" s="86"/>
      <c r="H822" s="86"/>
      <c r="I822" s="86"/>
      <c r="J822" s="86"/>
      <c r="K822" s="86"/>
      <c r="L822" s="86"/>
      <c r="M822" s="86"/>
      <c r="N822" s="86"/>
      <c r="O822" s="150">
        <v>2.5000000000000001E-2</v>
      </c>
      <c r="P822" s="150">
        <v>1.4999999999999999E-2</v>
      </c>
      <c r="Q822" s="150">
        <v>0.01</v>
      </c>
      <c r="R822" s="28">
        <v>4</v>
      </c>
      <c r="S822" s="27">
        <f t="shared" si="42"/>
        <v>0.1</v>
      </c>
    </row>
    <row r="823" spans="1:19" x14ac:dyDescent="0.2">
      <c r="A823" s="146">
        <v>265</v>
      </c>
      <c r="B823" s="173" t="s">
        <v>2684</v>
      </c>
      <c r="C823" s="148" t="s">
        <v>2076</v>
      </c>
      <c r="D823" s="86" t="s">
        <v>56</v>
      </c>
      <c r="E823" s="22">
        <f t="shared" si="41"/>
        <v>1</v>
      </c>
      <c r="F823" s="86">
        <v>1</v>
      </c>
      <c r="G823" s="86"/>
      <c r="H823" s="86"/>
      <c r="I823" s="86"/>
      <c r="J823" s="86"/>
      <c r="K823" s="86"/>
      <c r="L823" s="86"/>
      <c r="M823" s="86"/>
      <c r="N823" s="86"/>
      <c r="O823" s="150">
        <v>2.5000000000000001E-2</v>
      </c>
      <c r="P823" s="150">
        <v>1.4999999999999999E-2</v>
      </c>
      <c r="Q823" s="150">
        <v>0.01</v>
      </c>
      <c r="R823" s="28">
        <v>4</v>
      </c>
      <c r="S823" s="27">
        <f t="shared" si="42"/>
        <v>0.1</v>
      </c>
    </row>
    <row r="824" spans="1:19" x14ac:dyDescent="0.2">
      <c r="A824" s="146">
        <v>266</v>
      </c>
      <c r="B824" s="173" t="s">
        <v>2190</v>
      </c>
      <c r="C824" s="148" t="s">
        <v>2076</v>
      </c>
      <c r="D824" s="86" t="s">
        <v>56</v>
      </c>
      <c r="E824" s="22">
        <f t="shared" si="41"/>
        <v>1</v>
      </c>
      <c r="F824" s="86">
        <v>1</v>
      </c>
      <c r="G824" s="86"/>
      <c r="H824" s="86"/>
      <c r="I824" s="86"/>
      <c r="J824" s="86"/>
      <c r="K824" s="86"/>
      <c r="L824" s="86"/>
      <c r="M824" s="86"/>
      <c r="N824" s="86"/>
      <c r="O824" s="150">
        <v>2.5000000000000001E-2</v>
      </c>
      <c r="P824" s="150">
        <v>1.4999999999999999E-2</v>
      </c>
      <c r="Q824" s="150">
        <v>0.01</v>
      </c>
      <c r="R824" s="28">
        <v>4</v>
      </c>
      <c r="S824" s="27">
        <f t="shared" si="42"/>
        <v>0.1</v>
      </c>
    </row>
    <row r="825" spans="1:19" x14ac:dyDescent="0.2">
      <c r="A825" s="146">
        <v>267</v>
      </c>
      <c r="B825" s="173" t="s">
        <v>2685</v>
      </c>
      <c r="C825" s="148" t="s">
        <v>2076</v>
      </c>
      <c r="D825" s="86" t="s">
        <v>56</v>
      </c>
      <c r="E825" s="22">
        <f t="shared" si="41"/>
        <v>1</v>
      </c>
      <c r="F825" s="86">
        <v>1</v>
      </c>
      <c r="G825" s="86"/>
      <c r="H825" s="86"/>
      <c r="I825" s="86"/>
      <c r="J825" s="86"/>
      <c r="K825" s="86"/>
      <c r="L825" s="86"/>
      <c r="M825" s="86"/>
      <c r="N825" s="86"/>
      <c r="O825" s="150">
        <v>2.5000000000000001E-2</v>
      </c>
      <c r="P825" s="150">
        <v>1.4999999999999999E-2</v>
      </c>
      <c r="Q825" s="150">
        <v>0.01</v>
      </c>
      <c r="R825" s="28">
        <v>4</v>
      </c>
      <c r="S825" s="27">
        <f t="shared" si="42"/>
        <v>0.1</v>
      </c>
    </row>
    <row r="826" spans="1:19" x14ac:dyDescent="0.2">
      <c r="A826" s="146">
        <v>268</v>
      </c>
      <c r="B826" s="173" t="s">
        <v>2686</v>
      </c>
      <c r="C826" s="148" t="s">
        <v>2076</v>
      </c>
      <c r="D826" s="86" t="s">
        <v>56</v>
      </c>
      <c r="E826" s="22">
        <f t="shared" si="41"/>
        <v>1</v>
      </c>
      <c r="F826" s="86">
        <v>1</v>
      </c>
      <c r="G826" s="86"/>
      <c r="H826" s="86"/>
      <c r="I826" s="86"/>
      <c r="J826" s="86"/>
      <c r="K826" s="86"/>
      <c r="L826" s="86"/>
      <c r="M826" s="86"/>
      <c r="N826" s="86"/>
      <c r="O826" s="150">
        <v>2.5000000000000001E-2</v>
      </c>
      <c r="P826" s="150">
        <v>1.4999999999999999E-2</v>
      </c>
      <c r="Q826" s="150">
        <v>0.01</v>
      </c>
      <c r="R826" s="28">
        <v>4</v>
      </c>
      <c r="S826" s="27">
        <f t="shared" si="42"/>
        <v>0.1</v>
      </c>
    </row>
    <row r="827" spans="1:19" x14ac:dyDescent="0.2">
      <c r="A827" s="146">
        <v>269</v>
      </c>
      <c r="B827" s="173" t="s">
        <v>2687</v>
      </c>
      <c r="C827" s="148" t="s">
        <v>2076</v>
      </c>
      <c r="D827" s="86" t="s">
        <v>56</v>
      </c>
      <c r="E827" s="22">
        <f t="shared" si="41"/>
        <v>1</v>
      </c>
      <c r="F827" s="86">
        <v>1</v>
      </c>
      <c r="G827" s="86"/>
      <c r="H827" s="86"/>
      <c r="I827" s="86"/>
      <c r="J827" s="86"/>
      <c r="K827" s="86"/>
      <c r="L827" s="86"/>
      <c r="M827" s="86"/>
      <c r="N827" s="86"/>
      <c r="O827" s="150">
        <v>2.5000000000000001E-2</v>
      </c>
      <c r="P827" s="150">
        <v>1.4999999999999999E-2</v>
      </c>
      <c r="Q827" s="150">
        <v>0.01</v>
      </c>
      <c r="R827" s="28">
        <v>4</v>
      </c>
      <c r="S827" s="27">
        <f t="shared" si="42"/>
        <v>0.1</v>
      </c>
    </row>
    <row r="828" spans="1:19" x14ac:dyDescent="0.2">
      <c r="A828" s="146">
        <v>270</v>
      </c>
      <c r="B828" s="155" t="s">
        <v>2688</v>
      </c>
      <c r="C828" s="148" t="s">
        <v>2076</v>
      </c>
      <c r="D828" s="86" t="s">
        <v>2689</v>
      </c>
      <c r="E828" s="22">
        <f t="shared" si="41"/>
        <v>1</v>
      </c>
      <c r="F828" s="86">
        <v>1</v>
      </c>
      <c r="G828" s="86"/>
      <c r="H828" s="86"/>
      <c r="I828" s="86"/>
      <c r="J828" s="86"/>
      <c r="K828" s="86"/>
      <c r="L828" s="86"/>
      <c r="M828" s="86"/>
      <c r="N828" s="86"/>
      <c r="O828" s="150">
        <v>2.5000000000000001E-2</v>
      </c>
      <c r="P828" s="150">
        <v>1.4999999999999999E-2</v>
      </c>
      <c r="Q828" s="150">
        <v>0.01</v>
      </c>
      <c r="R828" s="28">
        <v>4</v>
      </c>
      <c r="S828" s="27">
        <f t="shared" si="42"/>
        <v>0.1</v>
      </c>
    </row>
    <row r="829" spans="1:19" x14ac:dyDescent="0.2">
      <c r="A829" s="146">
        <v>271</v>
      </c>
      <c r="B829" s="177" t="s">
        <v>2690</v>
      </c>
      <c r="C829" s="157" t="s">
        <v>2691</v>
      </c>
      <c r="D829" s="86" t="s">
        <v>56</v>
      </c>
      <c r="E829" s="22">
        <f t="shared" si="41"/>
        <v>1</v>
      </c>
      <c r="F829" s="86">
        <v>1</v>
      </c>
      <c r="G829" s="86"/>
      <c r="H829" s="86"/>
      <c r="I829" s="149"/>
      <c r="J829" s="149"/>
      <c r="K829" s="149"/>
      <c r="L829" s="149"/>
      <c r="M829" s="149"/>
      <c r="N829" s="149"/>
      <c r="O829" s="150">
        <v>2.5000000000000001E-2</v>
      </c>
      <c r="P829" s="150">
        <v>1.4999999999999999E-2</v>
      </c>
      <c r="Q829" s="150">
        <v>0.01</v>
      </c>
      <c r="R829" s="28">
        <v>4</v>
      </c>
      <c r="S829" s="27">
        <f t="shared" si="42"/>
        <v>0.1</v>
      </c>
    </row>
    <row r="830" spans="1:19" x14ac:dyDescent="0.2">
      <c r="A830" s="146">
        <v>272</v>
      </c>
      <c r="B830" s="165" t="s">
        <v>2692</v>
      </c>
      <c r="C830" s="157" t="s">
        <v>2691</v>
      </c>
      <c r="D830" s="86" t="s">
        <v>56</v>
      </c>
      <c r="E830" s="22">
        <f t="shared" si="41"/>
        <v>1</v>
      </c>
      <c r="F830" s="86">
        <v>1</v>
      </c>
      <c r="G830" s="86"/>
      <c r="H830" s="86"/>
      <c r="I830" s="86"/>
      <c r="J830" s="86"/>
      <c r="K830" s="86"/>
      <c r="L830" s="86"/>
      <c r="M830" s="86"/>
      <c r="N830" s="86"/>
      <c r="O830" s="150">
        <v>2.5000000000000001E-2</v>
      </c>
      <c r="P830" s="150">
        <v>1.4999999999999999E-2</v>
      </c>
      <c r="Q830" s="150">
        <v>0.01</v>
      </c>
      <c r="R830" s="28">
        <v>4</v>
      </c>
      <c r="S830" s="27">
        <f t="shared" si="42"/>
        <v>0.1</v>
      </c>
    </row>
    <row r="831" spans="1:19" x14ac:dyDescent="0.2">
      <c r="A831" s="146">
        <v>273</v>
      </c>
      <c r="B831" s="165" t="s">
        <v>2693</v>
      </c>
      <c r="C831" s="157" t="s">
        <v>2691</v>
      </c>
      <c r="D831" s="86" t="s">
        <v>56</v>
      </c>
      <c r="E831" s="22">
        <f t="shared" ref="E831:E870" si="43">SUM(F831:N831)</f>
        <v>1</v>
      </c>
      <c r="F831" s="86">
        <v>1</v>
      </c>
      <c r="G831" s="86"/>
      <c r="H831" s="86"/>
      <c r="I831" s="86"/>
      <c r="J831" s="86"/>
      <c r="K831" s="86"/>
      <c r="L831" s="86"/>
      <c r="M831" s="86"/>
      <c r="N831" s="86"/>
      <c r="O831" s="150">
        <v>2.5000000000000001E-2</v>
      </c>
      <c r="P831" s="150">
        <v>1.4999999999999999E-2</v>
      </c>
      <c r="Q831" s="150">
        <v>0.01</v>
      </c>
      <c r="R831" s="28">
        <v>4</v>
      </c>
      <c r="S831" s="27">
        <f t="shared" si="42"/>
        <v>0.1</v>
      </c>
    </row>
    <row r="832" spans="1:19" x14ac:dyDescent="0.2">
      <c r="A832" s="146">
        <v>274</v>
      </c>
      <c r="B832" s="165" t="s">
        <v>2694</v>
      </c>
      <c r="C832" s="157" t="s">
        <v>2691</v>
      </c>
      <c r="D832" s="86" t="s">
        <v>56</v>
      </c>
      <c r="E832" s="22">
        <f t="shared" si="43"/>
        <v>1</v>
      </c>
      <c r="F832" s="86">
        <v>1</v>
      </c>
      <c r="G832" s="86"/>
      <c r="H832" s="86"/>
      <c r="I832" s="86"/>
      <c r="J832" s="86"/>
      <c r="K832" s="86"/>
      <c r="L832" s="86"/>
      <c r="M832" s="86"/>
      <c r="N832" s="86"/>
      <c r="O832" s="150">
        <v>2.5000000000000001E-2</v>
      </c>
      <c r="P832" s="150">
        <v>1.4999999999999999E-2</v>
      </c>
      <c r="Q832" s="150">
        <v>0.01</v>
      </c>
      <c r="R832" s="28">
        <v>4</v>
      </c>
      <c r="S832" s="27">
        <f t="shared" si="42"/>
        <v>0.1</v>
      </c>
    </row>
    <row r="833" spans="1:19" x14ac:dyDescent="0.2">
      <c r="A833" s="146">
        <v>275</v>
      </c>
      <c r="B833" s="165" t="s">
        <v>2695</v>
      </c>
      <c r="C833" s="157" t="s">
        <v>2691</v>
      </c>
      <c r="D833" s="86" t="s">
        <v>56</v>
      </c>
      <c r="E833" s="22">
        <f t="shared" si="43"/>
        <v>1</v>
      </c>
      <c r="F833" s="86">
        <v>1</v>
      </c>
      <c r="G833" s="86"/>
      <c r="H833" s="86"/>
      <c r="I833" s="86"/>
      <c r="J833" s="86"/>
      <c r="K833" s="86"/>
      <c r="L833" s="86"/>
      <c r="M833" s="86"/>
      <c r="N833" s="86"/>
      <c r="O833" s="150">
        <v>2.5000000000000001E-2</v>
      </c>
      <c r="P833" s="150">
        <v>1.4999999999999999E-2</v>
      </c>
      <c r="Q833" s="150">
        <v>0.01</v>
      </c>
      <c r="R833" s="28">
        <v>4</v>
      </c>
      <c r="S833" s="27">
        <f t="shared" si="42"/>
        <v>0.1</v>
      </c>
    </row>
    <row r="834" spans="1:19" x14ac:dyDescent="0.2">
      <c r="A834" s="146">
        <v>276</v>
      </c>
      <c r="B834" s="165" t="s">
        <v>2696</v>
      </c>
      <c r="C834" s="157" t="s">
        <v>2691</v>
      </c>
      <c r="D834" s="86" t="s">
        <v>56</v>
      </c>
      <c r="E834" s="22">
        <f t="shared" si="43"/>
        <v>1</v>
      </c>
      <c r="F834" s="86">
        <v>1</v>
      </c>
      <c r="G834" s="86"/>
      <c r="H834" s="86"/>
      <c r="I834" s="86"/>
      <c r="J834" s="86"/>
      <c r="K834" s="86"/>
      <c r="L834" s="86"/>
      <c r="M834" s="86"/>
      <c r="N834" s="86"/>
      <c r="O834" s="150">
        <v>2.5000000000000001E-2</v>
      </c>
      <c r="P834" s="150">
        <v>1.4999999999999999E-2</v>
      </c>
      <c r="Q834" s="150">
        <v>0.01</v>
      </c>
      <c r="R834" s="28">
        <v>4</v>
      </c>
      <c r="S834" s="27">
        <f t="shared" si="42"/>
        <v>0.1</v>
      </c>
    </row>
    <row r="835" spans="1:19" x14ac:dyDescent="0.2">
      <c r="A835" s="146">
        <v>277</v>
      </c>
      <c r="B835" s="165" t="s">
        <v>2697</v>
      </c>
      <c r="C835" s="157" t="s">
        <v>2691</v>
      </c>
      <c r="D835" s="86" t="s">
        <v>56</v>
      </c>
      <c r="E835" s="22">
        <f t="shared" si="43"/>
        <v>1</v>
      </c>
      <c r="F835" s="86">
        <v>1</v>
      </c>
      <c r="G835" s="86"/>
      <c r="H835" s="86"/>
      <c r="I835" s="86"/>
      <c r="J835" s="86"/>
      <c r="K835" s="86"/>
      <c r="L835" s="86"/>
      <c r="M835" s="86"/>
      <c r="N835" s="86"/>
      <c r="O835" s="150">
        <v>2.5000000000000001E-2</v>
      </c>
      <c r="P835" s="150">
        <v>1.4999999999999999E-2</v>
      </c>
      <c r="Q835" s="150">
        <v>0.01</v>
      </c>
      <c r="R835" s="28">
        <v>4</v>
      </c>
      <c r="S835" s="27">
        <f t="shared" si="42"/>
        <v>0.1</v>
      </c>
    </row>
    <row r="836" spans="1:19" x14ac:dyDescent="0.2">
      <c r="A836" s="146">
        <v>278</v>
      </c>
      <c r="B836" s="165" t="s">
        <v>2007</v>
      </c>
      <c r="C836" s="157" t="s">
        <v>2691</v>
      </c>
      <c r="D836" s="86" t="s">
        <v>56</v>
      </c>
      <c r="E836" s="22">
        <f t="shared" si="43"/>
        <v>1</v>
      </c>
      <c r="F836" s="86">
        <v>1</v>
      </c>
      <c r="G836" s="86"/>
      <c r="H836" s="86"/>
      <c r="I836" s="86"/>
      <c r="J836" s="86"/>
      <c r="K836" s="86"/>
      <c r="L836" s="86"/>
      <c r="M836" s="86"/>
      <c r="N836" s="86"/>
      <c r="O836" s="150">
        <v>2.5000000000000001E-2</v>
      </c>
      <c r="P836" s="150">
        <v>1.4999999999999999E-2</v>
      </c>
      <c r="Q836" s="150">
        <v>0.01</v>
      </c>
      <c r="R836" s="28">
        <v>4</v>
      </c>
      <c r="S836" s="27">
        <f t="shared" si="42"/>
        <v>0.1</v>
      </c>
    </row>
    <row r="837" spans="1:19" x14ac:dyDescent="0.2">
      <c r="A837" s="146">
        <v>279</v>
      </c>
      <c r="B837" s="165" t="s">
        <v>2698</v>
      </c>
      <c r="C837" s="157" t="s">
        <v>2691</v>
      </c>
      <c r="D837" s="86" t="s">
        <v>56</v>
      </c>
      <c r="E837" s="22">
        <f t="shared" si="43"/>
        <v>1</v>
      </c>
      <c r="F837" s="86">
        <v>1</v>
      </c>
      <c r="G837" s="86"/>
      <c r="H837" s="86"/>
      <c r="I837" s="86"/>
      <c r="J837" s="86"/>
      <c r="K837" s="86"/>
      <c r="L837" s="86"/>
      <c r="M837" s="86"/>
      <c r="N837" s="86"/>
      <c r="O837" s="150">
        <v>2.5000000000000001E-2</v>
      </c>
      <c r="P837" s="150">
        <v>1.4999999999999999E-2</v>
      </c>
      <c r="Q837" s="150">
        <v>0.01</v>
      </c>
      <c r="R837" s="28">
        <v>4</v>
      </c>
      <c r="S837" s="27">
        <f t="shared" si="42"/>
        <v>0.1</v>
      </c>
    </row>
    <row r="838" spans="1:19" x14ac:dyDescent="0.2">
      <c r="A838" s="146">
        <v>280</v>
      </c>
      <c r="B838" s="154" t="s">
        <v>2699</v>
      </c>
      <c r="C838" s="157" t="s">
        <v>2691</v>
      </c>
      <c r="D838" s="86" t="s">
        <v>56</v>
      </c>
      <c r="E838" s="22">
        <f t="shared" si="43"/>
        <v>1</v>
      </c>
      <c r="F838" s="86">
        <v>1</v>
      </c>
      <c r="G838" s="86"/>
      <c r="H838" s="86"/>
      <c r="I838" s="86"/>
      <c r="J838" s="86"/>
      <c r="K838" s="86"/>
      <c r="L838" s="86"/>
      <c r="M838" s="86"/>
      <c r="N838" s="86"/>
      <c r="O838" s="150">
        <v>2.5000000000000001E-2</v>
      </c>
      <c r="P838" s="150">
        <v>1.4999999999999999E-2</v>
      </c>
      <c r="Q838" s="150">
        <v>0.01</v>
      </c>
      <c r="R838" s="28">
        <v>4</v>
      </c>
      <c r="S838" s="27">
        <f t="shared" si="42"/>
        <v>0.1</v>
      </c>
    </row>
    <row r="839" spans="1:19" x14ac:dyDescent="0.2">
      <c r="A839" s="146">
        <v>281</v>
      </c>
      <c r="B839" s="154" t="s">
        <v>2700</v>
      </c>
      <c r="C839" s="157" t="s">
        <v>2691</v>
      </c>
      <c r="D839" s="86" t="s">
        <v>56</v>
      </c>
      <c r="E839" s="22">
        <f t="shared" si="43"/>
        <v>1</v>
      </c>
      <c r="F839" s="86">
        <v>1</v>
      </c>
      <c r="G839" s="86"/>
      <c r="H839" s="86"/>
      <c r="I839" s="86"/>
      <c r="J839" s="86"/>
      <c r="K839" s="86"/>
      <c r="L839" s="86"/>
      <c r="M839" s="86"/>
      <c r="N839" s="86"/>
      <c r="O839" s="150">
        <v>2.5000000000000001E-2</v>
      </c>
      <c r="P839" s="150">
        <v>1.4999999999999999E-2</v>
      </c>
      <c r="Q839" s="150">
        <v>0.01</v>
      </c>
      <c r="R839" s="28">
        <v>4</v>
      </c>
      <c r="S839" s="27">
        <f t="shared" si="42"/>
        <v>0.1</v>
      </c>
    </row>
    <row r="840" spans="1:19" x14ac:dyDescent="0.2">
      <c r="A840" s="146">
        <v>282</v>
      </c>
      <c r="B840" s="165" t="s">
        <v>2701</v>
      </c>
      <c r="C840" s="157" t="s">
        <v>2691</v>
      </c>
      <c r="D840" s="86" t="s">
        <v>56</v>
      </c>
      <c r="E840" s="22">
        <f t="shared" si="43"/>
        <v>1</v>
      </c>
      <c r="F840" s="86">
        <v>1</v>
      </c>
      <c r="G840" s="86"/>
      <c r="H840" s="86"/>
      <c r="I840" s="86"/>
      <c r="J840" s="86"/>
      <c r="K840" s="86"/>
      <c r="L840" s="86"/>
      <c r="M840" s="86"/>
      <c r="N840" s="86"/>
      <c r="O840" s="150">
        <v>2.5000000000000001E-2</v>
      </c>
      <c r="P840" s="150">
        <v>1.4999999999999999E-2</v>
      </c>
      <c r="Q840" s="150">
        <v>0.01</v>
      </c>
      <c r="R840" s="28">
        <v>4</v>
      </c>
      <c r="S840" s="27">
        <f t="shared" si="42"/>
        <v>0.1</v>
      </c>
    </row>
    <row r="841" spans="1:19" x14ac:dyDescent="0.2">
      <c r="A841" s="146">
        <v>283</v>
      </c>
      <c r="B841" s="155" t="s">
        <v>2702</v>
      </c>
      <c r="C841" s="148" t="s">
        <v>2703</v>
      </c>
      <c r="D841" s="86" t="s">
        <v>56</v>
      </c>
      <c r="E841" s="22">
        <f t="shared" si="43"/>
        <v>1</v>
      </c>
      <c r="F841" s="86">
        <v>1</v>
      </c>
      <c r="G841" s="86"/>
      <c r="H841" s="86"/>
      <c r="I841" s="86"/>
      <c r="J841" s="86"/>
      <c r="K841" s="86"/>
      <c r="L841" s="86"/>
      <c r="M841" s="86"/>
      <c r="N841" s="86"/>
      <c r="O841" s="150">
        <v>2.5000000000000001E-2</v>
      </c>
      <c r="P841" s="150">
        <v>1.4999999999999999E-2</v>
      </c>
      <c r="Q841" s="150">
        <v>0.01</v>
      </c>
      <c r="R841" s="28">
        <v>4</v>
      </c>
      <c r="S841" s="27">
        <f t="shared" si="42"/>
        <v>0.1</v>
      </c>
    </row>
    <row r="842" spans="1:19" x14ac:dyDescent="0.2">
      <c r="A842" s="146">
        <v>284</v>
      </c>
      <c r="B842" s="165" t="s">
        <v>2704</v>
      </c>
      <c r="C842" s="148" t="s">
        <v>2703</v>
      </c>
      <c r="D842" s="86" t="s">
        <v>2450</v>
      </c>
      <c r="E842" s="22">
        <f t="shared" si="43"/>
        <v>1</v>
      </c>
      <c r="F842" s="86">
        <v>1</v>
      </c>
      <c r="G842" s="86"/>
      <c r="H842" s="86"/>
      <c r="I842" s="86"/>
      <c r="J842" s="86"/>
      <c r="K842" s="86"/>
      <c r="L842" s="86"/>
      <c r="M842" s="86"/>
      <c r="N842" s="86"/>
      <c r="O842" s="150">
        <v>2.5000000000000001E-2</v>
      </c>
      <c r="P842" s="150">
        <v>1.4999999999999999E-2</v>
      </c>
      <c r="Q842" s="150">
        <v>0.01</v>
      </c>
      <c r="R842" s="28">
        <v>4</v>
      </c>
      <c r="S842" s="27">
        <f t="shared" si="42"/>
        <v>0.1</v>
      </c>
    </row>
    <row r="843" spans="1:19" x14ac:dyDescent="0.2">
      <c r="A843" s="146">
        <v>285</v>
      </c>
      <c r="B843" s="165" t="s">
        <v>2705</v>
      </c>
      <c r="C843" s="148" t="s">
        <v>2703</v>
      </c>
      <c r="D843" s="86" t="s">
        <v>56</v>
      </c>
      <c r="E843" s="22">
        <f t="shared" si="43"/>
        <v>1</v>
      </c>
      <c r="F843" s="86">
        <v>1</v>
      </c>
      <c r="G843" s="86"/>
      <c r="H843" s="86"/>
      <c r="I843" s="86"/>
      <c r="J843" s="86"/>
      <c r="K843" s="86"/>
      <c r="L843" s="86"/>
      <c r="M843" s="86"/>
      <c r="N843" s="86"/>
      <c r="O843" s="150">
        <v>2.5000000000000001E-2</v>
      </c>
      <c r="P843" s="150">
        <v>1.4999999999999999E-2</v>
      </c>
      <c r="Q843" s="150">
        <v>0.01</v>
      </c>
      <c r="R843" s="28">
        <v>4</v>
      </c>
      <c r="S843" s="27">
        <f t="shared" si="42"/>
        <v>0.1</v>
      </c>
    </row>
    <row r="844" spans="1:19" x14ac:dyDescent="0.2">
      <c r="A844" s="146">
        <v>286</v>
      </c>
      <c r="B844" s="165" t="s">
        <v>2706</v>
      </c>
      <c r="C844" s="148" t="s">
        <v>2703</v>
      </c>
      <c r="D844" s="86" t="s">
        <v>56</v>
      </c>
      <c r="E844" s="22">
        <f t="shared" si="43"/>
        <v>1</v>
      </c>
      <c r="F844" s="86">
        <v>1</v>
      </c>
      <c r="G844" s="86"/>
      <c r="H844" s="86"/>
      <c r="I844" s="86"/>
      <c r="J844" s="86"/>
      <c r="K844" s="86"/>
      <c r="L844" s="86"/>
      <c r="M844" s="86"/>
      <c r="N844" s="86"/>
      <c r="O844" s="150">
        <v>2.5000000000000001E-2</v>
      </c>
      <c r="P844" s="150">
        <v>1.4999999999999999E-2</v>
      </c>
      <c r="Q844" s="150">
        <v>0.01</v>
      </c>
      <c r="R844" s="28">
        <v>4</v>
      </c>
      <c r="S844" s="27">
        <f t="shared" si="42"/>
        <v>0.1</v>
      </c>
    </row>
    <row r="845" spans="1:19" x14ac:dyDescent="0.2">
      <c r="A845" s="146">
        <v>287</v>
      </c>
      <c r="B845" s="165" t="s">
        <v>2707</v>
      </c>
      <c r="C845" s="148" t="s">
        <v>2703</v>
      </c>
      <c r="D845" s="86" t="s">
        <v>56</v>
      </c>
      <c r="E845" s="22">
        <f t="shared" si="43"/>
        <v>1</v>
      </c>
      <c r="F845" s="86">
        <v>1</v>
      </c>
      <c r="G845" s="86"/>
      <c r="H845" s="86"/>
      <c r="I845" s="86"/>
      <c r="J845" s="86"/>
      <c r="K845" s="86"/>
      <c r="L845" s="86"/>
      <c r="M845" s="86"/>
      <c r="N845" s="86"/>
      <c r="O845" s="150">
        <v>2.5000000000000001E-2</v>
      </c>
      <c r="P845" s="150">
        <v>1.4999999999999999E-2</v>
      </c>
      <c r="Q845" s="150">
        <v>0.01</v>
      </c>
      <c r="R845" s="28">
        <v>4</v>
      </c>
      <c r="S845" s="27">
        <f t="shared" si="42"/>
        <v>0.1</v>
      </c>
    </row>
    <row r="846" spans="1:19" x14ac:dyDescent="0.2">
      <c r="A846" s="146">
        <v>288</v>
      </c>
      <c r="B846" s="165" t="s">
        <v>2708</v>
      </c>
      <c r="C846" s="148" t="s">
        <v>2703</v>
      </c>
      <c r="D846" s="86" t="s">
        <v>56</v>
      </c>
      <c r="E846" s="22">
        <f t="shared" si="43"/>
        <v>1</v>
      </c>
      <c r="F846" s="86">
        <v>1</v>
      </c>
      <c r="G846" s="86"/>
      <c r="H846" s="86"/>
      <c r="I846" s="86"/>
      <c r="J846" s="86"/>
      <c r="K846" s="86"/>
      <c r="L846" s="86"/>
      <c r="M846" s="86"/>
      <c r="N846" s="86"/>
      <c r="O846" s="150">
        <v>2.5000000000000001E-2</v>
      </c>
      <c r="P846" s="150">
        <v>1.4999999999999999E-2</v>
      </c>
      <c r="Q846" s="150">
        <v>0.01</v>
      </c>
      <c r="R846" s="28">
        <v>4</v>
      </c>
      <c r="S846" s="27">
        <f t="shared" si="42"/>
        <v>0.1</v>
      </c>
    </row>
    <row r="847" spans="1:19" x14ac:dyDescent="0.2">
      <c r="A847" s="146">
        <v>289</v>
      </c>
      <c r="B847" s="165" t="s">
        <v>2709</v>
      </c>
      <c r="C847" s="148" t="s">
        <v>2703</v>
      </c>
      <c r="D847" s="86" t="s">
        <v>56</v>
      </c>
      <c r="E847" s="22">
        <f t="shared" si="43"/>
        <v>1</v>
      </c>
      <c r="F847" s="86">
        <v>1</v>
      </c>
      <c r="G847" s="86"/>
      <c r="H847" s="86"/>
      <c r="I847" s="86"/>
      <c r="J847" s="86"/>
      <c r="K847" s="86"/>
      <c r="L847" s="86"/>
      <c r="M847" s="86"/>
      <c r="N847" s="86"/>
      <c r="O847" s="150">
        <v>2.5000000000000001E-2</v>
      </c>
      <c r="P847" s="150">
        <v>1.4999999999999999E-2</v>
      </c>
      <c r="Q847" s="150">
        <v>0.01</v>
      </c>
      <c r="R847" s="28">
        <v>4</v>
      </c>
      <c r="S847" s="27">
        <f t="shared" si="42"/>
        <v>0.1</v>
      </c>
    </row>
    <row r="848" spans="1:19" x14ac:dyDescent="0.2">
      <c r="A848" s="146">
        <v>290</v>
      </c>
      <c r="B848" s="165" t="s">
        <v>2710</v>
      </c>
      <c r="C848" s="148" t="s">
        <v>2703</v>
      </c>
      <c r="D848" s="86" t="s">
        <v>56</v>
      </c>
      <c r="E848" s="22">
        <f t="shared" si="43"/>
        <v>1</v>
      </c>
      <c r="F848" s="86">
        <v>1</v>
      </c>
      <c r="G848" s="86"/>
      <c r="H848" s="86"/>
      <c r="I848" s="86"/>
      <c r="J848" s="86"/>
      <c r="K848" s="86"/>
      <c r="L848" s="86"/>
      <c r="M848" s="86"/>
      <c r="N848" s="86"/>
      <c r="O848" s="150">
        <v>2.5000000000000001E-2</v>
      </c>
      <c r="P848" s="150">
        <v>1.4999999999999999E-2</v>
      </c>
      <c r="Q848" s="150">
        <v>0.01</v>
      </c>
      <c r="R848" s="28">
        <v>4</v>
      </c>
      <c r="S848" s="27">
        <f t="shared" si="42"/>
        <v>0.1</v>
      </c>
    </row>
    <row r="849" spans="1:19" x14ac:dyDescent="0.2">
      <c r="A849" s="146">
        <v>291</v>
      </c>
      <c r="B849" s="165" t="s">
        <v>2711</v>
      </c>
      <c r="C849" s="148" t="s">
        <v>2703</v>
      </c>
      <c r="D849" s="86" t="s">
        <v>56</v>
      </c>
      <c r="E849" s="22">
        <f t="shared" si="43"/>
        <v>1</v>
      </c>
      <c r="F849" s="86">
        <v>1</v>
      </c>
      <c r="G849" s="86"/>
      <c r="H849" s="86"/>
      <c r="I849" s="86"/>
      <c r="J849" s="86"/>
      <c r="K849" s="86"/>
      <c r="L849" s="86"/>
      <c r="M849" s="86"/>
      <c r="N849" s="86"/>
      <c r="O849" s="150">
        <v>2.5000000000000001E-2</v>
      </c>
      <c r="P849" s="150">
        <v>1.4999999999999999E-2</v>
      </c>
      <c r="Q849" s="150">
        <v>0.01</v>
      </c>
      <c r="R849" s="28">
        <v>4</v>
      </c>
      <c r="S849" s="27">
        <f t="shared" si="42"/>
        <v>0.1</v>
      </c>
    </row>
    <row r="850" spans="1:19" x14ac:dyDescent="0.2">
      <c r="A850" s="146">
        <v>292</v>
      </c>
      <c r="B850" s="165" t="s">
        <v>2712</v>
      </c>
      <c r="C850" s="148" t="s">
        <v>2703</v>
      </c>
      <c r="D850" s="86" t="s">
        <v>56</v>
      </c>
      <c r="E850" s="22">
        <f t="shared" si="43"/>
        <v>1</v>
      </c>
      <c r="F850" s="86">
        <v>1</v>
      </c>
      <c r="G850" s="86"/>
      <c r="H850" s="86"/>
      <c r="I850" s="86"/>
      <c r="J850" s="86"/>
      <c r="K850" s="86"/>
      <c r="L850" s="86"/>
      <c r="M850" s="86"/>
      <c r="N850" s="86"/>
      <c r="O850" s="150">
        <v>2.5000000000000001E-2</v>
      </c>
      <c r="P850" s="150">
        <v>1.4999999999999999E-2</v>
      </c>
      <c r="Q850" s="150">
        <v>0.01</v>
      </c>
      <c r="R850" s="28">
        <v>4</v>
      </c>
      <c r="S850" s="27">
        <f t="shared" si="42"/>
        <v>0.1</v>
      </c>
    </row>
    <row r="851" spans="1:19" x14ac:dyDescent="0.2">
      <c r="A851" s="146">
        <v>293</v>
      </c>
      <c r="B851" s="165" t="s">
        <v>2713</v>
      </c>
      <c r="C851" s="148" t="s">
        <v>2703</v>
      </c>
      <c r="D851" s="86" t="s">
        <v>2450</v>
      </c>
      <c r="E851" s="22">
        <f t="shared" si="43"/>
        <v>1</v>
      </c>
      <c r="F851" s="86">
        <v>1</v>
      </c>
      <c r="G851" s="86"/>
      <c r="H851" s="86"/>
      <c r="I851" s="86"/>
      <c r="J851" s="86"/>
      <c r="K851" s="86"/>
      <c r="L851" s="86"/>
      <c r="M851" s="86"/>
      <c r="N851" s="86"/>
      <c r="O851" s="150">
        <v>2.5000000000000001E-2</v>
      </c>
      <c r="P851" s="150">
        <v>1.4999999999999999E-2</v>
      </c>
      <c r="Q851" s="150">
        <v>0.01</v>
      </c>
      <c r="R851" s="28">
        <v>4</v>
      </c>
      <c r="S851" s="27">
        <f t="shared" si="42"/>
        <v>0.1</v>
      </c>
    </row>
    <row r="852" spans="1:19" x14ac:dyDescent="0.2">
      <c r="A852" s="146">
        <v>294</v>
      </c>
      <c r="B852" s="165" t="s">
        <v>2714</v>
      </c>
      <c r="C852" s="148" t="s">
        <v>2703</v>
      </c>
      <c r="D852" s="86" t="s">
        <v>56</v>
      </c>
      <c r="E852" s="22">
        <f t="shared" si="43"/>
        <v>1</v>
      </c>
      <c r="F852" s="86">
        <v>1</v>
      </c>
      <c r="G852" s="86"/>
      <c r="H852" s="86"/>
      <c r="I852" s="86"/>
      <c r="J852" s="86"/>
      <c r="K852" s="86"/>
      <c r="L852" s="86"/>
      <c r="M852" s="86"/>
      <c r="N852" s="86"/>
      <c r="O852" s="150">
        <v>2.5000000000000001E-2</v>
      </c>
      <c r="P852" s="150">
        <v>1.4999999999999999E-2</v>
      </c>
      <c r="Q852" s="150">
        <v>0.01</v>
      </c>
      <c r="R852" s="28">
        <v>4</v>
      </c>
      <c r="S852" s="27">
        <f t="shared" si="42"/>
        <v>0.1</v>
      </c>
    </row>
    <row r="853" spans="1:19" x14ac:dyDescent="0.2">
      <c r="A853" s="146">
        <v>295</v>
      </c>
      <c r="B853" s="165" t="s">
        <v>2715</v>
      </c>
      <c r="C853" s="148" t="s">
        <v>2703</v>
      </c>
      <c r="D853" s="86" t="s">
        <v>57</v>
      </c>
      <c r="E853" s="22">
        <f t="shared" si="43"/>
        <v>1</v>
      </c>
      <c r="F853" s="86">
        <v>1</v>
      </c>
      <c r="G853" s="86"/>
      <c r="H853" s="86"/>
      <c r="I853" s="86"/>
      <c r="J853" s="86"/>
      <c r="K853" s="86"/>
      <c r="L853" s="86"/>
      <c r="M853" s="86"/>
      <c r="N853" s="86"/>
      <c r="O853" s="150">
        <v>2.5000000000000001E-2</v>
      </c>
      <c r="P853" s="150">
        <v>1.4999999999999999E-2</v>
      </c>
      <c r="Q853" s="150">
        <v>0.01</v>
      </c>
      <c r="R853" s="28">
        <v>4</v>
      </c>
      <c r="S853" s="27">
        <f t="shared" si="42"/>
        <v>0.1</v>
      </c>
    </row>
    <row r="854" spans="1:19" x14ac:dyDescent="0.2">
      <c r="A854" s="146">
        <v>296</v>
      </c>
      <c r="B854" s="165" t="s">
        <v>2716</v>
      </c>
      <c r="C854" s="148" t="s">
        <v>2703</v>
      </c>
      <c r="D854" s="86" t="s">
        <v>2717</v>
      </c>
      <c r="E854" s="22">
        <f t="shared" si="43"/>
        <v>1</v>
      </c>
      <c r="F854" s="86">
        <v>1</v>
      </c>
      <c r="G854" s="86"/>
      <c r="H854" s="86"/>
      <c r="I854" s="86"/>
      <c r="J854" s="86"/>
      <c r="K854" s="86"/>
      <c r="L854" s="86"/>
      <c r="M854" s="86"/>
      <c r="N854" s="86"/>
      <c r="O854" s="150">
        <v>2.5000000000000001E-2</v>
      </c>
      <c r="P854" s="150">
        <v>1.4999999999999999E-2</v>
      </c>
      <c r="Q854" s="150">
        <v>0.01</v>
      </c>
      <c r="R854" s="28">
        <v>4</v>
      </c>
      <c r="S854" s="27">
        <f t="shared" si="42"/>
        <v>0.1</v>
      </c>
    </row>
    <row r="855" spans="1:19" x14ac:dyDescent="0.2">
      <c r="A855" s="146">
        <v>297</v>
      </c>
      <c r="B855" s="165" t="s">
        <v>2718</v>
      </c>
      <c r="C855" s="148" t="s">
        <v>2703</v>
      </c>
      <c r="D855" s="86" t="s">
        <v>56</v>
      </c>
      <c r="E855" s="22">
        <f t="shared" si="43"/>
        <v>1</v>
      </c>
      <c r="F855" s="86">
        <v>1</v>
      </c>
      <c r="G855" s="86"/>
      <c r="H855" s="86"/>
      <c r="I855" s="86"/>
      <c r="J855" s="86"/>
      <c r="K855" s="86"/>
      <c r="L855" s="86"/>
      <c r="M855" s="86"/>
      <c r="N855" s="86"/>
      <c r="O855" s="150">
        <v>2.5000000000000001E-2</v>
      </c>
      <c r="P855" s="150">
        <v>1.4999999999999999E-2</v>
      </c>
      <c r="Q855" s="150">
        <v>0.01</v>
      </c>
      <c r="R855" s="28">
        <v>4</v>
      </c>
      <c r="S855" s="27">
        <f t="shared" si="42"/>
        <v>0.1</v>
      </c>
    </row>
    <row r="856" spans="1:19" x14ac:dyDescent="0.2">
      <c r="A856" s="146">
        <v>298</v>
      </c>
      <c r="B856" s="155" t="s">
        <v>2719</v>
      </c>
      <c r="C856" s="148" t="s">
        <v>2720</v>
      </c>
      <c r="D856" s="86" t="s">
        <v>56</v>
      </c>
      <c r="E856" s="22">
        <f t="shared" si="43"/>
        <v>1</v>
      </c>
      <c r="F856" s="86">
        <v>1</v>
      </c>
      <c r="G856" s="86"/>
      <c r="H856" s="86"/>
      <c r="I856" s="86"/>
      <c r="J856" s="86"/>
      <c r="K856" s="86"/>
      <c r="L856" s="86"/>
      <c r="M856" s="86"/>
      <c r="N856" s="86"/>
      <c r="O856" s="150">
        <v>2.5000000000000001E-2</v>
      </c>
      <c r="P856" s="150">
        <v>1.4999999999999999E-2</v>
      </c>
      <c r="Q856" s="150">
        <v>0.01</v>
      </c>
      <c r="R856" s="28">
        <v>4</v>
      </c>
      <c r="S856" s="27">
        <f t="shared" si="42"/>
        <v>0.1</v>
      </c>
    </row>
    <row r="857" spans="1:19" x14ac:dyDescent="0.2">
      <c r="A857" s="146">
        <v>299</v>
      </c>
      <c r="B857" s="155" t="s">
        <v>2721</v>
      </c>
      <c r="C857" s="148" t="s">
        <v>2720</v>
      </c>
      <c r="D857" s="86" t="s">
        <v>56</v>
      </c>
      <c r="E857" s="22">
        <f t="shared" si="43"/>
        <v>1</v>
      </c>
      <c r="F857" s="86">
        <v>1</v>
      </c>
      <c r="G857" s="86"/>
      <c r="H857" s="86"/>
      <c r="I857" s="86"/>
      <c r="J857" s="86"/>
      <c r="K857" s="86"/>
      <c r="L857" s="86"/>
      <c r="M857" s="86"/>
      <c r="N857" s="86"/>
      <c r="O857" s="150">
        <v>2.5000000000000001E-2</v>
      </c>
      <c r="P857" s="150">
        <v>1.4999999999999999E-2</v>
      </c>
      <c r="Q857" s="150">
        <v>0.01</v>
      </c>
      <c r="R857" s="28">
        <v>4</v>
      </c>
      <c r="S857" s="27">
        <f t="shared" si="42"/>
        <v>0.1</v>
      </c>
    </row>
    <row r="858" spans="1:19" x14ac:dyDescent="0.2">
      <c r="A858" s="146">
        <v>300</v>
      </c>
      <c r="B858" s="155" t="s">
        <v>2722</v>
      </c>
      <c r="C858" s="148" t="s">
        <v>2720</v>
      </c>
      <c r="D858" s="86" t="s">
        <v>56</v>
      </c>
      <c r="E858" s="22">
        <f t="shared" si="43"/>
        <v>1</v>
      </c>
      <c r="F858" s="86">
        <v>1</v>
      </c>
      <c r="G858" s="86"/>
      <c r="H858" s="86"/>
      <c r="I858" s="86"/>
      <c r="J858" s="86"/>
      <c r="K858" s="86"/>
      <c r="L858" s="86"/>
      <c r="M858" s="86"/>
      <c r="N858" s="86"/>
      <c r="O858" s="150">
        <v>2.5000000000000001E-2</v>
      </c>
      <c r="P858" s="150">
        <v>1.4999999999999999E-2</v>
      </c>
      <c r="Q858" s="150">
        <v>0.01</v>
      </c>
      <c r="R858" s="28">
        <v>4</v>
      </c>
      <c r="S858" s="27">
        <f t="shared" si="42"/>
        <v>0.1</v>
      </c>
    </row>
    <row r="859" spans="1:19" x14ac:dyDescent="0.2">
      <c r="A859" s="146">
        <v>301</v>
      </c>
      <c r="B859" s="155" t="s">
        <v>2723</v>
      </c>
      <c r="C859" s="148" t="s">
        <v>2720</v>
      </c>
      <c r="D859" s="86" t="s">
        <v>56</v>
      </c>
      <c r="E859" s="22">
        <f t="shared" si="43"/>
        <v>1</v>
      </c>
      <c r="F859" s="86">
        <v>1</v>
      </c>
      <c r="G859" s="86"/>
      <c r="H859" s="86"/>
      <c r="I859" s="86"/>
      <c r="J859" s="86"/>
      <c r="K859" s="86"/>
      <c r="L859" s="86"/>
      <c r="M859" s="86"/>
      <c r="N859" s="86"/>
      <c r="O859" s="150">
        <v>2.5000000000000001E-2</v>
      </c>
      <c r="P859" s="150">
        <v>1.4999999999999999E-2</v>
      </c>
      <c r="Q859" s="150">
        <v>0.01</v>
      </c>
      <c r="R859" s="28">
        <v>4</v>
      </c>
      <c r="S859" s="27">
        <f t="shared" si="42"/>
        <v>0.1</v>
      </c>
    </row>
    <row r="860" spans="1:19" x14ac:dyDescent="0.2">
      <c r="A860" s="146">
        <v>302</v>
      </c>
      <c r="B860" s="155" t="s">
        <v>2724</v>
      </c>
      <c r="C860" s="148" t="s">
        <v>2720</v>
      </c>
      <c r="D860" s="86" t="s">
        <v>56</v>
      </c>
      <c r="E860" s="22">
        <f t="shared" si="43"/>
        <v>1</v>
      </c>
      <c r="F860" s="86">
        <v>1</v>
      </c>
      <c r="G860" s="86"/>
      <c r="H860" s="86"/>
      <c r="I860" s="86"/>
      <c r="J860" s="86"/>
      <c r="K860" s="86"/>
      <c r="L860" s="86"/>
      <c r="M860" s="86"/>
      <c r="N860" s="86"/>
      <c r="O860" s="150">
        <v>2.5000000000000001E-2</v>
      </c>
      <c r="P860" s="150">
        <v>1.4999999999999999E-2</v>
      </c>
      <c r="Q860" s="150">
        <v>0.01</v>
      </c>
      <c r="R860" s="28">
        <v>4</v>
      </c>
      <c r="S860" s="27">
        <f t="shared" si="42"/>
        <v>0.1</v>
      </c>
    </row>
    <row r="861" spans="1:19" x14ac:dyDescent="0.2">
      <c r="A861" s="146">
        <v>303</v>
      </c>
      <c r="B861" s="155" t="s">
        <v>2725</v>
      </c>
      <c r="C861" s="148" t="s">
        <v>2720</v>
      </c>
      <c r="D861" s="86" t="s">
        <v>56</v>
      </c>
      <c r="E861" s="22">
        <f t="shared" si="43"/>
        <v>1</v>
      </c>
      <c r="F861" s="86">
        <v>1</v>
      </c>
      <c r="G861" s="86"/>
      <c r="H861" s="86"/>
      <c r="I861" s="86"/>
      <c r="J861" s="86"/>
      <c r="K861" s="86"/>
      <c r="L861" s="86"/>
      <c r="M861" s="86"/>
      <c r="N861" s="86"/>
      <c r="O861" s="150">
        <v>2.5000000000000001E-2</v>
      </c>
      <c r="P861" s="150">
        <v>1.4999999999999999E-2</v>
      </c>
      <c r="Q861" s="150">
        <v>0.01</v>
      </c>
      <c r="R861" s="28">
        <v>4</v>
      </c>
      <c r="S861" s="27">
        <f t="shared" si="42"/>
        <v>0.1</v>
      </c>
    </row>
    <row r="862" spans="1:19" x14ac:dyDescent="0.2">
      <c r="A862" s="146">
        <v>304</v>
      </c>
      <c r="B862" s="155" t="s">
        <v>2726</v>
      </c>
      <c r="C862" s="148" t="s">
        <v>2720</v>
      </c>
      <c r="D862" s="86" t="s">
        <v>56</v>
      </c>
      <c r="E862" s="22">
        <f t="shared" si="43"/>
        <v>1</v>
      </c>
      <c r="F862" s="86">
        <v>1</v>
      </c>
      <c r="G862" s="86"/>
      <c r="H862" s="86"/>
      <c r="I862" s="86"/>
      <c r="J862" s="86"/>
      <c r="K862" s="86"/>
      <c r="L862" s="86"/>
      <c r="M862" s="86"/>
      <c r="N862" s="86"/>
      <c r="O862" s="150">
        <v>2.5000000000000001E-2</v>
      </c>
      <c r="P862" s="150">
        <v>1.4999999999999999E-2</v>
      </c>
      <c r="Q862" s="150">
        <v>0.01</v>
      </c>
      <c r="R862" s="28">
        <v>4</v>
      </c>
      <c r="S862" s="27">
        <f t="shared" si="42"/>
        <v>0.1</v>
      </c>
    </row>
    <row r="863" spans="1:19" x14ac:dyDescent="0.2">
      <c r="A863" s="146">
        <v>305</v>
      </c>
      <c r="B863" s="155" t="s">
        <v>2727</v>
      </c>
      <c r="C863" s="148" t="s">
        <v>2720</v>
      </c>
      <c r="D863" s="86" t="s">
        <v>56</v>
      </c>
      <c r="E863" s="22">
        <f t="shared" si="43"/>
        <v>1</v>
      </c>
      <c r="F863" s="86">
        <v>1</v>
      </c>
      <c r="G863" s="86"/>
      <c r="H863" s="86"/>
      <c r="I863" s="86"/>
      <c r="J863" s="86"/>
      <c r="K863" s="86"/>
      <c r="L863" s="86"/>
      <c r="M863" s="86"/>
      <c r="N863" s="86"/>
      <c r="O863" s="150">
        <v>2.5000000000000001E-2</v>
      </c>
      <c r="P863" s="150">
        <v>1.4999999999999999E-2</v>
      </c>
      <c r="Q863" s="150">
        <v>0.01</v>
      </c>
      <c r="R863" s="28">
        <v>4</v>
      </c>
      <c r="S863" s="27">
        <f t="shared" si="42"/>
        <v>0.1</v>
      </c>
    </row>
    <row r="864" spans="1:19" x14ac:dyDescent="0.2">
      <c r="A864" s="146">
        <v>306</v>
      </c>
      <c r="B864" s="155" t="s">
        <v>2728</v>
      </c>
      <c r="C864" s="148" t="s">
        <v>2720</v>
      </c>
      <c r="D864" s="86" t="s">
        <v>2506</v>
      </c>
      <c r="E864" s="22">
        <f t="shared" si="43"/>
        <v>1</v>
      </c>
      <c r="F864" s="86"/>
      <c r="G864" s="86"/>
      <c r="H864" s="86">
        <v>1</v>
      </c>
      <c r="I864" s="86"/>
      <c r="J864" s="86"/>
      <c r="K864" s="86"/>
      <c r="L864" s="86"/>
      <c r="M864" s="86"/>
      <c r="N864" s="86"/>
      <c r="O864" s="150">
        <v>2.5000000000000001E-2</v>
      </c>
      <c r="P864" s="150">
        <v>1.4999999999999999E-2</v>
      </c>
      <c r="Q864" s="150">
        <v>0.01</v>
      </c>
      <c r="R864" s="28">
        <v>4</v>
      </c>
      <c r="S864" s="27">
        <f t="shared" si="42"/>
        <v>0.04</v>
      </c>
    </row>
    <row r="865" spans="1:256" x14ac:dyDescent="0.2">
      <c r="A865" s="146">
        <v>307</v>
      </c>
      <c r="B865" s="178" t="s">
        <v>2729</v>
      </c>
      <c r="C865" s="148" t="s">
        <v>2720</v>
      </c>
      <c r="D865" s="86" t="s">
        <v>56</v>
      </c>
      <c r="E865" s="22">
        <f t="shared" si="43"/>
        <v>1</v>
      </c>
      <c r="F865" s="86">
        <v>1</v>
      </c>
      <c r="G865" s="86"/>
      <c r="H865" s="86"/>
      <c r="I865" s="86"/>
      <c r="J865" s="86"/>
      <c r="K865" s="86"/>
      <c r="L865" s="86"/>
      <c r="M865" s="86"/>
      <c r="N865" s="86"/>
      <c r="O865" s="150">
        <v>2.5000000000000001E-2</v>
      </c>
      <c r="P865" s="150">
        <v>1.4999999999999999E-2</v>
      </c>
      <c r="Q865" s="150">
        <v>0.01</v>
      </c>
      <c r="R865" s="28">
        <v>4</v>
      </c>
      <c r="S865" s="27">
        <f t="shared" si="42"/>
        <v>0.1</v>
      </c>
    </row>
    <row r="866" spans="1:256" x14ac:dyDescent="0.2">
      <c r="A866" s="146">
        <v>308</v>
      </c>
      <c r="B866" s="165" t="s">
        <v>2096</v>
      </c>
      <c r="C866" s="148" t="s">
        <v>2720</v>
      </c>
      <c r="D866" s="86" t="s">
        <v>56</v>
      </c>
      <c r="E866" s="22">
        <f t="shared" si="43"/>
        <v>1</v>
      </c>
      <c r="F866" s="86">
        <v>1</v>
      </c>
      <c r="G866" s="86"/>
      <c r="H866" s="86"/>
      <c r="I866" s="86"/>
      <c r="J866" s="86"/>
      <c r="K866" s="86"/>
      <c r="L866" s="86"/>
      <c r="M866" s="86"/>
      <c r="N866" s="86"/>
      <c r="O866" s="150">
        <v>2.5000000000000001E-2</v>
      </c>
      <c r="P866" s="150">
        <v>1.4999999999999999E-2</v>
      </c>
      <c r="Q866" s="150">
        <v>0.01</v>
      </c>
      <c r="R866" s="28">
        <v>4</v>
      </c>
      <c r="S866" s="27">
        <f t="shared" si="42"/>
        <v>0.1</v>
      </c>
    </row>
    <row r="867" spans="1:256" x14ac:dyDescent="0.2">
      <c r="A867" s="146">
        <v>309</v>
      </c>
      <c r="B867" s="178" t="s">
        <v>2730</v>
      </c>
      <c r="C867" s="148" t="s">
        <v>2720</v>
      </c>
      <c r="D867" s="86" t="s">
        <v>56</v>
      </c>
      <c r="E867" s="22">
        <f t="shared" si="43"/>
        <v>1</v>
      </c>
      <c r="F867" s="86">
        <v>1</v>
      </c>
      <c r="G867" s="86"/>
      <c r="H867" s="86"/>
      <c r="I867" s="86"/>
      <c r="J867" s="86"/>
      <c r="K867" s="86"/>
      <c r="L867" s="86"/>
      <c r="M867" s="86"/>
      <c r="N867" s="86"/>
      <c r="O867" s="150">
        <v>2.5000000000000001E-2</v>
      </c>
      <c r="P867" s="150">
        <v>1.4999999999999999E-2</v>
      </c>
      <c r="Q867" s="150">
        <v>0.01</v>
      </c>
      <c r="R867" s="28">
        <v>4</v>
      </c>
      <c r="S867" s="27">
        <f t="shared" si="42"/>
        <v>0.1</v>
      </c>
    </row>
    <row r="868" spans="1:256" x14ac:dyDescent="0.2">
      <c r="A868" s="146">
        <v>310</v>
      </c>
      <c r="B868" s="178" t="s">
        <v>2731</v>
      </c>
      <c r="C868" s="148" t="s">
        <v>2720</v>
      </c>
      <c r="D868" s="86" t="s">
        <v>56</v>
      </c>
      <c r="E868" s="22">
        <f t="shared" si="43"/>
        <v>1</v>
      </c>
      <c r="F868" s="86">
        <v>1</v>
      </c>
      <c r="G868" s="86"/>
      <c r="H868" s="86"/>
      <c r="I868" s="86"/>
      <c r="J868" s="86"/>
      <c r="K868" s="86"/>
      <c r="L868" s="86"/>
      <c r="M868" s="86"/>
      <c r="N868" s="86"/>
      <c r="O868" s="150">
        <v>2.5000000000000001E-2</v>
      </c>
      <c r="P868" s="150">
        <v>1.4999999999999999E-2</v>
      </c>
      <c r="Q868" s="150">
        <v>0.01</v>
      </c>
      <c r="R868" s="28">
        <v>4</v>
      </c>
      <c r="S868" s="27">
        <f t="shared" si="42"/>
        <v>0.1</v>
      </c>
    </row>
    <row r="869" spans="1:256" x14ac:dyDescent="0.2">
      <c r="A869" s="146">
        <v>311</v>
      </c>
      <c r="B869" s="178" t="s">
        <v>2732</v>
      </c>
      <c r="C869" s="148" t="s">
        <v>2720</v>
      </c>
      <c r="D869" s="86" t="s">
        <v>56</v>
      </c>
      <c r="E869" s="22">
        <f t="shared" si="43"/>
        <v>1</v>
      </c>
      <c r="F869" s="86">
        <v>1</v>
      </c>
      <c r="G869" s="86"/>
      <c r="H869" s="86"/>
      <c r="I869" s="86"/>
      <c r="J869" s="86"/>
      <c r="K869" s="86"/>
      <c r="L869" s="86"/>
      <c r="M869" s="86"/>
      <c r="N869" s="86"/>
      <c r="O869" s="150">
        <v>2.5000000000000001E-2</v>
      </c>
      <c r="P869" s="150">
        <v>1.4999999999999999E-2</v>
      </c>
      <c r="Q869" s="150">
        <v>0.01</v>
      </c>
      <c r="R869" s="28">
        <v>4</v>
      </c>
      <c r="S869" s="27">
        <f t="shared" si="42"/>
        <v>0.1</v>
      </c>
    </row>
    <row r="870" spans="1:256" x14ac:dyDescent="0.2">
      <c r="A870" s="146">
        <v>312</v>
      </c>
      <c r="B870" s="178" t="s">
        <v>2733</v>
      </c>
      <c r="C870" s="148" t="s">
        <v>2720</v>
      </c>
      <c r="D870" s="86" t="s">
        <v>56</v>
      </c>
      <c r="E870" s="22">
        <f t="shared" si="43"/>
        <v>1</v>
      </c>
      <c r="F870" s="86">
        <v>1</v>
      </c>
      <c r="G870" s="86"/>
      <c r="H870" s="86"/>
      <c r="I870" s="86"/>
      <c r="J870" s="86"/>
      <c r="K870" s="86"/>
      <c r="L870" s="86"/>
      <c r="M870" s="86"/>
      <c r="N870" s="86"/>
      <c r="O870" s="150">
        <v>2.5000000000000001E-2</v>
      </c>
      <c r="P870" s="150">
        <v>1.4999999999999999E-2</v>
      </c>
      <c r="Q870" s="150">
        <v>0.01</v>
      </c>
      <c r="R870" s="28">
        <v>4</v>
      </c>
      <c r="S870" s="27">
        <f t="shared" si="42"/>
        <v>0.1</v>
      </c>
    </row>
    <row r="872" spans="1:256" x14ac:dyDescent="0.2">
      <c r="A872" s="4"/>
      <c r="B872" s="4"/>
      <c r="C872" s="5"/>
      <c r="D872" s="5"/>
      <c r="E872" s="5"/>
      <c r="F872" s="6"/>
      <c r="G872" s="6"/>
      <c r="H872" s="6"/>
      <c r="I872" s="6"/>
      <c r="J872" s="6"/>
      <c r="K872" s="181"/>
      <c r="L872" s="182"/>
      <c r="M872" s="183"/>
      <c r="N872" s="378"/>
      <c r="O872" s="378"/>
      <c r="P872" s="378"/>
      <c r="Q872" s="1"/>
      <c r="R872" s="1"/>
      <c r="S872" s="14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</row>
    <row r="873" spans="1:256" x14ac:dyDescent="0.2">
      <c r="A873" s="7"/>
      <c r="B873" s="8"/>
      <c r="C873" s="8"/>
      <c r="D873" s="8"/>
      <c r="E873" s="8"/>
      <c r="F873" s="9"/>
      <c r="G873" s="9"/>
      <c r="H873" s="9"/>
      <c r="I873" s="9"/>
      <c r="J873" s="9"/>
      <c r="K873" s="184"/>
      <c r="L873" s="185"/>
      <c r="M873" s="186"/>
      <c r="N873" s="379"/>
      <c r="O873" s="379"/>
      <c r="P873" s="379"/>
      <c r="Q873" s="1"/>
      <c r="R873" s="1"/>
      <c r="S873" s="14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</row>
  </sheetData>
  <protectedRanges>
    <protectedRange sqref="B656" name="Range1_3_3_1_1_1"/>
    <protectedRange sqref="B657" name="Range1_3_5_1_2_2"/>
  </protectedRanges>
  <mergeCells count="19">
    <mergeCell ref="R8:R9"/>
    <mergeCell ref="S8:S9"/>
    <mergeCell ref="A1:D1"/>
    <mergeCell ref="A2:S2"/>
    <mergeCell ref="A3:S3"/>
    <mergeCell ref="A5:S5"/>
    <mergeCell ref="A7:S7"/>
    <mergeCell ref="A8:A9"/>
    <mergeCell ref="B8:B9"/>
    <mergeCell ref="C8:C9"/>
    <mergeCell ref="D8:D9"/>
    <mergeCell ref="E8:E9"/>
    <mergeCell ref="A6:S6"/>
    <mergeCell ref="N872:P872"/>
    <mergeCell ref="N873:P873"/>
    <mergeCell ref="F8:H8"/>
    <mergeCell ref="I8:K8"/>
    <mergeCell ref="L8:N8"/>
    <mergeCell ref="O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46"/>
  <sheetViews>
    <sheetView zoomScale="85" zoomScaleNormal="85" workbookViewId="0">
      <selection activeCell="A4" sqref="A4:T4"/>
    </sheetView>
  </sheetViews>
  <sheetFormatPr defaultRowHeight="15" x14ac:dyDescent="0.25"/>
  <cols>
    <col min="1" max="1" width="5.140625" style="197" customWidth="1"/>
    <col min="2" max="2" width="31.5703125" style="197" customWidth="1"/>
    <col min="3" max="3" width="7.5703125" style="197" hidden="1" customWidth="1"/>
    <col min="4" max="4" width="17.5703125" style="197" hidden="1" customWidth="1"/>
    <col min="5" max="5" width="9.42578125" style="197" customWidth="1"/>
    <col min="6" max="6" width="6.7109375" style="197" customWidth="1"/>
    <col min="7" max="7" width="6" style="197" customWidth="1"/>
    <col min="8" max="8" width="6.28515625" style="197" customWidth="1"/>
    <col min="9" max="10" width="5.140625" style="197" customWidth="1"/>
    <col min="11" max="11" width="5" style="197" customWidth="1"/>
    <col min="12" max="12" width="5.140625" style="197" customWidth="1"/>
    <col min="13" max="13" width="5.7109375" style="197" customWidth="1"/>
    <col min="14" max="14" width="5.5703125" style="197" customWidth="1"/>
    <col min="15" max="15" width="7.5703125" style="197" customWidth="1"/>
    <col min="16" max="16" width="6.7109375" style="197" customWidth="1"/>
    <col min="17" max="17" width="6.85546875" style="197" customWidth="1"/>
    <col min="18" max="18" width="7.5703125" style="202" customWidth="1"/>
    <col min="19" max="19" width="10" style="197" customWidth="1"/>
    <col min="20" max="20" width="7" style="197" customWidth="1"/>
    <col min="21" max="21" width="6.5703125" style="197" customWidth="1"/>
    <col min="22" max="256" width="9.140625" style="197"/>
    <col min="257" max="257" width="5.140625" style="197" customWidth="1"/>
    <col min="258" max="258" width="31.5703125" style="197" customWidth="1"/>
    <col min="259" max="259" width="7.5703125" style="197" customWidth="1"/>
    <col min="260" max="260" width="17.5703125" style="197" customWidth="1"/>
    <col min="261" max="261" width="9.42578125" style="197" customWidth="1"/>
    <col min="262" max="262" width="5.7109375" style="197" customWidth="1"/>
    <col min="263" max="263" width="6" style="197" customWidth="1"/>
    <col min="264" max="264" width="6.28515625" style="197" customWidth="1"/>
    <col min="265" max="266" width="5.140625" style="197" customWidth="1"/>
    <col min="267" max="267" width="5" style="197" customWidth="1"/>
    <col min="268" max="268" width="5.140625" style="197" customWidth="1"/>
    <col min="269" max="269" width="5.7109375" style="197" customWidth="1"/>
    <col min="270" max="270" width="5.5703125" style="197" customWidth="1"/>
    <col min="271" max="271" width="7.5703125" style="197" customWidth="1"/>
    <col min="272" max="272" width="6.7109375" style="197" customWidth="1"/>
    <col min="273" max="273" width="6.85546875" style="197" customWidth="1"/>
    <col min="274" max="274" width="7.5703125" style="197" customWidth="1"/>
    <col min="275" max="275" width="11.7109375" style="197" customWidth="1"/>
    <col min="276" max="276" width="8.5703125" style="197" customWidth="1"/>
    <col min="277" max="277" width="6.5703125" style="197" customWidth="1"/>
    <col min="278" max="512" width="9.140625" style="197"/>
    <col min="513" max="513" width="5.140625" style="197" customWidth="1"/>
    <col min="514" max="514" width="31.5703125" style="197" customWidth="1"/>
    <col min="515" max="515" width="7.5703125" style="197" customWidth="1"/>
    <col min="516" max="516" width="17.5703125" style="197" customWidth="1"/>
    <col min="517" max="517" width="9.42578125" style="197" customWidth="1"/>
    <col min="518" max="518" width="5.7109375" style="197" customWidth="1"/>
    <col min="519" max="519" width="6" style="197" customWidth="1"/>
    <col min="520" max="520" width="6.28515625" style="197" customWidth="1"/>
    <col min="521" max="522" width="5.140625" style="197" customWidth="1"/>
    <col min="523" max="523" width="5" style="197" customWidth="1"/>
    <col min="524" max="524" width="5.140625" style="197" customWidth="1"/>
    <col min="525" max="525" width="5.7109375" style="197" customWidth="1"/>
    <col min="526" max="526" width="5.5703125" style="197" customWidth="1"/>
    <col min="527" max="527" width="7.5703125" style="197" customWidth="1"/>
    <col min="528" max="528" width="6.7109375" style="197" customWidth="1"/>
    <col min="529" max="529" width="6.85546875" style="197" customWidth="1"/>
    <col min="530" max="530" width="7.5703125" style="197" customWidth="1"/>
    <col min="531" max="531" width="11.7109375" style="197" customWidth="1"/>
    <col min="532" max="532" width="8.5703125" style="197" customWidth="1"/>
    <col min="533" max="533" width="6.5703125" style="197" customWidth="1"/>
    <col min="534" max="768" width="9.140625" style="197"/>
    <col min="769" max="769" width="5.140625" style="197" customWidth="1"/>
    <col min="770" max="770" width="31.5703125" style="197" customWidth="1"/>
    <col min="771" max="771" width="7.5703125" style="197" customWidth="1"/>
    <col min="772" max="772" width="17.5703125" style="197" customWidth="1"/>
    <col min="773" max="773" width="9.42578125" style="197" customWidth="1"/>
    <col min="774" max="774" width="5.7109375" style="197" customWidth="1"/>
    <col min="775" max="775" width="6" style="197" customWidth="1"/>
    <col min="776" max="776" width="6.28515625" style="197" customWidth="1"/>
    <col min="777" max="778" width="5.140625" style="197" customWidth="1"/>
    <col min="779" max="779" width="5" style="197" customWidth="1"/>
    <col min="780" max="780" width="5.140625" style="197" customWidth="1"/>
    <col min="781" max="781" width="5.7109375" style="197" customWidth="1"/>
    <col min="782" max="782" width="5.5703125" style="197" customWidth="1"/>
    <col min="783" max="783" width="7.5703125" style="197" customWidth="1"/>
    <col min="784" max="784" width="6.7109375" style="197" customWidth="1"/>
    <col min="785" max="785" width="6.85546875" style="197" customWidth="1"/>
    <col min="786" max="786" width="7.5703125" style="197" customWidth="1"/>
    <col min="787" max="787" width="11.7109375" style="197" customWidth="1"/>
    <col min="788" max="788" width="8.5703125" style="197" customWidth="1"/>
    <col min="789" max="789" width="6.5703125" style="197" customWidth="1"/>
    <col min="790" max="1024" width="9.140625" style="197"/>
    <col min="1025" max="1025" width="5.140625" style="197" customWidth="1"/>
    <col min="1026" max="1026" width="31.5703125" style="197" customWidth="1"/>
    <col min="1027" max="1027" width="7.5703125" style="197" customWidth="1"/>
    <col min="1028" max="1028" width="17.5703125" style="197" customWidth="1"/>
    <col min="1029" max="1029" width="9.42578125" style="197" customWidth="1"/>
    <col min="1030" max="1030" width="5.7109375" style="197" customWidth="1"/>
    <col min="1031" max="1031" width="6" style="197" customWidth="1"/>
    <col min="1032" max="1032" width="6.28515625" style="197" customWidth="1"/>
    <col min="1033" max="1034" width="5.140625" style="197" customWidth="1"/>
    <col min="1035" max="1035" width="5" style="197" customWidth="1"/>
    <col min="1036" max="1036" width="5.140625" style="197" customWidth="1"/>
    <col min="1037" max="1037" width="5.7109375" style="197" customWidth="1"/>
    <col min="1038" max="1038" width="5.5703125" style="197" customWidth="1"/>
    <col min="1039" max="1039" width="7.5703125" style="197" customWidth="1"/>
    <col min="1040" max="1040" width="6.7109375" style="197" customWidth="1"/>
    <col min="1041" max="1041" width="6.85546875" style="197" customWidth="1"/>
    <col min="1042" max="1042" width="7.5703125" style="197" customWidth="1"/>
    <col min="1043" max="1043" width="11.7109375" style="197" customWidth="1"/>
    <col min="1044" max="1044" width="8.5703125" style="197" customWidth="1"/>
    <col min="1045" max="1045" width="6.5703125" style="197" customWidth="1"/>
    <col min="1046" max="1280" width="9.140625" style="197"/>
    <col min="1281" max="1281" width="5.140625" style="197" customWidth="1"/>
    <col min="1282" max="1282" width="31.5703125" style="197" customWidth="1"/>
    <col min="1283" max="1283" width="7.5703125" style="197" customWidth="1"/>
    <col min="1284" max="1284" width="17.5703125" style="197" customWidth="1"/>
    <col min="1285" max="1285" width="9.42578125" style="197" customWidth="1"/>
    <col min="1286" max="1286" width="5.7109375" style="197" customWidth="1"/>
    <col min="1287" max="1287" width="6" style="197" customWidth="1"/>
    <col min="1288" max="1288" width="6.28515625" style="197" customWidth="1"/>
    <col min="1289" max="1290" width="5.140625" style="197" customWidth="1"/>
    <col min="1291" max="1291" width="5" style="197" customWidth="1"/>
    <col min="1292" max="1292" width="5.140625" style="197" customWidth="1"/>
    <col min="1293" max="1293" width="5.7109375" style="197" customWidth="1"/>
    <col min="1294" max="1294" width="5.5703125" style="197" customWidth="1"/>
    <col min="1295" max="1295" width="7.5703125" style="197" customWidth="1"/>
    <col min="1296" max="1296" width="6.7109375" style="197" customWidth="1"/>
    <col min="1297" max="1297" width="6.85546875" style="197" customWidth="1"/>
    <col min="1298" max="1298" width="7.5703125" style="197" customWidth="1"/>
    <col min="1299" max="1299" width="11.7109375" style="197" customWidth="1"/>
    <col min="1300" max="1300" width="8.5703125" style="197" customWidth="1"/>
    <col min="1301" max="1301" width="6.5703125" style="197" customWidth="1"/>
    <col min="1302" max="1536" width="9.140625" style="197"/>
    <col min="1537" max="1537" width="5.140625" style="197" customWidth="1"/>
    <col min="1538" max="1538" width="31.5703125" style="197" customWidth="1"/>
    <col min="1539" max="1539" width="7.5703125" style="197" customWidth="1"/>
    <col min="1540" max="1540" width="17.5703125" style="197" customWidth="1"/>
    <col min="1541" max="1541" width="9.42578125" style="197" customWidth="1"/>
    <col min="1542" max="1542" width="5.7109375" style="197" customWidth="1"/>
    <col min="1543" max="1543" width="6" style="197" customWidth="1"/>
    <col min="1544" max="1544" width="6.28515625" style="197" customWidth="1"/>
    <col min="1545" max="1546" width="5.140625" style="197" customWidth="1"/>
    <col min="1547" max="1547" width="5" style="197" customWidth="1"/>
    <col min="1548" max="1548" width="5.140625" style="197" customWidth="1"/>
    <col min="1549" max="1549" width="5.7109375" style="197" customWidth="1"/>
    <col min="1550" max="1550" width="5.5703125" style="197" customWidth="1"/>
    <col min="1551" max="1551" width="7.5703125" style="197" customWidth="1"/>
    <col min="1552" max="1552" width="6.7109375" style="197" customWidth="1"/>
    <col min="1553" max="1553" width="6.85546875" style="197" customWidth="1"/>
    <col min="1554" max="1554" width="7.5703125" style="197" customWidth="1"/>
    <col min="1555" max="1555" width="11.7109375" style="197" customWidth="1"/>
    <col min="1556" max="1556" width="8.5703125" style="197" customWidth="1"/>
    <col min="1557" max="1557" width="6.5703125" style="197" customWidth="1"/>
    <col min="1558" max="1792" width="9.140625" style="197"/>
    <col min="1793" max="1793" width="5.140625" style="197" customWidth="1"/>
    <col min="1794" max="1794" width="31.5703125" style="197" customWidth="1"/>
    <col min="1795" max="1795" width="7.5703125" style="197" customWidth="1"/>
    <col min="1796" max="1796" width="17.5703125" style="197" customWidth="1"/>
    <col min="1797" max="1797" width="9.42578125" style="197" customWidth="1"/>
    <col min="1798" max="1798" width="5.7109375" style="197" customWidth="1"/>
    <col min="1799" max="1799" width="6" style="197" customWidth="1"/>
    <col min="1800" max="1800" width="6.28515625" style="197" customWidth="1"/>
    <col min="1801" max="1802" width="5.140625" style="197" customWidth="1"/>
    <col min="1803" max="1803" width="5" style="197" customWidth="1"/>
    <col min="1804" max="1804" width="5.140625" style="197" customWidth="1"/>
    <col min="1805" max="1805" width="5.7109375" style="197" customWidth="1"/>
    <col min="1806" max="1806" width="5.5703125" style="197" customWidth="1"/>
    <col min="1807" max="1807" width="7.5703125" style="197" customWidth="1"/>
    <col min="1808" max="1808" width="6.7109375" style="197" customWidth="1"/>
    <col min="1809" max="1809" width="6.85546875" style="197" customWidth="1"/>
    <col min="1810" max="1810" width="7.5703125" style="197" customWidth="1"/>
    <col min="1811" max="1811" width="11.7109375" style="197" customWidth="1"/>
    <col min="1812" max="1812" width="8.5703125" style="197" customWidth="1"/>
    <col min="1813" max="1813" width="6.5703125" style="197" customWidth="1"/>
    <col min="1814" max="2048" width="9.140625" style="197"/>
    <col min="2049" max="2049" width="5.140625" style="197" customWidth="1"/>
    <col min="2050" max="2050" width="31.5703125" style="197" customWidth="1"/>
    <col min="2051" max="2051" width="7.5703125" style="197" customWidth="1"/>
    <col min="2052" max="2052" width="17.5703125" style="197" customWidth="1"/>
    <col min="2053" max="2053" width="9.42578125" style="197" customWidth="1"/>
    <col min="2054" max="2054" width="5.7109375" style="197" customWidth="1"/>
    <col min="2055" max="2055" width="6" style="197" customWidth="1"/>
    <col min="2056" max="2056" width="6.28515625" style="197" customWidth="1"/>
    <col min="2057" max="2058" width="5.140625" style="197" customWidth="1"/>
    <col min="2059" max="2059" width="5" style="197" customWidth="1"/>
    <col min="2060" max="2060" width="5.140625" style="197" customWidth="1"/>
    <col min="2061" max="2061" width="5.7109375" style="197" customWidth="1"/>
    <col min="2062" max="2062" width="5.5703125" style="197" customWidth="1"/>
    <col min="2063" max="2063" width="7.5703125" style="197" customWidth="1"/>
    <col min="2064" max="2064" width="6.7109375" style="197" customWidth="1"/>
    <col min="2065" max="2065" width="6.85546875" style="197" customWidth="1"/>
    <col min="2066" max="2066" width="7.5703125" style="197" customWidth="1"/>
    <col min="2067" max="2067" width="11.7109375" style="197" customWidth="1"/>
    <col min="2068" max="2068" width="8.5703125" style="197" customWidth="1"/>
    <col min="2069" max="2069" width="6.5703125" style="197" customWidth="1"/>
    <col min="2070" max="2304" width="9.140625" style="197"/>
    <col min="2305" max="2305" width="5.140625" style="197" customWidth="1"/>
    <col min="2306" max="2306" width="31.5703125" style="197" customWidth="1"/>
    <col min="2307" max="2307" width="7.5703125" style="197" customWidth="1"/>
    <col min="2308" max="2308" width="17.5703125" style="197" customWidth="1"/>
    <col min="2309" max="2309" width="9.42578125" style="197" customWidth="1"/>
    <col min="2310" max="2310" width="5.7109375" style="197" customWidth="1"/>
    <col min="2311" max="2311" width="6" style="197" customWidth="1"/>
    <col min="2312" max="2312" width="6.28515625" style="197" customWidth="1"/>
    <col min="2313" max="2314" width="5.140625" style="197" customWidth="1"/>
    <col min="2315" max="2315" width="5" style="197" customWidth="1"/>
    <col min="2316" max="2316" width="5.140625" style="197" customWidth="1"/>
    <col min="2317" max="2317" width="5.7109375" style="197" customWidth="1"/>
    <col min="2318" max="2318" width="5.5703125" style="197" customWidth="1"/>
    <col min="2319" max="2319" width="7.5703125" style="197" customWidth="1"/>
    <col min="2320" max="2320" width="6.7109375" style="197" customWidth="1"/>
    <col min="2321" max="2321" width="6.85546875" style="197" customWidth="1"/>
    <col min="2322" max="2322" width="7.5703125" style="197" customWidth="1"/>
    <col min="2323" max="2323" width="11.7109375" style="197" customWidth="1"/>
    <col min="2324" max="2324" width="8.5703125" style="197" customWidth="1"/>
    <col min="2325" max="2325" width="6.5703125" style="197" customWidth="1"/>
    <col min="2326" max="2560" width="9.140625" style="197"/>
    <col min="2561" max="2561" width="5.140625" style="197" customWidth="1"/>
    <col min="2562" max="2562" width="31.5703125" style="197" customWidth="1"/>
    <col min="2563" max="2563" width="7.5703125" style="197" customWidth="1"/>
    <col min="2564" max="2564" width="17.5703125" style="197" customWidth="1"/>
    <col min="2565" max="2565" width="9.42578125" style="197" customWidth="1"/>
    <col min="2566" max="2566" width="5.7109375" style="197" customWidth="1"/>
    <col min="2567" max="2567" width="6" style="197" customWidth="1"/>
    <col min="2568" max="2568" width="6.28515625" style="197" customWidth="1"/>
    <col min="2569" max="2570" width="5.140625" style="197" customWidth="1"/>
    <col min="2571" max="2571" width="5" style="197" customWidth="1"/>
    <col min="2572" max="2572" width="5.140625" style="197" customWidth="1"/>
    <col min="2573" max="2573" width="5.7109375" style="197" customWidth="1"/>
    <col min="2574" max="2574" width="5.5703125" style="197" customWidth="1"/>
    <col min="2575" max="2575" width="7.5703125" style="197" customWidth="1"/>
    <col min="2576" max="2576" width="6.7109375" style="197" customWidth="1"/>
    <col min="2577" max="2577" width="6.85546875" style="197" customWidth="1"/>
    <col min="2578" max="2578" width="7.5703125" style="197" customWidth="1"/>
    <col min="2579" max="2579" width="11.7109375" style="197" customWidth="1"/>
    <col min="2580" max="2580" width="8.5703125" style="197" customWidth="1"/>
    <col min="2581" max="2581" width="6.5703125" style="197" customWidth="1"/>
    <col min="2582" max="2816" width="9.140625" style="197"/>
    <col min="2817" max="2817" width="5.140625" style="197" customWidth="1"/>
    <col min="2818" max="2818" width="31.5703125" style="197" customWidth="1"/>
    <col min="2819" max="2819" width="7.5703125" style="197" customWidth="1"/>
    <col min="2820" max="2820" width="17.5703125" style="197" customWidth="1"/>
    <col min="2821" max="2821" width="9.42578125" style="197" customWidth="1"/>
    <col min="2822" max="2822" width="5.7109375" style="197" customWidth="1"/>
    <col min="2823" max="2823" width="6" style="197" customWidth="1"/>
    <col min="2824" max="2824" width="6.28515625" style="197" customWidth="1"/>
    <col min="2825" max="2826" width="5.140625" style="197" customWidth="1"/>
    <col min="2827" max="2827" width="5" style="197" customWidth="1"/>
    <col min="2828" max="2828" width="5.140625" style="197" customWidth="1"/>
    <col min="2829" max="2829" width="5.7109375" style="197" customWidth="1"/>
    <col min="2830" max="2830" width="5.5703125" style="197" customWidth="1"/>
    <col min="2831" max="2831" width="7.5703125" style="197" customWidth="1"/>
    <col min="2832" max="2832" width="6.7109375" style="197" customWidth="1"/>
    <col min="2833" max="2833" width="6.85546875" style="197" customWidth="1"/>
    <col min="2834" max="2834" width="7.5703125" style="197" customWidth="1"/>
    <col min="2835" max="2835" width="11.7109375" style="197" customWidth="1"/>
    <col min="2836" max="2836" width="8.5703125" style="197" customWidth="1"/>
    <col min="2837" max="2837" width="6.5703125" style="197" customWidth="1"/>
    <col min="2838" max="3072" width="9.140625" style="197"/>
    <col min="3073" max="3073" width="5.140625" style="197" customWidth="1"/>
    <col min="3074" max="3074" width="31.5703125" style="197" customWidth="1"/>
    <col min="3075" max="3075" width="7.5703125" style="197" customWidth="1"/>
    <col min="3076" max="3076" width="17.5703125" style="197" customWidth="1"/>
    <col min="3077" max="3077" width="9.42578125" style="197" customWidth="1"/>
    <col min="3078" max="3078" width="5.7109375" style="197" customWidth="1"/>
    <col min="3079" max="3079" width="6" style="197" customWidth="1"/>
    <col min="3080" max="3080" width="6.28515625" style="197" customWidth="1"/>
    <col min="3081" max="3082" width="5.140625" style="197" customWidth="1"/>
    <col min="3083" max="3083" width="5" style="197" customWidth="1"/>
    <col min="3084" max="3084" width="5.140625" style="197" customWidth="1"/>
    <col min="3085" max="3085" width="5.7109375" style="197" customWidth="1"/>
    <col min="3086" max="3086" width="5.5703125" style="197" customWidth="1"/>
    <col min="3087" max="3087" width="7.5703125" style="197" customWidth="1"/>
    <col min="3088" max="3088" width="6.7109375" style="197" customWidth="1"/>
    <col min="3089" max="3089" width="6.85546875" style="197" customWidth="1"/>
    <col min="3090" max="3090" width="7.5703125" style="197" customWidth="1"/>
    <col min="3091" max="3091" width="11.7109375" style="197" customWidth="1"/>
    <col min="3092" max="3092" width="8.5703125" style="197" customWidth="1"/>
    <col min="3093" max="3093" width="6.5703125" style="197" customWidth="1"/>
    <col min="3094" max="3328" width="9.140625" style="197"/>
    <col min="3329" max="3329" width="5.140625" style="197" customWidth="1"/>
    <col min="3330" max="3330" width="31.5703125" style="197" customWidth="1"/>
    <col min="3331" max="3331" width="7.5703125" style="197" customWidth="1"/>
    <col min="3332" max="3332" width="17.5703125" style="197" customWidth="1"/>
    <col min="3333" max="3333" width="9.42578125" style="197" customWidth="1"/>
    <col min="3334" max="3334" width="5.7109375" style="197" customWidth="1"/>
    <col min="3335" max="3335" width="6" style="197" customWidth="1"/>
    <col min="3336" max="3336" width="6.28515625" style="197" customWidth="1"/>
    <col min="3337" max="3338" width="5.140625" style="197" customWidth="1"/>
    <col min="3339" max="3339" width="5" style="197" customWidth="1"/>
    <col min="3340" max="3340" width="5.140625" style="197" customWidth="1"/>
    <col min="3341" max="3341" width="5.7109375" style="197" customWidth="1"/>
    <col min="3342" max="3342" width="5.5703125" style="197" customWidth="1"/>
    <col min="3343" max="3343" width="7.5703125" style="197" customWidth="1"/>
    <col min="3344" max="3344" width="6.7109375" style="197" customWidth="1"/>
    <col min="3345" max="3345" width="6.85546875" style="197" customWidth="1"/>
    <col min="3346" max="3346" width="7.5703125" style="197" customWidth="1"/>
    <col min="3347" max="3347" width="11.7109375" style="197" customWidth="1"/>
    <col min="3348" max="3348" width="8.5703125" style="197" customWidth="1"/>
    <col min="3349" max="3349" width="6.5703125" style="197" customWidth="1"/>
    <col min="3350" max="3584" width="9.140625" style="197"/>
    <col min="3585" max="3585" width="5.140625" style="197" customWidth="1"/>
    <col min="3586" max="3586" width="31.5703125" style="197" customWidth="1"/>
    <col min="3587" max="3587" width="7.5703125" style="197" customWidth="1"/>
    <col min="3588" max="3588" width="17.5703125" style="197" customWidth="1"/>
    <col min="3589" max="3589" width="9.42578125" style="197" customWidth="1"/>
    <col min="3590" max="3590" width="5.7109375" style="197" customWidth="1"/>
    <col min="3591" max="3591" width="6" style="197" customWidth="1"/>
    <col min="3592" max="3592" width="6.28515625" style="197" customWidth="1"/>
    <col min="3593" max="3594" width="5.140625" style="197" customWidth="1"/>
    <col min="3595" max="3595" width="5" style="197" customWidth="1"/>
    <col min="3596" max="3596" width="5.140625" style="197" customWidth="1"/>
    <col min="3597" max="3597" width="5.7109375" style="197" customWidth="1"/>
    <col min="3598" max="3598" width="5.5703125" style="197" customWidth="1"/>
    <col min="3599" max="3599" width="7.5703125" style="197" customWidth="1"/>
    <col min="3600" max="3600" width="6.7109375" style="197" customWidth="1"/>
    <col min="3601" max="3601" width="6.85546875" style="197" customWidth="1"/>
    <col min="3602" max="3602" width="7.5703125" style="197" customWidth="1"/>
    <col min="3603" max="3603" width="11.7109375" style="197" customWidth="1"/>
    <col min="3604" max="3604" width="8.5703125" style="197" customWidth="1"/>
    <col min="3605" max="3605" width="6.5703125" style="197" customWidth="1"/>
    <col min="3606" max="3840" width="9.140625" style="197"/>
    <col min="3841" max="3841" width="5.140625" style="197" customWidth="1"/>
    <col min="3842" max="3842" width="31.5703125" style="197" customWidth="1"/>
    <col min="3843" max="3843" width="7.5703125" style="197" customWidth="1"/>
    <col min="3844" max="3844" width="17.5703125" style="197" customWidth="1"/>
    <col min="3845" max="3845" width="9.42578125" style="197" customWidth="1"/>
    <col min="3846" max="3846" width="5.7109375" style="197" customWidth="1"/>
    <col min="3847" max="3847" width="6" style="197" customWidth="1"/>
    <col min="3848" max="3848" width="6.28515625" style="197" customWidth="1"/>
    <col min="3849" max="3850" width="5.140625" style="197" customWidth="1"/>
    <col min="3851" max="3851" width="5" style="197" customWidth="1"/>
    <col min="3852" max="3852" width="5.140625" style="197" customWidth="1"/>
    <col min="3853" max="3853" width="5.7109375" style="197" customWidth="1"/>
    <col min="3854" max="3854" width="5.5703125" style="197" customWidth="1"/>
    <col min="3855" max="3855" width="7.5703125" style="197" customWidth="1"/>
    <col min="3856" max="3856" width="6.7109375" style="197" customWidth="1"/>
    <col min="3857" max="3857" width="6.85546875" style="197" customWidth="1"/>
    <col min="3858" max="3858" width="7.5703125" style="197" customWidth="1"/>
    <col min="3859" max="3859" width="11.7109375" style="197" customWidth="1"/>
    <col min="3860" max="3860" width="8.5703125" style="197" customWidth="1"/>
    <col min="3861" max="3861" width="6.5703125" style="197" customWidth="1"/>
    <col min="3862" max="4096" width="9.140625" style="197"/>
    <col min="4097" max="4097" width="5.140625" style="197" customWidth="1"/>
    <col min="4098" max="4098" width="31.5703125" style="197" customWidth="1"/>
    <col min="4099" max="4099" width="7.5703125" style="197" customWidth="1"/>
    <col min="4100" max="4100" width="17.5703125" style="197" customWidth="1"/>
    <col min="4101" max="4101" width="9.42578125" style="197" customWidth="1"/>
    <col min="4102" max="4102" width="5.7109375" style="197" customWidth="1"/>
    <col min="4103" max="4103" width="6" style="197" customWidth="1"/>
    <col min="4104" max="4104" width="6.28515625" style="197" customWidth="1"/>
    <col min="4105" max="4106" width="5.140625" style="197" customWidth="1"/>
    <col min="4107" max="4107" width="5" style="197" customWidth="1"/>
    <col min="4108" max="4108" width="5.140625" style="197" customWidth="1"/>
    <col min="4109" max="4109" width="5.7109375" style="197" customWidth="1"/>
    <col min="4110" max="4110" width="5.5703125" style="197" customWidth="1"/>
    <col min="4111" max="4111" width="7.5703125" style="197" customWidth="1"/>
    <col min="4112" max="4112" width="6.7109375" style="197" customWidth="1"/>
    <col min="4113" max="4113" width="6.85546875" style="197" customWidth="1"/>
    <col min="4114" max="4114" width="7.5703125" style="197" customWidth="1"/>
    <col min="4115" max="4115" width="11.7109375" style="197" customWidth="1"/>
    <col min="4116" max="4116" width="8.5703125" style="197" customWidth="1"/>
    <col min="4117" max="4117" width="6.5703125" style="197" customWidth="1"/>
    <col min="4118" max="4352" width="9.140625" style="197"/>
    <col min="4353" max="4353" width="5.140625" style="197" customWidth="1"/>
    <col min="4354" max="4354" width="31.5703125" style="197" customWidth="1"/>
    <col min="4355" max="4355" width="7.5703125" style="197" customWidth="1"/>
    <col min="4356" max="4356" width="17.5703125" style="197" customWidth="1"/>
    <col min="4357" max="4357" width="9.42578125" style="197" customWidth="1"/>
    <col min="4358" max="4358" width="5.7109375" style="197" customWidth="1"/>
    <col min="4359" max="4359" width="6" style="197" customWidth="1"/>
    <col min="4360" max="4360" width="6.28515625" style="197" customWidth="1"/>
    <col min="4361" max="4362" width="5.140625" style="197" customWidth="1"/>
    <col min="4363" max="4363" width="5" style="197" customWidth="1"/>
    <col min="4364" max="4364" width="5.140625" style="197" customWidth="1"/>
    <col min="4365" max="4365" width="5.7109375" style="197" customWidth="1"/>
    <col min="4366" max="4366" width="5.5703125" style="197" customWidth="1"/>
    <col min="4367" max="4367" width="7.5703125" style="197" customWidth="1"/>
    <col min="4368" max="4368" width="6.7109375" style="197" customWidth="1"/>
    <col min="4369" max="4369" width="6.85546875" style="197" customWidth="1"/>
    <col min="4370" max="4370" width="7.5703125" style="197" customWidth="1"/>
    <col min="4371" max="4371" width="11.7109375" style="197" customWidth="1"/>
    <col min="4372" max="4372" width="8.5703125" style="197" customWidth="1"/>
    <col min="4373" max="4373" width="6.5703125" style="197" customWidth="1"/>
    <col min="4374" max="4608" width="9.140625" style="197"/>
    <col min="4609" max="4609" width="5.140625" style="197" customWidth="1"/>
    <col min="4610" max="4610" width="31.5703125" style="197" customWidth="1"/>
    <col min="4611" max="4611" width="7.5703125" style="197" customWidth="1"/>
    <col min="4612" max="4612" width="17.5703125" style="197" customWidth="1"/>
    <col min="4613" max="4613" width="9.42578125" style="197" customWidth="1"/>
    <col min="4614" max="4614" width="5.7109375" style="197" customWidth="1"/>
    <col min="4615" max="4615" width="6" style="197" customWidth="1"/>
    <col min="4616" max="4616" width="6.28515625" style="197" customWidth="1"/>
    <col min="4617" max="4618" width="5.140625" style="197" customWidth="1"/>
    <col min="4619" max="4619" width="5" style="197" customWidth="1"/>
    <col min="4620" max="4620" width="5.140625" style="197" customWidth="1"/>
    <col min="4621" max="4621" width="5.7109375" style="197" customWidth="1"/>
    <col min="4622" max="4622" width="5.5703125" style="197" customWidth="1"/>
    <col min="4623" max="4623" width="7.5703125" style="197" customWidth="1"/>
    <col min="4624" max="4624" width="6.7109375" style="197" customWidth="1"/>
    <col min="4625" max="4625" width="6.85546875" style="197" customWidth="1"/>
    <col min="4626" max="4626" width="7.5703125" style="197" customWidth="1"/>
    <col min="4627" max="4627" width="11.7109375" style="197" customWidth="1"/>
    <col min="4628" max="4628" width="8.5703125" style="197" customWidth="1"/>
    <col min="4629" max="4629" width="6.5703125" style="197" customWidth="1"/>
    <col min="4630" max="4864" width="9.140625" style="197"/>
    <col min="4865" max="4865" width="5.140625" style="197" customWidth="1"/>
    <col min="4866" max="4866" width="31.5703125" style="197" customWidth="1"/>
    <col min="4867" max="4867" width="7.5703125" style="197" customWidth="1"/>
    <col min="4868" max="4868" width="17.5703125" style="197" customWidth="1"/>
    <col min="4869" max="4869" width="9.42578125" style="197" customWidth="1"/>
    <col min="4870" max="4870" width="5.7109375" style="197" customWidth="1"/>
    <col min="4871" max="4871" width="6" style="197" customWidth="1"/>
    <col min="4872" max="4872" width="6.28515625" style="197" customWidth="1"/>
    <col min="4873" max="4874" width="5.140625" style="197" customWidth="1"/>
    <col min="4875" max="4875" width="5" style="197" customWidth="1"/>
    <col min="4876" max="4876" width="5.140625" style="197" customWidth="1"/>
    <col min="4877" max="4877" width="5.7109375" style="197" customWidth="1"/>
    <col min="4878" max="4878" width="5.5703125" style="197" customWidth="1"/>
    <col min="4879" max="4879" width="7.5703125" style="197" customWidth="1"/>
    <col min="4880" max="4880" width="6.7109375" style="197" customWidth="1"/>
    <col min="4881" max="4881" width="6.85546875" style="197" customWidth="1"/>
    <col min="4882" max="4882" width="7.5703125" style="197" customWidth="1"/>
    <col min="4883" max="4883" width="11.7109375" style="197" customWidth="1"/>
    <col min="4884" max="4884" width="8.5703125" style="197" customWidth="1"/>
    <col min="4885" max="4885" width="6.5703125" style="197" customWidth="1"/>
    <col min="4886" max="5120" width="9.140625" style="197"/>
    <col min="5121" max="5121" width="5.140625" style="197" customWidth="1"/>
    <col min="5122" max="5122" width="31.5703125" style="197" customWidth="1"/>
    <col min="5123" max="5123" width="7.5703125" style="197" customWidth="1"/>
    <col min="5124" max="5124" width="17.5703125" style="197" customWidth="1"/>
    <col min="5125" max="5125" width="9.42578125" style="197" customWidth="1"/>
    <col min="5126" max="5126" width="5.7109375" style="197" customWidth="1"/>
    <col min="5127" max="5127" width="6" style="197" customWidth="1"/>
    <col min="5128" max="5128" width="6.28515625" style="197" customWidth="1"/>
    <col min="5129" max="5130" width="5.140625" style="197" customWidth="1"/>
    <col min="5131" max="5131" width="5" style="197" customWidth="1"/>
    <col min="5132" max="5132" width="5.140625" style="197" customWidth="1"/>
    <col min="5133" max="5133" width="5.7109375" style="197" customWidth="1"/>
    <col min="5134" max="5134" width="5.5703125" style="197" customWidth="1"/>
    <col min="5135" max="5135" width="7.5703125" style="197" customWidth="1"/>
    <col min="5136" max="5136" width="6.7109375" style="197" customWidth="1"/>
    <col min="5137" max="5137" width="6.85546875" style="197" customWidth="1"/>
    <col min="5138" max="5138" width="7.5703125" style="197" customWidth="1"/>
    <col min="5139" max="5139" width="11.7109375" style="197" customWidth="1"/>
    <col min="5140" max="5140" width="8.5703125" style="197" customWidth="1"/>
    <col min="5141" max="5141" width="6.5703125" style="197" customWidth="1"/>
    <col min="5142" max="5376" width="9.140625" style="197"/>
    <col min="5377" max="5377" width="5.140625" style="197" customWidth="1"/>
    <col min="5378" max="5378" width="31.5703125" style="197" customWidth="1"/>
    <col min="5379" max="5379" width="7.5703125" style="197" customWidth="1"/>
    <col min="5380" max="5380" width="17.5703125" style="197" customWidth="1"/>
    <col min="5381" max="5381" width="9.42578125" style="197" customWidth="1"/>
    <col min="5382" max="5382" width="5.7109375" style="197" customWidth="1"/>
    <col min="5383" max="5383" width="6" style="197" customWidth="1"/>
    <col min="5384" max="5384" width="6.28515625" style="197" customWidth="1"/>
    <col min="5385" max="5386" width="5.140625" style="197" customWidth="1"/>
    <col min="5387" max="5387" width="5" style="197" customWidth="1"/>
    <col min="5388" max="5388" width="5.140625" style="197" customWidth="1"/>
    <col min="5389" max="5389" width="5.7109375" style="197" customWidth="1"/>
    <col min="5390" max="5390" width="5.5703125" style="197" customWidth="1"/>
    <col min="5391" max="5391" width="7.5703125" style="197" customWidth="1"/>
    <col min="5392" max="5392" width="6.7109375" style="197" customWidth="1"/>
    <col min="5393" max="5393" width="6.85546875" style="197" customWidth="1"/>
    <col min="5394" max="5394" width="7.5703125" style="197" customWidth="1"/>
    <col min="5395" max="5395" width="11.7109375" style="197" customWidth="1"/>
    <col min="5396" max="5396" width="8.5703125" style="197" customWidth="1"/>
    <col min="5397" max="5397" width="6.5703125" style="197" customWidth="1"/>
    <col min="5398" max="5632" width="9.140625" style="197"/>
    <col min="5633" max="5633" width="5.140625" style="197" customWidth="1"/>
    <col min="5634" max="5634" width="31.5703125" style="197" customWidth="1"/>
    <col min="5635" max="5635" width="7.5703125" style="197" customWidth="1"/>
    <col min="5636" max="5636" width="17.5703125" style="197" customWidth="1"/>
    <col min="5637" max="5637" width="9.42578125" style="197" customWidth="1"/>
    <col min="5638" max="5638" width="5.7109375" style="197" customWidth="1"/>
    <col min="5639" max="5639" width="6" style="197" customWidth="1"/>
    <col min="5640" max="5640" width="6.28515625" style="197" customWidth="1"/>
    <col min="5641" max="5642" width="5.140625" style="197" customWidth="1"/>
    <col min="5643" max="5643" width="5" style="197" customWidth="1"/>
    <col min="5644" max="5644" width="5.140625" style="197" customWidth="1"/>
    <col min="5645" max="5645" width="5.7109375" style="197" customWidth="1"/>
    <col min="5646" max="5646" width="5.5703125" style="197" customWidth="1"/>
    <col min="5647" max="5647" width="7.5703125" style="197" customWidth="1"/>
    <col min="5648" max="5648" width="6.7109375" style="197" customWidth="1"/>
    <col min="5649" max="5649" width="6.85546875" style="197" customWidth="1"/>
    <col min="5650" max="5650" width="7.5703125" style="197" customWidth="1"/>
    <col min="5651" max="5651" width="11.7109375" style="197" customWidth="1"/>
    <col min="5652" max="5652" width="8.5703125" style="197" customWidth="1"/>
    <col min="5653" max="5653" width="6.5703125" style="197" customWidth="1"/>
    <col min="5654" max="5888" width="9.140625" style="197"/>
    <col min="5889" max="5889" width="5.140625" style="197" customWidth="1"/>
    <col min="5890" max="5890" width="31.5703125" style="197" customWidth="1"/>
    <col min="5891" max="5891" width="7.5703125" style="197" customWidth="1"/>
    <col min="5892" max="5892" width="17.5703125" style="197" customWidth="1"/>
    <col min="5893" max="5893" width="9.42578125" style="197" customWidth="1"/>
    <col min="5894" max="5894" width="5.7109375" style="197" customWidth="1"/>
    <col min="5895" max="5895" width="6" style="197" customWidth="1"/>
    <col min="5896" max="5896" width="6.28515625" style="197" customWidth="1"/>
    <col min="5897" max="5898" width="5.140625" style="197" customWidth="1"/>
    <col min="5899" max="5899" width="5" style="197" customWidth="1"/>
    <col min="5900" max="5900" width="5.140625" style="197" customWidth="1"/>
    <col min="5901" max="5901" width="5.7109375" style="197" customWidth="1"/>
    <col min="5902" max="5902" width="5.5703125" style="197" customWidth="1"/>
    <col min="5903" max="5903" width="7.5703125" style="197" customWidth="1"/>
    <col min="5904" max="5904" width="6.7109375" style="197" customWidth="1"/>
    <col min="5905" max="5905" width="6.85546875" style="197" customWidth="1"/>
    <col min="5906" max="5906" width="7.5703125" style="197" customWidth="1"/>
    <col min="5907" max="5907" width="11.7109375" style="197" customWidth="1"/>
    <col min="5908" max="5908" width="8.5703125" style="197" customWidth="1"/>
    <col min="5909" max="5909" width="6.5703125" style="197" customWidth="1"/>
    <col min="5910" max="6144" width="9.140625" style="197"/>
    <col min="6145" max="6145" width="5.140625" style="197" customWidth="1"/>
    <col min="6146" max="6146" width="31.5703125" style="197" customWidth="1"/>
    <col min="6147" max="6147" width="7.5703125" style="197" customWidth="1"/>
    <col min="6148" max="6148" width="17.5703125" style="197" customWidth="1"/>
    <col min="6149" max="6149" width="9.42578125" style="197" customWidth="1"/>
    <col min="6150" max="6150" width="5.7109375" style="197" customWidth="1"/>
    <col min="6151" max="6151" width="6" style="197" customWidth="1"/>
    <col min="6152" max="6152" width="6.28515625" style="197" customWidth="1"/>
    <col min="6153" max="6154" width="5.140625" style="197" customWidth="1"/>
    <col min="6155" max="6155" width="5" style="197" customWidth="1"/>
    <col min="6156" max="6156" width="5.140625" style="197" customWidth="1"/>
    <col min="6157" max="6157" width="5.7109375" style="197" customWidth="1"/>
    <col min="6158" max="6158" width="5.5703125" style="197" customWidth="1"/>
    <col min="6159" max="6159" width="7.5703125" style="197" customWidth="1"/>
    <col min="6160" max="6160" width="6.7109375" style="197" customWidth="1"/>
    <col min="6161" max="6161" width="6.85546875" style="197" customWidth="1"/>
    <col min="6162" max="6162" width="7.5703125" style="197" customWidth="1"/>
    <col min="6163" max="6163" width="11.7109375" style="197" customWidth="1"/>
    <col min="6164" max="6164" width="8.5703125" style="197" customWidth="1"/>
    <col min="6165" max="6165" width="6.5703125" style="197" customWidth="1"/>
    <col min="6166" max="6400" width="9.140625" style="197"/>
    <col min="6401" max="6401" width="5.140625" style="197" customWidth="1"/>
    <col min="6402" max="6402" width="31.5703125" style="197" customWidth="1"/>
    <col min="6403" max="6403" width="7.5703125" style="197" customWidth="1"/>
    <col min="6404" max="6404" width="17.5703125" style="197" customWidth="1"/>
    <col min="6405" max="6405" width="9.42578125" style="197" customWidth="1"/>
    <col min="6406" max="6406" width="5.7109375" style="197" customWidth="1"/>
    <col min="6407" max="6407" width="6" style="197" customWidth="1"/>
    <col min="6408" max="6408" width="6.28515625" style="197" customWidth="1"/>
    <col min="6409" max="6410" width="5.140625" style="197" customWidth="1"/>
    <col min="6411" max="6411" width="5" style="197" customWidth="1"/>
    <col min="6412" max="6412" width="5.140625" style="197" customWidth="1"/>
    <col min="6413" max="6413" width="5.7109375" style="197" customWidth="1"/>
    <col min="6414" max="6414" width="5.5703125" style="197" customWidth="1"/>
    <col min="6415" max="6415" width="7.5703125" style="197" customWidth="1"/>
    <col min="6416" max="6416" width="6.7109375" style="197" customWidth="1"/>
    <col min="6417" max="6417" width="6.85546875" style="197" customWidth="1"/>
    <col min="6418" max="6418" width="7.5703125" style="197" customWidth="1"/>
    <col min="6419" max="6419" width="11.7109375" style="197" customWidth="1"/>
    <col min="6420" max="6420" width="8.5703125" style="197" customWidth="1"/>
    <col min="6421" max="6421" width="6.5703125" style="197" customWidth="1"/>
    <col min="6422" max="6656" width="9.140625" style="197"/>
    <col min="6657" max="6657" width="5.140625" style="197" customWidth="1"/>
    <col min="6658" max="6658" width="31.5703125" style="197" customWidth="1"/>
    <col min="6659" max="6659" width="7.5703125" style="197" customWidth="1"/>
    <col min="6660" max="6660" width="17.5703125" style="197" customWidth="1"/>
    <col min="6661" max="6661" width="9.42578125" style="197" customWidth="1"/>
    <col min="6662" max="6662" width="5.7109375" style="197" customWidth="1"/>
    <col min="6663" max="6663" width="6" style="197" customWidth="1"/>
    <col min="6664" max="6664" width="6.28515625" style="197" customWidth="1"/>
    <col min="6665" max="6666" width="5.140625" style="197" customWidth="1"/>
    <col min="6667" max="6667" width="5" style="197" customWidth="1"/>
    <col min="6668" max="6668" width="5.140625" style="197" customWidth="1"/>
    <col min="6669" max="6669" width="5.7109375" style="197" customWidth="1"/>
    <col min="6670" max="6670" width="5.5703125" style="197" customWidth="1"/>
    <col min="6671" max="6671" width="7.5703125" style="197" customWidth="1"/>
    <col min="6672" max="6672" width="6.7109375" style="197" customWidth="1"/>
    <col min="6673" max="6673" width="6.85546875" style="197" customWidth="1"/>
    <col min="6674" max="6674" width="7.5703125" style="197" customWidth="1"/>
    <col min="6675" max="6675" width="11.7109375" style="197" customWidth="1"/>
    <col min="6676" max="6676" width="8.5703125" style="197" customWidth="1"/>
    <col min="6677" max="6677" width="6.5703125" style="197" customWidth="1"/>
    <col min="6678" max="6912" width="9.140625" style="197"/>
    <col min="6913" max="6913" width="5.140625" style="197" customWidth="1"/>
    <col min="6914" max="6914" width="31.5703125" style="197" customWidth="1"/>
    <col min="6915" max="6915" width="7.5703125" style="197" customWidth="1"/>
    <col min="6916" max="6916" width="17.5703125" style="197" customWidth="1"/>
    <col min="6917" max="6917" width="9.42578125" style="197" customWidth="1"/>
    <col min="6918" max="6918" width="5.7109375" style="197" customWidth="1"/>
    <col min="6919" max="6919" width="6" style="197" customWidth="1"/>
    <col min="6920" max="6920" width="6.28515625" style="197" customWidth="1"/>
    <col min="6921" max="6922" width="5.140625" style="197" customWidth="1"/>
    <col min="6923" max="6923" width="5" style="197" customWidth="1"/>
    <col min="6924" max="6924" width="5.140625" style="197" customWidth="1"/>
    <col min="6925" max="6925" width="5.7109375" style="197" customWidth="1"/>
    <col min="6926" max="6926" width="5.5703125" style="197" customWidth="1"/>
    <col min="6927" max="6927" width="7.5703125" style="197" customWidth="1"/>
    <col min="6928" max="6928" width="6.7109375" style="197" customWidth="1"/>
    <col min="6929" max="6929" width="6.85546875" style="197" customWidth="1"/>
    <col min="6930" max="6930" width="7.5703125" style="197" customWidth="1"/>
    <col min="6931" max="6931" width="11.7109375" style="197" customWidth="1"/>
    <col min="6932" max="6932" width="8.5703125" style="197" customWidth="1"/>
    <col min="6933" max="6933" width="6.5703125" style="197" customWidth="1"/>
    <col min="6934" max="7168" width="9.140625" style="197"/>
    <col min="7169" max="7169" width="5.140625" style="197" customWidth="1"/>
    <col min="7170" max="7170" width="31.5703125" style="197" customWidth="1"/>
    <col min="7171" max="7171" width="7.5703125" style="197" customWidth="1"/>
    <col min="7172" max="7172" width="17.5703125" style="197" customWidth="1"/>
    <col min="7173" max="7173" width="9.42578125" style="197" customWidth="1"/>
    <col min="7174" max="7174" width="5.7109375" style="197" customWidth="1"/>
    <col min="7175" max="7175" width="6" style="197" customWidth="1"/>
    <col min="7176" max="7176" width="6.28515625" style="197" customWidth="1"/>
    <col min="7177" max="7178" width="5.140625" style="197" customWidth="1"/>
    <col min="7179" max="7179" width="5" style="197" customWidth="1"/>
    <col min="7180" max="7180" width="5.140625" style="197" customWidth="1"/>
    <col min="7181" max="7181" width="5.7109375" style="197" customWidth="1"/>
    <col min="7182" max="7182" width="5.5703125" style="197" customWidth="1"/>
    <col min="7183" max="7183" width="7.5703125" style="197" customWidth="1"/>
    <col min="7184" max="7184" width="6.7109375" style="197" customWidth="1"/>
    <col min="7185" max="7185" width="6.85546875" style="197" customWidth="1"/>
    <col min="7186" max="7186" width="7.5703125" style="197" customWidth="1"/>
    <col min="7187" max="7187" width="11.7109375" style="197" customWidth="1"/>
    <col min="7188" max="7188" width="8.5703125" style="197" customWidth="1"/>
    <col min="7189" max="7189" width="6.5703125" style="197" customWidth="1"/>
    <col min="7190" max="7424" width="9.140625" style="197"/>
    <col min="7425" max="7425" width="5.140625" style="197" customWidth="1"/>
    <col min="7426" max="7426" width="31.5703125" style="197" customWidth="1"/>
    <col min="7427" max="7427" width="7.5703125" style="197" customWidth="1"/>
    <col min="7428" max="7428" width="17.5703125" style="197" customWidth="1"/>
    <col min="7429" max="7429" width="9.42578125" style="197" customWidth="1"/>
    <col min="7430" max="7430" width="5.7109375" style="197" customWidth="1"/>
    <col min="7431" max="7431" width="6" style="197" customWidth="1"/>
    <col min="7432" max="7432" width="6.28515625" style="197" customWidth="1"/>
    <col min="7433" max="7434" width="5.140625" style="197" customWidth="1"/>
    <col min="7435" max="7435" width="5" style="197" customWidth="1"/>
    <col min="7436" max="7436" width="5.140625" style="197" customWidth="1"/>
    <col min="7437" max="7437" width="5.7109375" style="197" customWidth="1"/>
    <col min="7438" max="7438" width="5.5703125" style="197" customWidth="1"/>
    <col min="7439" max="7439" width="7.5703125" style="197" customWidth="1"/>
    <col min="7440" max="7440" width="6.7109375" style="197" customWidth="1"/>
    <col min="7441" max="7441" width="6.85546875" style="197" customWidth="1"/>
    <col min="7442" max="7442" width="7.5703125" style="197" customWidth="1"/>
    <col min="7443" max="7443" width="11.7109375" style="197" customWidth="1"/>
    <col min="7444" max="7444" width="8.5703125" style="197" customWidth="1"/>
    <col min="7445" max="7445" width="6.5703125" style="197" customWidth="1"/>
    <col min="7446" max="7680" width="9.140625" style="197"/>
    <col min="7681" max="7681" width="5.140625" style="197" customWidth="1"/>
    <col min="7682" max="7682" width="31.5703125" style="197" customWidth="1"/>
    <col min="7683" max="7683" width="7.5703125" style="197" customWidth="1"/>
    <col min="7684" max="7684" width="17.5703125" style="197" customWidth="1"/>
    <col min="7685" max="7685" width="9.42578125" style="197" customWidth="1"/>
    <col min="7686" max="7686" width="5.7109375" style="197" customWidth="1"/>
    <col min="7687" max="7687" width="6" style="197" customWidth="1"/>
    <col min="7688" max="7688" width="6.28515625" style="197" customWidth="1"/>
    <col min="7689" max="7690" width="5.140625" style="197" customWidth="1"/>
    <col min="7691" max="7691" width="5" style="197" customWidth="1"/>
    <col min="7692" max="7692" width="5.140625" style="197" customWidth="1"/>
    <col min="7693" max="7693" width="5.7109375" style="197" customWidth="1"/>
    <col min="7694" max="7694" width="5.5703125" style="197" customWidth="1"/>
    <col min="7695" max="7695" width="7.5703125" style="197" customWidth="1"/>
    <col min="7696" max="7696" width="6.7109375" style="197" customWidth="1"/>
    <col min="7697" max="7697" width="6.85546875" style="197" customWidth="1"/>
    <col min="7698" max="7698" width="7.5703125" style="197" customWidth="1"/>
    <col min="7699" max="7699" width="11.7109375" style="197" customWidth="1"/>
    <col min="7700" max="7700" width="8.5703125" style="197" customWidth="1"/>
    <col min="7701" max="7701" width="6.5703125" style="197" customWidth="1"/>
    <col min="7702" max="7936" width="9.140625" style="197"/>
    <col min="7937" max="7937" width="5.140625" style="197" customWidth="1"/>
    <col min="7938" max="7938" width="31.5703125" style="197" customWidth="1"/>
    <col min="7939" max="7939" width="7.5703125" style="197" customWidth="1"/>
    <col min="7940" max="7940" width="17.5703125" style="197" customWidth="1"/>
    <col min="7941" max="7941" width="9.42578125" style="197" customWidth="1"/>
    <col min="7942" max="7942" width="5.7109375" style="197" customWidth="1"/>
    <col min="7943" max="7943" width="6" style="197" customWidth="1"/>
    <col min="7944" max="7944" width="6.28515625" style="197" customWidth="1"/>
    <col min="7945" max="7946" width="5.140625" style="197" customWidth="1"/>
    <col min="7947" max="7947" width="5" style="197" customWidth="1"/>
    <col min="7948" max="7948" width="5.140625" style="197" customWidth="1"/>
    <col min="7949" max="7949" width="5.7109375" style="197" customWidth="1"/>
    <col min="7950" max="7950" width="5.5703125" style="197" customWidth="1"/>
    <col min="7951" max="7951" width="7.5703125" style="197" customWidth="1"/>
    <col min="7952" max="7952" width="6.7109375" style="197" customWidth="1"/>
    <col min="7953" max="7953" width="6.85546875" style="197" customWidth="1"/>
    <col min="7954" max="7954" width="7.5703125" style="197" customWidth="1"/>
    <col min="7955" max="7955" width="11.7109375" style="197" customWidth="1"/>
    <col min="7956" max="7956" width="8.5703125" style="197" customWidth="1"/>
    <col min="7957" max="7957" width="6.5703125" style="197" customWidth="1"/>
    <col min="7958" max="8192" width="9.140625" style="197"/>
    <col min="8193" max="8193" width="5.140625" style="197" customWidth="1"/>
    <col min="8194" max="8194" width="31.5703125" style="197" customWidth="1"/>
    <col min="8195" max="8195" width="7.5703125" style="197" customWidth="1"/>
    <col min="8196" max="8196" width="17.5703125" style="197" customWidth="1"/>
    <col min="8197" max="8197" width="9.42578125" style="197" customWidth="1"/>
    <col min="8198" max="8198" width="5.7109375" style="197" customWidth="1"/>
    <col min="8199" max="8199" width="6" style="197" customWidth="1"/>
    <col min="8200" max="8200" width="6.28515625" style="197" customWidth="1"/>
    <col min="8201" max="8202" width="5.140625" style="197" customWidth="1"/>
    <col min="8203" max="8203" width="5" style="197" customWidth="1"/>
    <col min="8204" max="8204" width="5.140625" style="197" customWidth="1"/>
    <col min="8205" max="8205" width="5.7109375" style="197" customWidth="1"/>
    <col min="8206" max="8206" width="5.5703125" style="197" customWidth="1"/>
    <col min="8207" max="8207" width="7.5703125" style="197" customWidth="1"/>
    <col min="8208" max="8208" width="6.7109375" style="197" customWidth="1"/>
    <col min="8209" max="8209" width="6.85546875" style="197" customWidth="1"/>
    <col min="8210" max="8210" width="7.5703125" style="197" customWidth="1"/>
    <col min="8211" max="8211" width="11.7109375" style="197" customWidth="1"/>
    <col min="8212" max="8212" width="8.5703125" style="197" customWidth="1"/>
    <col min="8213" max="8213" width="6.5703125" style="197" customWidth="1"/>
    <col min="8214" max="8448" width="9.140625" style="197"/>
    <col min="8449" max="8449" width="5.140625" style="197" customWidth="1"/>
    <col min="8450" max="8450" width="31.5703125" style="197" customWidth="1"/>
    <col min="8451" max="8451" width="7.5703125" style="197" customWidth="1"/>
    <col min="8452" max="8452" width="17.5703125" style="197" customWidth="1"/>
    <col min="8453" max="8453" width="9.42578125" style="197" customWidth="1"/>
    <col min="8454" max="8454" width="5.7109375" style="197" customWidth="1"/>
    <col min="8455" max="8455" width="6" style="197" customWidth="1"/>
    <col min="8456" max="8456" width="6.28515625" style="197" customWidth="1"/>
    <col min="8457" max="8458" width="5.140625" style="197" customWidth="1"/>
    <col min="8459" max="8459" width="5" style="197" customWidth="1"/>
    <col min="8460" max="8460" width="5.140625" style="197" customWidth="1"/>
    <col min="8461" max="8461" width="5.7109375" style="197" customWidth="1"/>
    <col min="8462" max="8462" width="5.5703125" style="197" customWidth="1"/>
    <col min="8463" max="8463" width="7.5703125" style="197" customWidth="1"/>
    <col min="8464" max="8464" width="6.7109375" style="197" customWidth="1"/>
    <col min="8465" max="8465" width="6.85546875" style="197" customWidth="1"/>
    <col min="8466" max="8466" width="7.5703125" style="197" customWidth="1"/>
    <col min="8467" max="8467" width="11.7109375" style="197" customWidth="1"/>
    <col min="8468" max="8468" width="8.5703125" style="197" customWidth="1"/>
    <col min="8469" max="8469" width="6.5703125" style="197" customWidth="1"/>
    <col min="8470" max="8704" width="9.140625" style="197"/>
    <col min="8705" max="8705" width="5.140625" style="197" customWidth="1"/>
    <col min="8706" max="8706" width="31.5703125" style="197" customWidth="1"/>
    <col min="8707" max="8707" width="7.5703125" style="197" customWidth="1"/>
    <col min="8708" max="8708" width="17.5703125" style="197" customWidth="1"/>
    <col min="8709" max="8709" width="9.42578125" style="197" customWidth="1"/>
    <col min="8710" max="8710" width="5.7109375" style="197" customWidth="1"/>
    <col min="8711" max="8711" width="6" style="197" customWidth="1"/>
    <col min="8712" max="8712" width="6.28515625" style="197" customWidth="1"/>
    <col min="8713" max="8714" width="5.140625" style="197" customWidth="1"/>
    <col min="8715" max="8715" width="5" style="197" customWidth="1"/>
    <col min="8716" max="8716" width="5.140625" style="197" customWidth="1"/>
    <col min="8717" max="8717" width="5.7109375" style="197" customWidth="1"/>
    <col min="8718" max="8718" width="5.5703125" style="197" customWidth="1"/>
    <col min="8719" max="8719" width="7.5703125" style="197" customWidth="1"/>
    <col min="8720" max="8720" width="6.7109375" style="197" customWidth="1"/>
    <col min="8721" max="8721" width="6.85546875" style="197" customWidth="1"/>
    <col min="8722" max="8722" width="7.5703125" style="197" customWidth="1"/>
    <col min="8723" max="8723" width="11.7109375" style="197" customWidth="1"/>
    <col min="8724" max="8724" width="8.5703125" style="197" customWidth="1"/>
    <col min="8725" max="8725" width="6.5703125" style="197" customWidth="1"/>
    <col min="8726" max="8960" width="9.140625" style="197"/>
    <col min="8961" max="8961" width="5.140625" style="197" customWidth="1"/>
    <col min="8962" max="8962" width="31.5703125" style="197" customWidth="1"/>
    <col min="8963" max="8963" width="7.5703125" style="197" customWidth="1"/>
    <col min="8964" max="8964" width="17.5703125" style="197" customWidth="1"/>
    <col min="8965" max="8965" width="9.42578125" style="197" customWidth="1"/>
    <col min="8966" max="8966" width="5.7109375" style="197" customWidth="1"/>
    <col min="8967" max="8967" width="6" style="197" customWidth="1"/>
    <col min="8968" max="8968" width="6.28515625" style="197" customWidth="1"/>
    <col min="8969" max="8970" width="5.140625" style="197" customWidth="1"/>
    <col min="8971" max="8971" width="5" style="197" customWidth="1"/>
    <col min="8972" max="8972" width="5.140625" style="197" customWidth="1"/>
    <col min="8973" max="8973" width="5.7109375" style="197" customWidth="1"/>
    <col min="8974" max="8974" width="5.5703125" style="197" customWidth="1"/>
    <col min="8975" max="8975" width="7.5703125" style="197" customWidth="1"/>
    <col min="8976" max="8976" width="6.7109375" style="197" customWidth="1"/>
    <col min="8977" max="8977" width="6.85546875" style="197" customWidth="1"/>
    <col min="8978" max="8978" width="7.5703125" style="197" customWidth="1"/>
    <col min="8979" max="8979" width="11.7109375" style="197" customWidth="1"/>
    <col min="8980" max="8980" width="8.5703125" style="197" customWidth="1"/>
    <col min="8981" max="8981" width="6.5703125" style="197" customWidth="1"/>
    <col min="8982" max="9216" width="9.140625" style="197"/>
    <col min="9217" max="9217" width="5.140625" style="197" customWidth="1"/>
    <col min="9218" max="9218" width="31.5703125" style="197" customWidth="1"/>
    <col min="9219" max="9219" width="7.5703125" style="197" customWidth="1"/>
    <col min="9220" max="9220" width="17.5703125" style="197" customWidth="1"/>
    <col min="9221" max="9221" width="9.42578125" style="197" customWidth="1"/>
    <col min="9222" max="9222" width="5.7109375" style="197" customWidth="1"/>
    <col min="9223" max="9223" width="6" style="197" customWidth="1"/>
    <col min="9224" max="9224" width="6.28515625" style="197" customWidth="1"/>
    <col min="9225" max="9226" width="5.140625" style="197" customWidth="1"/>
    <col min="9227" max="9227" width="5" style="197" customWidth="1"/>
    <col min="9228" max="9228" width="5.140625" style="197" customWidth="1"/>
    <col min="9229" max="9229" width="5.7109375" style="197" customWidth="1"/>
    <col min="9230" max="9230" width="5.5703125" style="197" customWidth="1"/>
    <col min="9231" max="9231" width="7.5703125" style="197" customWidth="1"/>
    <col min="9232" max="9232" width="6.7109375" style="197" customWidth="1"/>
    <col min="9233" max="9233" width="6.85546875" style="197" customWidth="1"/>
    <col min="9234" max="9234" width="7.5703125" style="197" customWidth="1"/>
    <col min="9235" max="9235" width="11.7109375" style="197" customWidth="1"/>
    <col min="9236" max="9236" width="8.5703125" style="197" customWidth="1"/>
    <col min="9237" max="9237" width="6.5703125" style="197" customWidth="1"/>
    <col min="9238" max="9472" width="9.140625" style="197"/>
    <col min="9473" max="9473" width="5.140625" style="197" customWidth="1"/>
    <col min="9474" max="9474" width="31.5703125" style="197" customWidth="1"/>
    <col min="9475" max="9475" width="7.5703125" style="197" customWidth="1"/>
    <col min="9476" max="9476" width="17.5703125" style="197" customWidth="1"/>
    <col min="9477" max="9477" width="9.42578125" style="197" customWidth="1"/>
    <col min="9478" max="9478" width="5.7109375" style="197" customWidth="1"/>
    <col min="9479" max="9479" width="6" style="197" customWidth="1"/>
    <col min="9480" max="9480" width="6.28515625" style="197" customWidth="1"/>
    <col min="9481" max="9482" width="5.140625" style="197" customWidth="1"/>
    <col min="9483" max="9483" width="5" style="197" customWidth="1"/>
    <col min="9484" max="9484" width="5.140625" style="197" customWidth="1"/>
    <col min="9485" max="9485" width="5.7109375" style="197" customWidth="1"/>
    <col min="9486" max="9486" width="5.5703125" style="197" customWidth="1"/>
    <col min="9487" max="9487" width="7.5703125" style="197" customWidth="1"/>
    <col min="9488" max="9488" width="6.7109375" style="197" customWidth="1"/>
    <col min="9489" max="9489" width="6.85546875" style="197" customWidth="1"/>
    <col min="9490" max="9490" width="7.5703125" style="197" customWidth="1"/>
    <col min="9491" max="9491" width="11.7109375" style="197" customWidth="1"/>
    <col min="9492" max="9492" width="8.5703125" style="197" customWidth="1"/>
    <col min="9493" max="9493" width="6.5703125" style="197" customWidth="1"/>
    <col min="9494" max="9728" width="9.140625" style="197"/>
    <col min="9729" max="9729" width="5.140625" style="197" customWidth="1"/>
    <col min="9730" max="9730" width="31.5703125" style="197" customWidth="1"/>
    <col min="9731" max="9731" width="7.5703125" style="197" customWidth="1"/>
    <col min="9732" max="9732" width="17.5703125" style="197" customWidth="1"/>
    <col min="9733" max="9733" width="9.42578125" style="197" customWidth="1"/>
    <col min="9734" max="9734" width="5.7109375" style="197" customWidth="1"/>
    <col min="9735" max="9735" width="6" style="197" customWidth="1"/>
    <col min="9736" max="9736" width="6.28515625" style="197" customWidth="1"/>
    <col min="9737" max="9738" width="5.140625" style="197" customWidth="1"/>
    <col min="9739" max="9739" width="5" style="197" customWidth="1"/>
    <col min="9740" max="9740" width="5.140625" style="197" customWidth="1"/>
    <col min="9741" max="9741" width="5.7109375" style="197" customWidth="1"/>
    <col min="9742" max="9742" width="5.5703125" style="197" customWidth="1"/>
    <col min="9743" max="9743" width="7.5703125" style="197" customWidth="1"/>
    <col min="9744" max="9744" width="6.7109375" style="197" customWidth="1"/>
    <col min="9745" max="9745" width="6.85546875" style="197" customWidth="1"/>
    <col min="9746" max="9746" width="7.5703125" style="197" customWidth="1"/>
    <col min="9747" max="9747" width="11.7109375" style="197" customWidth="1"/>
    <col min="9748" max="9748" width="8.5703125" style="197" customWidth="1"/>
    <col min="9749" max="9749" width="6.5703125" style="197" customWidth="1"/>
    <col min="9750" max="9984" width="9.140625" style="197"/>
    <col min="9985" max="9985" width="5.140625" style="197" customWidth="1"/>
    <col min="9986" max="9986" width="31.5703125" style="197" customWidth="1"/>
    <col min="9987" max="9987" width="7.5703125" style="197" customWidth="1"/>
    <col min="9988" max="9988" width="17.5703125" style="197" customWidth="1"/>
    <col min="9989" max="9989" width="9.42578125" style="197" customWidth="1"/>
    <col min="9990" max="9990" width="5.7109375" style="197" customWidth="1"/>
    <col min="9991" max="9991" width="6" style="197" customWidth="1"/>
    <col min="9992" max="9992" width="6.28515625" style="197" customWidth="1"/>
    <col min="9993" max="9994" width="5.140625" style="197" customWidth="1"/>
    <col min="9995" max="9995" width="5" style="197" customWidth="1"/>
    <col min="9996" max="9996" width="5.140625" style="197" customWidth="1"/>
    <col min="9997" max="9997" width="5.7109375" style="197" customWidth="1"/>
    <col min="9998" max="9998" width="5.5703125" style="197" customWidth="1"/>
    <col min="9999" max="9999" width="7.5703125" style="197" customWidth="1"/>
    <col min="10000" max="10000" width="6.7109375" style="197" customWidth="1"/>
    <col min="10001" max="10001" width="6.85546875" style="197" customWidth="1"/>
    <col min="10002" max="10002" width="7.5703125" style="197" customWidth="1"/>
    <col min="10003" max="10003" width="11.7109375" style="197" customWidth="1"/>
    <col min="10004" max="10004" width="8.5703125" style="197" customWidth="1"/>
    <col min="10005" max="10005" width="6.5703125" style="197" customWidth="1"/>
    <col min="10006" max="10240" width="9.140625" style="197"/>
    <col min="10241" max="10241" width="5.140625" style="197" customWidth="1"/>
    <col min="10242" max="10242" width="31.5703125" style="197" customWidth="1"/>
    <col min="10243" max="10243" width="7.5703125" style="197" customWidth="1"/>
    <col min="10244" max="10244" width="17.5703125" style="197" customWidth="1"/>
    <col min="10245" max="10245" width="9.42578125" style="197" customWidth="1"/>
    <col min="10246" max="10246" width="5.7109375" style="197" customWidth="1"/>
    <col min="10247" max="10247" width="6" style="197" customWidth="1"/>
    <col min="10248" max="10248" width="6.28515625" style="197" customWidth="1"/>
    <col min="10249" max="10250" width="5.140625" style="197" customWidth="1"/>
    <col min="10251" max="10251" width="5" style="197" customWidth="1"/>
    <col min="10252" max="10252" width="5.140625" style="197" customWidth="1"/>
    <col min="10253" max="10253" width="5.7109375" style="197" customWidth="1"/>
    <col min="10254" max="10254" width="5.5703125" style="197" customWidth="1"/>
    <col min="10255" max="10255" width="7.5703125" style="197" customWidth="1"/>
    <col min="10256" max="10256" width="6.7109375" style="197" customWidth="1"/>
    <col min="10257" max="10257" width="6.85546875" style="197" customWidth="1"/>
    <col min="10258" max="10258" width="7.5703125" style="197" customWidth="1"/>
    <col min="10259" max="10259" width="11.7109375" style="197" customWidth="1"/>
    <col min="10260" max="10260" width="8.5703125" style="197" customWidth="1"/>
    <col min="10261" max="10261" width="6.5703125" style="197" customWidth="1"/>
    <col min="10262" max="10496" width="9.140625" style="197"/>
    <col min="10497" max="10497" width="5.140625" style="197" customWidth="1"/>
    <col min="10498" max="10498" width="31.5703125" style="197" customWidth="1"/>
    <col min="10499" max="10499" width="7.5703125" style="197" customWidth="1"/>
    <col min="10500" max="10500" width="17.5703125" style="197" customWidth="1"/>
    <col min="10501" max="10501" width="9.42578125" style="197" customWidth="1"/>
    <col min="10502" max="10502" width="5.7109375" style="197" customWidth="1"/>
    <col min="10503" max="10503" width="6" style="197" customWidth="1"/>
    <col min="10504" max="10504" width="6.28515625" style="197" customWidth="1"/>
    <col min="10505" max="10506" width="5.140625" style="197" customWidth="1"/>
    <col min="10507" max="10507" width="5" style="197" customWidth="1"/>
    <col min="10508" max="10508" width="5.140625" style="197" customWidth="1"/>
    <col min="10509" max="10509" width="5.7109375" style="197" customWidth="1"/>
    <col min="10510" max="10510" width="5.5703125" style="197" customWidth="1"/>
    <col min="10511" max="10511" width="7.5703125" style="197" customWidth="1"/>
    <col min="10512" max="10512" width="6.7109375" style="197" customWidth="1"/>
    <col min="10513" max="10513" width="6.85546875" style="197" customWidth="1"/>
    <col min="10514" max="10514" width="7.5703125" style="197" customWidth="1"/>
    <col min="10515" max="10515" width="11.7109375" style="197" customWidth="1"/>
    <col min="10516" max="10516" width="8.5703125" style="197" customWidth="1"/>
    <col min="10517" max="10517" width="6.5703125" style="197" customWidth="1"/>
    <col min="10518" max="10752" width="9.140625" style="197"/>
    <col min="10753" max="10753" width="5.140625" style="197" customWidth="1"/>
    <col min="10754" max="10754" width="31.5703125" style="197" customWidth="1"/>
    <col min="10755" max="10755" width="7.5703125" style="197" customWidth="1"/>
    <col min="10756" max="10756" width="17.5703125" style="197" customWidth="1"/>
    <col min="10757" max="10757" width="9.42578125" style="197" customWidth="1"/>
    <col min="10758" max="10758" width="5.7109375" style="197" customWidth="1"/>
    <col min="10759" max="10759" width="6" style="197" customWidth="1"/>
    <col min="10760" max="10760" width="6.28515625" style="197" customWidth="1"/>
    <col min="10761" max="10762" width="5.140625" style="197" customWidth="1"/>
    <col min="10763" max="10763" width="5" style="197" customWidth="1"/>
    <col min="10764" max="10764" width="5.140625" style="197" customWidth="1"/>
    <col min="10765" max="10765" width="5.7109375" style="197" customWidth="1"/>
    <col min="10766" max="10766" width="5.5703125" style="197" customWidth="1"/>
    <col min="10767" max="10767" width="7.5703125" style="197" customWidth="1"/>
    <col min="10768" max="10768" width="6.7109375" style="197" customWidth="1"/>
    <col min="10769" max="10769" width="6.85546875" style="197" customWidth="1"/>
    <col min="10770" max="10770" width="7.5703125" style="197" customWidth="1"/>
    <col min="10771" max="10771" width="11.7109375" style="197" customWidth="1"/>
    <col min="10772" max="10772" width="8.5703125" style="197" customWidth="1"/>
    <col min="10773" max="10773" width="6.5703125" style="197" customWidth="1"/>
    <col min="10774" max="11008" width="9.140625" style="197"/>
    <col min="11009" max="11009" width="5.140625" style="197" customWidth="1"/>
    <col min="11010" max="11010" width="31.5703125" style="197" customWidth="1"/>
    <col min="11011" max="11011" width="7.5703125" style="197" customWidth="1"/>
    <col min="11012" max="11012" width="17.5703125" style="197" customWidth="1"/>
    <col min="11013" max="11013" width="9.42578125" style="197" customWidth="1"/>
    <col min="11014" max="11014" width="5.7109375" style="197" customWidth="1"/>
    <col min="11015" max="11015" width="6" style="197" customWidth="1"/>
    <col min="11016" max="11016" width="6.28515625" style="197" customWidth="1"/>
    <col min="11017" max="11018" width="5.140625" style="197" customWidth="1"/>
    <col min="11019" max="11019" width="5" style="197" customWidth="1"/>
    <col min="11020" max="11020" width="5.140625" style="197" customWidth="1"/>
    <col min="11021" max="11021" width="5.7109375" style="197" customWidth="1"/>
    <col min="11022" max="11022" width="5.5703125" style="197" customWidth="1"/>
    <col min="11023" max="11023" width="7.5703125" style="197" customWidth="1"/>
    <col min="11024" max="11024" width="6.7109375" style="197" customWidth="1"/>
    <col min="11025" max="11025" width="6.85546875" style="197" customWidth="1"/>
    <col min="11026" max="11026" width="7.5703125" style="197" customWidth="1"/>
    <col min="11027" max="11027" width="11.7109375" style="197" customWidth="1"/>
    <col min="11028" max="11028" width="8.5703125" style="197" customWidth="1"/>
    <col min="11029" max="11029" width="6.5703125" style="197" customWidth="1"/>
    <col min="11030" max="11264" width="9.140625" style="197"/>
    <col min="11265" max="11265" width="5.140625" style="197" customWidth="1"/>
    <col min="11266" max="11266" width="31.5703125" style="197" customWidth="1"/>
    <col min="11267" max="11267" width="7.5703125" style="197" customWidth="1"/>
    <col min="11268" max="11268" width="17.5703125" style="197" customWidth="1"/>
    <col min="11269" max="11269" width="9.42578125" style="197" customWidth="1"/>
    <col min="11270" max="11270" width="5.7109375" style="197" customWidth="1"/>
    <col min="11271" max="11271" width="6" style="197" customWidth="1"/>
    <col min="11272" max="11272" width="6.28515625" style="197" customWidth="1"/>
    <col min="11273" max="11274" width="5.140625" style="197" customWidth="1"/>
    <col min="11275" max="11275" width="5" style="197" customWidth="1"/>
    <col min="11276" max="11276" width="5.140625" style="197" customWidth="1"/>
    <col min="11277" max="11277" width="5.7109375" style="197" customWidth="1"/>
    <col min="11278" max="11278" width="5.5703125" style="197" customWidth="1"/>
    <col min="11279" max="11279" width="7.5703125" style="197" customWidth="1"/>
    <col min="11280" max="11280" width="6.7109375" style="197" customWidth="1"/>
    <col min="11281" max="11281" width="6.85546875" style="197" customWidth="1"/>
    <col min="11282" max="11282" width="7.5703125" style="197" customWidth="1"/>
    <col min="11283" max="11283" width="11.7109375" style="197" customWidth="1"/>
    <col min="11284" max="11284" width="8.5703125" style="197" customWidth="1"/>
    <col min="11285" max="11285" width="6.5703125" style="197" customWidth="1"/>
    <col min="11286" max="11520" width="9.140625" style="197"/>
    <col min="11521" max="11521" width="5.140625" style="197" customWidth="1"/>
    <col min="11522" max="11522" width="31.5703125" style="197" customWidth="1"/>
    <col min="11523" max="11523" width="7.5703125" style="197" customWidth="1"/>
    <col min="11524" max="11524" width="17.5703125" style="197" customWidth="1"/>
    <col min="11525" max="11525" width="9.42578125" style="197" customWidth="1"/>
    <col min="11526" max="11526" width="5.7109375" style="197" customWidth="1"/>
    <col min="11527" max="11527" width="6" style="197" customWidth="1"/>
    <col min="11528" max="11528" width="6.28515625" style="197" customWidth="1"/>
    <col min="11529" max="11530" width="5.140625" style="197" customWidth="1"/>
    <col min="11531" max="11531" width="5" style="197" customWidth="1"/>
    <col min="11532" max="11532" width="5.140625" style="197" customWidth="1"/>
    <col min="11533" max="11533" width="5.7109375" style="197" customWidth="1"/>
    <col min="11534" max="11534" width="5.5703125" style="197" customWidth="1"/>
    <col min="11535" max="11535" width="7.5703125" style="197" customWidth="1"/>
    <col min="11536" max="11536" width="6.7109375" style="197" customWidth="1"/>
    <col min="11537" max="11537" width="6.85546875" style="197" customWidth="1"/>
    <col min="11538" max="11538" width="7.5703125" style="197" customWidth="1"/>
    <col min="11539" max="11539" width="11.7109375" style="197" customWidth="1"/>
    <col min="11540" max="11540" width="8.5703125" style="197" customWidth="1"/>
    <col min="11541" max="11541" width="6.5703125" style="197" customWidth="1"/>
    <col min="11542" max="11776" width="9.140625" style="197"/>
    <col min="11777" max="11777" width="5.140625" style="197" customWidth="1"/>
    <col min="11778" max="11778" width="31.5703125" style="197" customWidth="1"/>
    <col min="11779" max="11779" width="7.5703125" style="197" customWidth="1"/>
    <col min="11780" max="11780" width="17.5703125" style="197" customWidth="1"/>
    <col min="11781" max="11781" width="9.42578125" style="197" customWidth="1"/>
    <col min="11782" max="11782" width="5.7109375" style="197" customWidth="1"/>
    <col min="11783" max="11783" width="6" style="197" customWidth="1"/>
    <col min="11784" max="11784" width="6.28515625" style="197" customWidth="1"/>
    <col min="11785" max="11786" width="5.140625" style="197" customWidth="1"/>
    <col min="11787" max="11787" width="5" style="197" customWidth="1"/>
    <col min="11788" max="11788" width="5.140625" style="197" customWidth="1"/>
    <col min="11789" max="11789" width="5.7109375" style="197" customWidth="1"/>
    <col min="11790" max="11790" width="5.5703125" style="197" customWidth="1"/>
    <col min="11791" max="11791" width="7.5703125" style="197" customWidth="1"/>
    <col min="11792" max="11792" width="6.7109375" style="197" customWidth="1"/>
    <col min="11793" max="11793" width="6.85546875" style="197" customWidth="1"/>
    <col min="11794" max="11794" width="7.5703125" style="197" customWidth="1"/>
    <col min="11795" max="11795" width="11.7109375" style="197" customWidth="1"/>
    <col min="11796" max="11796" width="8.5703125" style="197" customWidth="1"/>
    <col min="11797" max="11797" width="6.5703125" style="197" customWidth="1"/>
    <col min="11798" max="12032" width="9.140625" style="197"/>
    <col min="12033" max="12033" width="5.140625" style="197" customWidth="1"/>
    <col min="12034" max="12034" width="31.5703125" style="197" customWidth="1"/>
    <col min="12035" max="12035" width="7.5703125" style="197" customWidth="1"/>
    <col min="12036" max="12036" width="17.5703125" style="197" customWidth="1"/>
    <col min="12037" max="12037" width="9.42578125" style="197" customWidth="1"/>
    <col min="12038" max="12038" width="5.7109375" style="197" customWidth="1"/>
    <col min="12039" max="12039" width="6" style="197" customWidth="1"/>
    <col min="12040" max="12040" width="6.28515625" style="197" customWidth="1"/>
    <col min="12041" max="12042" width="5.140625" style="197" customWidth="1"/>
    <col min="12043" max="12043" width="5" style="197" customWidth="1"/>
    <col min="12044" max="12044" width="5.140625" style="197" customWidth="1"/>
    <col min="12045" max="12045" width="5.7109375" style="197" customWidth="1"/>
    <col min="12046" max="12046" width="5.5703125" style="197" customWidth="1"/>
    <col min="12047" max="12047" width="7.5703125" style="197" customWidth="1"/>
    <col min="12048" max="12048" width="6.7109375" style="197" customWidth="1"/>
    <col min="12049" max="12049" width="6.85546875" style="197" customWidth="1"/>
    <col min="12050" max="12050" width="7.5703125" style="197" customWidth="1"/>
    <col min="12051" max="12051" width="11.7109375" style="197" customWidth="1"/>
    <col min="12052" max="12052" width="8.5703125" style="197" customWidth="1"/>
    <col min="12053" max="12053" width="6.5703125" style="197" customWidth="1"/>
    <col min="12054" max="12288" width="9.140625" style="197"/>
    <col min="12289" max="12289" width="5.140625" style="197" customWidth="1"/>
    <col min="12290" max="12290" width="31.5703125" style="197" customWidth="1"/>
    <col min="12291" max="12291" width="7.5703125" style="197" customWidth="1"/>
    <col min="12292" max="12292" width="17.5703125" style="197" customWidth="1"/>
    <col min="12293" max="12293" width="9.42578125" style="197" customWidth="1"/>
    <col min="12294" max="12294" width="5.7109375" style="197" customWidth="1"/>
    <col min="12295" max="12295" width="6" style="197" customWidth="1"/>
    <col min="12296" max="12296" width="6.28515625" style="197" customWidth="1"/>
    <col min="12297" max="12298" width="5.140625" style="197" customWidth="1"/>
    <col min="12299" max="12299" width="5" style="197" customWidth="1"/>
    <col min="12300" max="12300" width="5.140625" style="197" customWidth="1"/>
    <col min="12301" max="12301" width="5.7109375" style="197" customWidth="1"/>
    <col min="12302" max="12302" width="5.5703125" style="197" customWidth="1"/>
    <col min="12303" max="12303" width="7.5703125" style="197" customWidth="1"/>
    <col min="12304" max="12304" width="6.7109375" style="197" customWidth="1"/>
    <col min="12305" max="12305" width="6.85546875" style="197" customWidth="1"/>
    <col min="12306" max="12306" width="7.5703125" style="197" customWidth="1"/>
    <col min="12307" max="12307" width="11.7109375" style="197" customWidth="1"/>
    <col min="12308" max="12308" width="8.5703125" style="197" customWidth="1"/>
    <col min="12309" max="12309" width="6.5703125" style="197" customWidth="1"/>
    <col min="12310" max="12544" width="9.140625" style="197"/>
    <col min="12545" max="12545" width="5.140625" style="197" customWidth="1"/>
    <col min="12546" max="12546" width="31.5703125" style="197" customWidth="1"/>
    <col min="12547" max="12547" width="7.5703125" style="197" customWidth="1"/>
    <col min="12548" max="12548" width="17.5703125" style="197" customWidth="1"/>
    <col min="12549" max="12549" width="9.42578125" style="197" customWidth="1"/>
    <col min="12550" max="12550" width="5.7109375" style="197" customWidth="1"/>
    <col min="12551" max="12551" width="6" style="197" customWidth="1"/>
    <col min="12552" max="12552" width="6.28515625" style="197" customWidth="1"/>
    <col min="12553" max="12554" width="5.140625" style="197" customWidth="1"/>
    <col min="12555" max="12555" width="5" style="197" customWidth="1"/>
    <col min="12556" max="12556" width="5.140625" style="197" customWidth="1"/>
    <col min="12557" max="12557" width="5.7109375" style="197" customWidth="1"/>
    <col min="12558" max="12558" width="5.5703125" style="197" customWidth="1"/>
    <col min="12559" max="12559" width="7.5703125" style="197" customWidth="1"/>
    <col min="12560" max="12560" width="6.7109375" style="197" customWidth="1"/>
    <col min="12561" max="12561" width="6.85546875" style="197" customWidth="1"/>
    <col min="12562" max="12562" width="7.5703125" style="197" customWidth="1"/>
    <col min="12563" max="12563" width="11.7109375" style="197" customWidth="1"/>
    <col min="12564" max="12564" width="8.5703125" style="197" customWidth="1"/>
    <col min="12565" max="12565" width="6.5703125" style="197" customWidth="1"/>
    <col min="12566" max="12800" width="9.140625" style="197"/>
    <col min="12801" max="12801" width="5.140625" style="197" customWidth="1"/>
    <col min="12802" max="12802" width="31.5703125" style="197" customWidth="1"/>
    <col min="12803" max="12803" width="7.5703125" style="197" customWidth="1"/>
    <col min="12804" max="12804" width="17.5703125" style="197" customWidth="1"/>
    <col min="12805" max="12805" width="9.42578125" style="197" customWidth="1"/>
    <col min="12806" max="12806" width="5.7109375" style="197" customWidth="1"/>
    <col min="12807" max="12807" width="6" style="197" customWidth="1"/>
    <col min="12808" max="12808" width="6.28515625" style="197" customWidth="1"/>
    <col min="12809" max="12810" width="5.140625" style="197" customWidth="1"/>
    <col min="12811" max="12811" width="5" style="197" customWidth="1"/>
    <col min="12812" max="12812" width="5.140625" style="197" customWidth="1"/>
    <col min="12813" max="12813" width="5.7109375" style="197" customWidth="1"/>
    <col min="12814" max="12814" width="5.5703125" style="197" customWidth="1"/>
    <col min="12815" max="12815" width="7.5703125" style="197" customWidth="1"/>
    <col min="12816" max="12816" width="6.7109375" style="197" customWidth="1"/>
    <col min="12817" max="12817" width="6.85546875" style="197" customWidth="1"/>
    <col min="12818" max="12818" width="7.5703125" style="197" customWidth="1"/>
    <col min="12819" max="12819" width="11.7109375" style="197" customWidth="1"/>
    <col min="12820" max="12820" width="8.5703125" style="197" customWidth="1"/>
    <col min="12821" max="12821" width="6.5703125" style="197" customWidth="1"/>
    <col min="12822" max="13056" width="9.140625" style="197"/>
    <col min="13057" max="13057" width="5.140625" style="197" customWidth="1"/>
    <col min="13058" max="13058" width="31.5703125" style="197" customWidth="1"/>
    <col min="13059" max="13059" width="7.5703125" style="197" customWidth="1"/>
    <col min="13060" max="13060" width="17.5703125" style="197" customWidth="1"/>
    <col min="13061" max="13061" width="9.42578125" style="197" customWidth="1"/>
    <col min="13062" max="13062" width="5.7109375" style="197" customWidth="1"/>
    <col min="13063" max="13063" width="6" style="197" customWidth="1"/>
    <col min="13064" max="13064" width="6.28515625" style="197" customWidth="1"/>
    <col min="13065" max="13066" width="5.140625" style="197" customWidth="1"/>
    <col min="13067" max="13067" width="5" style="197" customWidth="1"/>
    <col min="13068" max="13068" width="5.140625" style="197" customWidth="1"/>
    <col min="13069" max="13069" width="5.7109375" style="197" customWidth="1"/>
    <col min="13070" max="13070" width="5.5703125" style="197" customWidth="1"/>
    <col min="13071" max="13071" width="7.5703125" style="197" customWidth="1"/>
    <col min="13072" max="13072" width="6.7109375" style="197" customWidth="1"/>
    <col min="13073" max="13073" width="6.85546875" style="197" customWidth="1"/>
    <col min="13074" max="13074" width="7.5703125" style="197" customWidth="1"/>
    <col min="13075" max="13075" width="11.7109375" style="197" customWidth="1"/>
    <col min="13076" max="13076" width="8.5703125" style="197" customWidth="1"/>
    <col min="13077" max="13077" width="6.5703125" style="197" customWidth="1"/>
    <col min="13078" max="13312" width="9.140625" style="197"/>
    <col min="13313" max="13313" width="5.140625" style="197" customWidth="1"/>
    <col min="13314" max="13314" width="31.5703125" style="197" customWidth="1"/>
    <col min="13315" max="13315" width="7.5703125" style="197" customWidth="1"/>
    <col min="13316" max="13316" width="17.5703125" style="197" customWidth="1"/>
    <col min="13317" max="13317" width="9.42578125" style="197" customWidth="1"/>
    <col min="13318" max="13318" width="5.7109375" style="197" customWidth="1"/>
    <col min="13319" max="13319" width="6" style="197" customWidth="1"/>
    <col min="13320" max="13320" width="6.28515625" style="197" customWidth="1"/>
    <col min="13321" max="13322" width="5.140625" style="197" customWidth="1"/>
    <col min="13323" max="13323" width="5" style="197" customWidth="1"/>
    <col min="13324" max="13324" width="5.140625" style="197" customWidth="1"/>
    <col min="13325" max="13325" width="5.7109375" style="197" customWidth="1"/>
    <col min="13326" max="13326" width="5.5703125" style="197" customWidth="1"/>
    <col min="13327" max="13327" width="7.5703125" style="197" customWidth="1"/>
    <col min="13328" max="13328" width="6.7109375" style="197" customWidth="1"/>
    <col min="13329" max="13329" width="6.85546875" style="197" customWidth="1"/>
    <col min="13330" max="13330" width="7.5703125" style="197" customWidth="1"/>
    <col min="13331" max="13331" width="11.7109375" style="197" customWidth="1"/>
    <col min="13332" max="13332" width="8.5703125" style="197" customWidth="1"/>
    <col min="13333" max="13333" width="6.5703125" style="197" customWidth="1"/>
    <col min="13334" max="13568" width="9.140625" style="197"/>
    <col min="13569" max="13569" width="5.140625" style="197" customWidth="1"/>
    <col min="13570" max="13570" width="31.5703125" style="197" customWidth="1"/>
    <col min="13571" max="13571" width="7.5703125" style="197" customWidth="1"/>
    <col min="13572" max="13572" width="17.5703125" style="197" customWidth="1"/>
    <col min="13573" max="13573" width="9.42578125" style="197" customWidth="1"/>
    <col min="13574" max="13574" width="5.7109375" style="197" customWidth="1"/>
    <col min="13575" max="13575" width="6" style="197" customWidth="1"/>
    <col min="13576" max="13576" width="6.28515625" style="197" customWidth="1"/>
    <col min="13577" max="13578" width="5.140625" style="197" customWidth="1"/>
    <col min="13579" max="13579" width="5" style="197" customWidth="1"/>
    <col min="13580" max="13580" width="5.140625" style="197" customWidth="1"/>
    <col min="13581" max="13581" width="5.7109375" style="197" customWidth="1"/>
    <col min="13582" max="13582" width="5.5703125" style="197" customWidth="1"/>
    <col min="13583" max="13583" width="7.5703125" style="197" customWidth="1"/>
    <col min="13584" max="13584" width="6.7109375" style="197" customWidth="1"/>
    <col min="13585" max="13585" width="6.85546875" style="197" customWidth="1"/>
    <col min="13586" max="13586" width="7.5703125" style="197" customWidth="1"/>
    <col min="13587" max="13587" width="11.7109375" style="197" customWidth="1"/>
    <col min="13588" max="13588" width="8.5703125" style="197" customWidth="1"/>
    <col min="13589" max="13589" width="6.5703125" style="197" customWidth="1"/>
    <col min="13590" max="13824" width="9.140625" style="197"/>
    <col min="13825" max="13825" width="5.140625" style="197" customWidth="1"/>
    <col min="13826" max="13826" width="31.5703125" style="197" customWidth="1"/>
    <col min="13827" max="13827" width="7.5703125" style="197" customWidth="1"/>
    <col min="13828" max="13828" width="17.5703125" style="197" customWidth="1"/>
    <col min="13829" max="13829" width="9.42578125" style="197" customWidth="1"/>
    <col min="13830" max="13830" width="5.7109375" style="197" customWidth="1"/>
    <col min="13831" max="13831" width="6" style="197" customWidth="1"/>
    <col min="13832" max="13832" width="6.28515625" style="197" customWidth="1"/>
    <col min="13833" max="13834" width="5.140625" style="197" customWidth="1"/>
    <col min="13835" max="13835" width="5" style="197" customWidth="1"/>
    <col min="13836" max="13836" width="5.140625" style="197" customWidth="1"/>
    <col min="13837" max="13837" width="5.7109375" style="197" customWidth="1"/>
    <col min="13838" max="13838" width="5.5703125" style="197" customWidth="1"/>
    <col min="13839" max="13839" width="7.5703125" style="197" customWidth="1"/>
    <col min="13840" max="13840" width="6.7109375" style="197" customWidth="1"/>
    <col min="13841" max="13841" width="6.85546875" style="197" customWidth="1"/>
    <col min="13842" max="13842" width="7.5703125" style="197" customWidth="1"/>
    <col min="13843" max="13843" width="11.7109375" style="197" customWidth="1"/>
    <col min="13844" max="13844" width="8.5703125" style="197" customWidth="1"/>
    <col min="13845" max="13845" width="6.5703125" style="197" customWidth="1"/>
    <col min="13846" max="14080" width="9.140625" style="197"/>
    <col min="14081" max="14081" width="5.140625" style="197" customWidth="1"/>
    <col min="14082" max="14082" width="31.5703125" style="197" customWidth="1"/>
    <col min="14083" max="14083" width="7.5703125" style="197" customWidth="1"/>
    <col min="14084" max="14084" width="17.5703125" style="197" customWidth="1"/>
    <col min="14085" max="14085" width="9.42578125" style="197" customWidth="1"/>
    <col min="14086" max="14086" width="5.7109375" style="197" customWidth="1"/>
    <col min="14087" max="14087" width="6" style="197" customWidth="1"/>
    <col min="14088" max="14088" width="6.28515625" style="197" customWidth="1"/>
    <col min="14089" max="14090" width="5.140625" style="197" customWidth="1"/>
    <col min="14091" max="14091" width="5" style="197" customWidth="1"/>
    <col min="14092" max="14092" width="5.140625" style="197" customWidth="1"/>
    <col min="14093" max="14093" width="5.7109375" style="197" customWidth="1"/>
    <col min="14094" max="14094" width="5.5703125" style="197" customWidth="1"/>
    <col min="14095" max="14095" width="7.5703125" style="197" customWidth="1"/>
    <col min="14096" max="14096" width="6.7109375" style="197" customWidth="1"/>
    <col min="14097" max="14097" width="6.85546875" style="197" customWidth="1"/>
    <col min="14098" max="14098" width="7.5703125" style="197" customWidth="1"/>
    <col min="14099" max="14099" width="11.7109375" style="197" customWidth="1"/>
    <col min="14100" max="14100" width="8.5703125" style="197" customWidth="1"/>
    <col min="14101" max="14101" width="6.5703125" style="197" customWidth="1"/>
    <col min="14102" max="14336" width="9.140625" style="197"/>
    <col min="14337" max="14337" width="5.140625" style="197" customWidth="1"/>
    <col min="14338" max="14338" width="31.5703125" style="197" customWidth="1"/>
    <col min="14339" max="14339" width="7.5703125" style="197" customWidth="1"/>
    <col min="14340" max="14340" width="17.5703125" style="197" customWidth="1"/>
    <col min="14341" max="14341" width="9.42578125" style="197" customWidth="1"/>
    <col min="14342" max="14342" width="5.7109375" style="197" customWidth="1"/>
    <col min="14343" max="14343" width="6" style="197" customWidth="1"/>
    <col min="14344" max="14344" width="6.28515625" style="197" customWidth="1"/>
    <col min="14345" max="14346" width="5.140625" style="197" customWidth="1"/>
    <col min="14347" max="14347" width="5" style="197" customWidth="1"/>
    <col min="14348" max="14348" width="5.140625" style="197" customWidth="1"/>
    <col min="14349" max="14349" width="5.7109375" style="197" customWidth="1"/>
    <col min="14350" max="14350" width="5.5703125" style="197" customWidth="1"/>
    <col min="14351" max="14351" width="7.5703125" style="197" customWidth="1"/>
    <col min="14352" max="14352" width="6.7109375" style="197" customWidth="1"/>
    <col min="14353" max="14353" width="6.85546875" style="197" customWidth="1"/>
    <col min="14354" max="14354" width="7.5703125" style="197" customWidth="1"/>
    <col min="14355" max="14355" width="11.7109375" style="197" customWidth="1"/>
    <col min="14356" max="14356" width="8.5703125" style="197" customWidth="1"/>
    <col min="14357" max="14357" width="6.5703125" style="197" customWidth="1"/>
    <col min="14358" max="14592" width="9.140625" style="197"/>
    <col min="14593" max="14593" width="5.140625" style="197" customWidth="1"/>
    <col min="14594" max="14594" width="31.5703125" style="197" customWidth="1"/>
    <col min="14595" max="14595" width="7.5703125" style="197" customWidth="1"/>
    <col min="14596" max="14596" width="17.5703125" style="197" customWidth="1"/>
    <col min="14597" max="14597" width="9.42578125" style="197" customWidth="1"/>
    <col min="14598" max="14598" width="5.7109375" style="197" customWidth="1"/>
    <col min="14599" max="14599" width="6" style="197" customWidth="1"/>
    <col min="14600" max="14600" width="6.28515625" style="197" customWidth="1"/>
    <col min="14601" max="14602" width="5.140625" style="197" customWidth="1"/>
    <col min="14603" max="14603" width="5" style="197" customWidth="1"/>
    <col min="14604" max="14604" width="5.140625" style="197" customWidth="1"/>
    <col min="14605" max="14605" width="5.7109375" style="197" customWidth="1"/>
    <col min="14606" max="14606" width="5.5703125" style="197" customWidth="1"/>
    <col min="14607" max="14607" width="7.5703125" style="197" customWidth="1"/>
    <col min="14608" max="14608" width="6.7109375" style="197" customWidth="1"/>
    <col min="14609" max="14609" width="6.85546875" style="197" customWidth="1"/>
    <col min="14610" max="14610" width="7.5703125" style="197" customWidth="1"/>
    <col min="14611" max="14611" width="11.7109375" style="197" customWidth="1"/>
    <col min="14612" max="14612" width="8.5703125" style="197" customWidth="1"/>
    <col min="14613" max="14613" width="6.5703125" style="197" customWidth="1"/>
    <col min="14614" max="14848" width="9.140625" style="197"/>
    <col min="14849" max="14849" width="5.140625" style="197" customWidth="1"/>
    <col min="14850" max="14850" width="31.5703125" style="197" customWidth="1"/>
    <col min="14851" max="14851" width="7.5703125" style="197" customWidth="1"/>
    <col min="14852" max="14852" width="17.5703125" style="197" customWidth="1"/>
    <col min="14853" max="14853" width="9.42578125" style="197" customWidth="1"/>
    <col min="14854" max="14854" width="5.7109375" style="197" customWidth="1"/>
    <col min="14855" max="14855" width="6" style="197" customWidth="1"/>
    <col min="14856" max="14856" width="6.28515625" style="197" customWidth="1"/>
    <col min="14857" max="14858" width="5.140625" style="197" customWidth="1"/>
    <col min="14859" max="14859" width="5" style="197" customWidth="1"/>
    <col min="14860" max="14860" width="5.140625" style="197" customWidth="1"/>
    <col min="14861" max="14861" width="5.7109375" style="197" customWidth="1"/>
    <col min="14862" max="14862" width="5.5703125" style="197" customWidth="1"/>
    <col min="14863" max="14863" width="7.5703125" style="197" customWidth="1"/>
    <col min="14864" max="14864" width="6.7109375" style="197" customWidth="1"/>
    <col min="14865" max="14865" width="6.85546875" style="197" customWidth="1"/>
    <col min="14866" max="14866" width="7.5703125" style="197" customWidth="1"/>
    <col min="14867" max="14867" width="11.7109375" style="197" customWidth="1"/>
    <col min="14868" max="14868" width="8.5703125" style="197" customWidth="1"/>
    <col min="14869" max="14869" width="6.5703125" style="197" customWidth="1"/>
    <col min="14870" max="15104" width="9.140625" style="197"/>
    <col min="15105" max="15105" width="5.140625" style="197" customWidth="1"/>
    <col min="15106" max="15106" width="31.5703125" style="197" customWidth="1"/>
    <col min="15107" max="15107" width="7.5703125" style="197" customWidth="1"/>
    <col min="15108" max="15108" width="17.5703125" style="197" customWidth="1"/>
    <col min="15109" max="15109" width="9.42578125" style="197" customWidth="1"/>
    <col min="15110" max="15110" width="5.7109375" style="197" customWidth="1"/>
    <col min="15111" max="15111" width="6" style="197" customWidth="1"/>
    <col min="15112" max="15112" width="6.28515625" style="197" customWidth="1"/>
    <col min="15113" max="15114" width="5.140625" style="197" customWidth="1"/>
    <col min="15115" max="15115" width="5" style="197" customWidth="1"/>
    <col min="15116" max="15116" width="5.140625" style="197" customWidth="1"/>
    <col min="15117" max="15117" width="5.7109375" style="197" customWidth="1"/>
    <col min="15118" max="15118" width="5.5703125" style="197" customWidth="1"/>
    <col min="15119" max="15119" width="7.5703125" style="197" customWidth="1"/>
    <col min="15120" max="15120" width="6.7109375" style="197" customWidth="1"/>
    <col min="15121" max="15121" width="6.85546875" style="197" customWidth="1"/>
    <col min="15122" max="15122" width="7.5703125" style="197" customWidth="1"/>
    <col min="15123" max="15123" width="11.7109375" style="197" customWidth="1"/>
    <col min="15124" max="15124" width="8.5703125" style="197" customWidth="1"/>
    <col min="15125" max="15125" width="6.5703125" style="197" customWidth="1"/>
    <col min="15126" max="15360" width="9.140625" style="197"/>
    <col min="15361" max="15361" width="5.140625" style="197" customWidth="1"/>
    <col min="15362" max="15362" width="31.5703125" style="197" customWidth="1"/>
    <col min="15363" max="15363" width="7.5703125" style="197" customWidth="1"/>
    <col min="15364" max="15364" width="17.5703125" style="197" customWidth="1"/>
    <col min="15365" max="15365" width="9.42578125" style="197" customWidth="1"/>
    <col min="15366" max="15366" width="5.7109375" style="197" customWidth="1"/>
    <col min="15367" max="15367" width="6" style="197" customWidth="1"/>
    <col min="15368" max="15368" width="6.28515625" style="197" customWidth="1"/>
    <col min="15369" max="15370" width="5.140625" style="197" customWidth="1"/>
    <col min="15371" max="15371" width="5" style="197" customWidth="1"/>
    <col min="15372" max="15372" width="5.140625" style="197" customWidth="1"/>
    <col min="15373" max="15373" width="5.7109375" style="197" customWidth="1"/>
    <col min="15374" max="15374" width="5.5703125" style="197" customWidth="1"/>
    <col min="15375" max="15375" width="7.5703125" style="197" customWidth="1"/>
    <col min="15376" max="15376" width="6.7109375" style="197" customWidth="1"/>
    <col min="15377" max="15377" width="6.85546875" style="197" customWidth="1"/>
    <col min="15378" max="15378" width="7.5703125" style="197" customWidth="1"/>
    <col min="15379" max="15379" width="11.7109375" style="197" customWidth="1"/>
    <col min="15380" max="15380" width="8.5703125" style="197" customWidth="1"/>
    <col min="15381" max="15381" width="6.5703125" style="197" customWidth="1"/>
    <col min="15382" max="15616" width="9.140625" style="197"/>
    <col min="15617" max="15617" width="5.140625" style="197" customWidth="1"/>
    <col min="15618" max="15618" width="31.5703125" style="197" customWidth="1"/>
    <col min="15619" max="15619" width="7.5703125" style="197" customWidth="1"/>
    <col min="15620" max="15620" width="17.5703125" style="197" customWidth="1"/>
    <col min="15621" max="15621" width="9.42578125" style="197" customWidth="1"/>
    <col min="15622" max="15622" width="5.7109375" style="197" customWidth="1"/>
    <col min="15623" max="15623" width="6" style="197" customWidth="1"/>
    <col min="15624" max="15624" width="6.28515625" style="197" customWidth="1"/>
    <col min="15625" max="15626" width="5.140625" style="197" customWidth="1"/>
    <col min="15627" max="15627" width="5" style="197" customWidth="1"/>
    <col min="15628" max="15628" width="5.140625" style="197" customWidth="1"/>
    <col min="15629" max="15629" width="5.7109375" style="197" customWidth="1"/>
    <col min="15630" max="15630" width="5.5703125" style="197" customWidth="1"/>
    <col min="15631" max="15631" width="7.5703125" style="197" customWidth="1"/>
    <col min="15632" max="15632" width="6.7109375" style="197" customWidth="1"/>
    <col min="15633" max="15633" width="6.85546875" style="197" customWidth="1"/>
    <col min="15634" max="15634" width="7.5703125" style="197" customWidth="1"/>
    <col min="15635" max="15635" width="11.7109375" style="197" customWidth="1"/>
    <col min="15636" max="15636" width="8.5703125" style="197" customWidth="1"/>
    <col min="15637" max="15637" width="6.5703125" style="197" customWidth="1"/>
    <col min="15638" max="15872" width="9.140625" style="197"/>
    <col min="15873" max="15873" width="5.140625" style="197" customWidth="1"/>
    <col min="15874" max="15874" width="31.5703125" style="197" customWidth="1"/>
    <col min="15875" max="15875" width="7.5703125" style="197" customWidth="1"/>
    <col min="15876" max="15876" width="17.5703125" style="197" customWidth="1"/>
    <col min="15877" max="15877" width="9.42578125" style="197" customWidth="1"/>
    <col min="15878" max="15878" width="5.7109375" style="197" customWidth="1"/>
    <col min="15879" max="15879" width="6" style="197" customWidth="1"/>
    <col min="15880" max="15880" width="6.28515625" style="197" customWidth="1"/>
    <col min="15881" max="15882" width="5.140625" style="197" customWidth="1"/>
    <col min="15883" max="15883" width="5" style="197" customWidth="1"/>
    <col min="15884" max="15884" width="5.140625" style="197" customWidth="1"/>
    <col min="15885" max="15885" width="5.7109375" style="197" customWidth="1"/>
    <col min="15886" max="15886" width="5.5703125" style="197" customWidth="1"/>
    <col min="15887" max="15887" width="7.5703125" style="197" customWidth="1"/>
    <col min="15888" max="15888" width="6.7109375" style="197" customWidth="1"/>
    <col min="15889" max="15889" width="6.85546875" style="197" customWidth="1"/>
    <col min="15890" max="15890" width="7.5703125" style="197" customWidth="1"/>
    <col min="15891" max="15891" width="11.7109375" style="197" customWidth="1"/>
    <col min="15892" max="15892" width="8.5703125" style="197" customWidth="1"/>
    <col min="15893" max="15893" width="6.5703125" style="197" customWidth="1"/>
    <col min="15894" max="16128" width="9.140625" style="197"/>
    <col min="16129" max="16129" width="5.140625" style="197" customWidth="1"/>
    <col min="16130" max="16130" width="31.5703125" style="197" customWidth="1"/>
    <col min="16131" max="16131" width="7.5703125" style="197" customWidth="1"/>
    <col min="16132" max="16132" width="17.5703125" style="197" customWidth="1"/>
    <col min="16133" max="16133" width="9.42578125" style="197" customWidth="1"/>
    <col min="16134" max="16134" width="5.7109375" style="197" customWidth="1"/>
    <col min="16135" max="16135" width="6" style="197" customWidth="1"/>
    <col min="16136" max="16136" width="6.28515625" style="197" customWidth="1"/>
    <col min="16137" max="16138" width="5.140625" style="197" customWidth="1"/>
    <col min="16139" max="16139" width="5" style="197" customWidth="1"/>
    <col min="16140" max="16140" width="5.140625" style="197" customWidth="1"/>
    <col min="16141" max="16141" width="5.7109375" style="197" customWidth="1"/>
    <col min="16142" max="16142" width="5.5703125" style="197" customWidth="1"/>
    <col min="16143" max="16143" width="7.5703125" style="197" customWidth="1"/>
    <col min="16144" max="16144" width="6.7109375" style="197" customWidth="1"/>
    <col min="16145" max="16145" width="6.85546875" style="197" customWidth="1"/>
    <col min="16146" max="16146" width="7.5703125" style="197" customWidth="1"/>
    <col min="16147" max="16147" width="11.7109375" style="197" customWidth="1"/>
    <col min="16148" max="16148" width="8.5703125" style="197" customWidth="1"/>
    <col min="16149" max="16149" width="6.5703125" style="197" customWidth="1"/>
    <col min="16150" max="16384" width="9.140625" style="197"/>
  </cols>
  <sheetData>
    <row r="2" spans="1:256" s="1" customFormat="1" ht="18.75" x14ac:dyDescent="0.25">
      <c r="A2" s="390" t="s">
        <v>20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</row>
    <row r="3" spans="1:256" s="1" customFormat="1" ht="18.75" x14ac:dyDescent="0.25">
      <c r="A3" s="390" t="s">
        <v>2734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</row>
    <row r="4" spans="1:256" s="1" customFormat="1" ht="18.75" x14ac:dyDescent="0.25">
      <c r="A4" s="398" t="s">
        <v>2764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</row>
    <row r="5" spans="1:256" s="1" customFormat="1" ht="16.5" x14ac:dyDescent="0.25">
      <c r="A5" s="393" t="s">
        <v>0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</row>
    <row r="6" spans="1:256" s="1" customFormat="1" ht="49.5" customHeight="1" x14ac:dyDescent="0.25">
      <c r="A6" s="384" t="s">
        <v>21</v>
      </c>
      <c r="B6" s="384" t="s">
        <v>22</v>
      </c>
      <c r="C6" s="384" t="s">
        <v>23</v>
      </c>
      <c r="D6" s="384" t="s">
        <v>24</v>
      </c>
      <c r="E6" s="384" t="s">
        <v>1814</v>
      </c>
      <c r="F6" s="380" t="s">
        <v>25</v>
      </c>
      <c r="G6" s="380"/>
      <c r="H6" s="380"/>
      <c r="I6" s="381" t="s">
        <v>26</v>
      </c>
      <c r="J6" s="382"/>
      <c r="K6" s="383"/>
      <c r="L6" s="381" t="s">
        <v>27</v>
      </c>
      <c r="M6" s="382"/>
      <c r="N6" s="383"/>
      <c r="O6" s="381" t="s">
        <v>28</v>
      </c>
      <c r="P6" s="382"/>
      <c r="Q6" s="383"/>
      <c r="R6" s="384" t="s">
        <v>29</v>
      </c>
      <c r="S6" s="394" t="s">
        <v>30</v>
      </c>
      <c r="T6" s="396" t="s">
        <v>3</v>
      </c>
    </row>
    <row r="7" spans="1:256" s="1" customFormat="1" ht="38.25" x14ac:dyDescent="0.25">
      <c r="A7" s="385"/>
      <c r="B7" s="385"/>
      <c r="C7" s="385"/>
      <c r="D7" s="385"/>
      <c r="E7" s="385"/>
      <c r="F7" s="11" t="s">
        <v>31</v>
      </c>
      <c r="G7" s="11" t="s">
        <v>32</v>
      </c>
      <c r="H7" s="11" t="s">
        <v>33</v>
      </c>
      <c r="I7" s="11" t="s">
        <v>31</v>
      </c>
      <c r="J7" s="11" t="s">
        <v>32</v>
      </c>
      <c r="K7" s="11" t="s">
        <v>33</v>
      </c>
      <c r="L7" s="11" t="s">
        <v>31</v>
      </c>
      <c r="M7" s="11" t="s">
        <v>32</v>
      </c>
      <c r="N7" s="11" t="s">
        <v>33</v>
      </c>
      <c r="O7" s="11" t="s">
        <v>31</v>
      </c>
      <c r="P7" s="11" t="s">
        <v>32</v>
      </c>
      <c r="Q7" s="11" t="s">
        <v>33</v>
      </c>
      <c r="R7" s="385"/>
      <c r="S7" s="395"/>
      <c r="T7" s="397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1" customFormat="1" ht="23.25" customHeight="1" x14ac:dyDescent="0.25">
      <c r="A8" s="203"/>
      <c r="B8" s="203" t="s">
        <v>2763</v>
      </c>
      <c r="C8" s="203"/>
      <c r="D8" s="203"/>
      <c r="E8" s="207">
        <f>E9+E23</f>
        <v>2602</v>
      </c>
      <c r="F8" s="207">
        <f t="shared" ref="F8:L8" si="0">F9+F23</f>
        <v>2073</v>
      </c>
      <c r="G8" s="207">
        <f t="shared" si="0"/>
        <v>27</v>
      </c>
      <c r="H8" s="207">
        <f t="shared" si="0"/>
        <v>248</v>
      </c>
      <c r="I8" s="207">
        <f t="shared" si="0"/>
        <v>144</v>
      </c>
      <c r="J8" s="207">
        <f t="shared" si="0"/>
        <v>0</v>
      </c>
      <c r="K8" s="207">
        <f t="shared" si="0"/>
        <v>81</v>
      </c>
      <c r="L8" s="207">
        <f t="shared" si="0"/>
        <v>29</v>
      </c>
      <c r="M8" s="203"/>
      <c r="N8" s="203"/>
      <c r="O8" s="203"/>
      <c r="P8" s="203"/>
      <c r="Q8" s="203"/>
      <c r="R8" s="203"/>
      <c r="S8" s="209">
        <f t="shared" ref="S8" si="1">S9+S23</f>
        <v>333.94800000000032</v>
      </c>
      <c r="T8" s="206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1" customFormat="1" ht="18.75" customHeight="1" x14ac:dyDescent="0.25">
      <c r="A9" s="10" t="s">
        <v>1811</v>
      </c>
      <c r="B9" s="187" t="s">
        <v>2735</v>
      </c>
      <c r="C9" s="10"/>
      <c r="D9" s="10"/>
      <c r="E9" s="188">
        <f>SUM(E10:E21)</f>
        <v>837</v>
      </c>
      <c r="F9" s="188">
        <f t="shared" ref="F9:N9" si="2">SUM(F10:F21)</f>
        <v>613</v>
      </c>
      <c r="G9" s="188">
        <f t="shared" si="2"/>
        <v>3</v>
      </c>
      <c r="H9" s="188">
        <f t="shared" si="2"/>
        <v>199</v>
      </c>
      <c r="I9" s="188">
        <f t="shared" si="2"/>
        <v>0</v>
      </c>
      <c r="J9" s="188">
        <f t="shared" si="2"/>
        <v>0</v>
      </c>
      <c r="K9" s="188">
        <f t="shared" si="2"/>
        <v>0</v>
      </c>
      <c r="L9" s="188">
        <f t="shared" si="2"/>
        <v>22</v>
      </c>
      <c r="M9" s="188">
        <f t="shared" si="2"/>
        <v>0</v>
      </c>
      <c r="N9" s="188">
        <f t="shared" si="2"/>
        <v>0</v>
      </c>
      <c r="O9" s="205">
        <v>2.5000000000000001E-2</v>
      </c>
      <c r="P9" s="205">
        <v>1.4999999999999999E-2</v>
      </c>
      <c r="Q9" s="205">
        <v>0.01</v>
      </c>
      <c r="R9" s="12"/>
      <c r="S9" s="189">
        <f>SUM(S10:S21)</f>
        <v>70.530000000000129</v>
      </c>
      <c r="T9" s="190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6.25" customHeight="1" x14ac:dyDescent="0.25">
      <c r="A10" s="191">
        <v>1</v>
      </c>
      <c r="B10" s="192" t="str">
        <f>THCS!B11</f>
        <v>1. Trường THCS Mường Thanh</v>
      </c>
      <c r="C10" s="192">
        <f>THCS!C11</f>
        <v>0</v>
      </c>
      <c r="D10" s="192">
        <f>THCS!D11</f>
        <v>0</v>
      </c>
      <c r="E10" s="200">
        <f>THCS!E11</f>
        <v>38</v>
      </c>
      <c r="F10" s="200">
        <f>THCS!F11</f>
        <v>10</v>
      </c>
      <c r="G10" s="200">
        <f>THCS!G11</f>
        <v>1</v>
      </c>
      <c r="H10" s="200">
        <f>THCS!H11</f>
        <v>26</v>
      </c>
      <c r="I10" s="200">
        <f>THCS!I11</f>
        <v>0</v>
      </c>
      <c r="J10" s="200">
        <f>THCS!J11</f>
        <v>0</v>
      </c>
      <c r="K10" s="200">
        <f>THCS!K11</f>
        <v>0</v>
      </c>
      <c r="L10" s="200">
        <f>THCS!L11</f>
        <v>1</v>
      </c>
      <c r="M10" s="200">
        <f>THCS!M11</f>
        <v>0</v>
      </c>
      <c r="N10" s="200">
        <f>THCS!N11</f>
        <v>0</v>
      </c>
      <c r="O10" s="208">
        <v>2.5000000000000001E-2</v>
      </c>
      <c r="P10" s="208">
        <v>1.4999999999999999E-2</v>
      </c>
      <c r="Q10" s="208">
        <v>0.01</v>
      </c>
      <c r="R10" s="201">
        <v>4</v>
      </c>
      <c r="S10" s="199">
        <f>THCS!S11</f>
        <v>2.1500000000000012</v>
      </c>
      <c r="T10" s="192"/>
    </row>
    <row r="11" spans="1:256" ht="26.25" customHeight="1" x14ac:dyDescent="0.25">
      <c r="A11" s="191">
        <v>2</v>
      </c>
      <c r="B11" s="192" t="str">
        <f>THCS!B51</f>
        <v xml:space="preserve">2- Trường THCS Him Lam </v>
      </c>
      <c r="C11" s="192">
        <f>THCS!C51</f>
        <v>0</v>
      </c>
      <c r="D11" s="192">
        <f>THCS!D51</f>
        <v>0</v>
      </c>
      <c r="E11" s="200">
        <f>THCS!E51</f>
        <v>42</v>
      </c>
      <c r="F11" s="200">
        <f>THCS!F51</f>
        <v>6</v>
      </c>
      <c r="G11" s="200">
        <f>THCS!G51</f>
        <v>0</v>
      </c>
      <c r="H11" s="200">
        <f>THCS!H51</f>
        <v>36</v>
      </c>
      <c r="I11" s="200">
        <f>THCS!I51</f>
        <v>0</v>
      </c>
      <c r="J11" s="200">
        <f>THCS!J51</f>
        <v>0</v>
      </c>
      <c r="K11" s="200">
        <f>THCS!K51</f>
        <v>0</v>
      </c>
      <c r="L11" s="200">
        <f>THCS!L51</f>
        <v>0</v>
      </c>
      <c r="M11" s="200">
        <f>THCS!M51</f>
        <v>0</v>
      </c>
      <c r="N11" s="200">
        <f>THCS!N51</f>
        <v>0</v>
      </c>
      <c r="O11" s="208">
        <v>2.5000000000000001E-2</v>
      </c>
      <c r="P11" s="208">
        <v>1.4999999999999999E-2</v>
      </c>
      <c r="Q11" s="208">
        <v>0.01</v>
      </c>
      <c r="R11" s="201">
        <v>4</v>
      </c>
      <c r="S11" s="199">
        <f>THCS!S51</f>
        <v>2.0400000000000009</v>
      </c>
      <c r="T11" s="192"/>
    </row>
    <row r="12" spans="1:256" ht="26.25" customHeight="1" x14ac:dyDescent="0.25">
      <c r="A12" s="191">
        <v>3</v>
      </c>
      <c r="B12" s="192" t="str">
        <f>THCS!B95</f>
        <v>3- THCS Nam Thanh :</v>
      </c>
      <c r="C12" s="192">
        <f>THCS!C95</f>
        <v>0</v>
      </c>
      <c r="D12" s="192">
        <f>THCS!D95</f>
        <v>0</v>
      </c>
      <c r="E12" s="200">
        <f>THCS!E95</f>
        <v>22</v>
      </c>
      <c r="F12" s="200">
        <f>THCS!F95</f>
        <v>7</v>
      </c>
      <c r="G12" s="200">
        <f>THCS!G95</f>
        <v>1</v>
      </c>
      <c r="H12" s="200">
        <f>THCS!H95</f>
        <v>14</v>
      </c>
      <c r="I12" s="200">
        <f>THCS!I95</f>
        <v>0</v>
      </c>
      <c r="J12" s="200">
        <f>THCS!J95</f>
        <v>0</v>
      </c>
      <c r="K12" s="200">
        <f>THCS!K95</f>
        <v>0</v>
      </c>
      <c r="L12" s="200">
        <f>THCS!L95</f>
        <v>0</v>
      </c>
      <c r="M12" s="200">
        <f>THCS!M95</f>
        <v>0</v>
      </c>
      <c r="N12" s="200">
        <f>THCS!N95</f>
        <v>0</v>
      </c>
      <c r="O12" s="208">
        <v>2.5000000000000001E-2</v>
      </c>
      <c r="P12" s="208">
        <v>1.4999999999999999E-2</v>
      </c>
      <c r="Q12" s="208">
        <v>0.01</v>
      </c>
      <c r="R12" s="201">
        <v>4</v>
      </c>
      <c r="S12" s="199">
        <f>THCS!S95</f>
        <v>1.3200000000000005</v>
      </c>
      <c r="T12" s="192"/>
    </row>
    <row r="13" spans="1:256" ht="26.25" customHeight="1" x14ac:dyDescent="0.25">
      <c r="A13" s="191">
        <v>4</v>
      </c>
      <c r="B13" s="192" t="str">
        <f>THCS!B119</f>
        <v>4- THCS Thanh Bình :</v>
      </c>
      <c r="C13" s="192">
        <f>THCS!C119</f>
        <v>0</v>
      </c>
      <c r="D13" s="192">
        <f>THCS!D119</f>
        <v>0</v>
      </c>
      <c r="E13" s="200">
        <f>THCS!E119</f>
        <v>32</v>
      </c>
      <c r="F13" s="200">
        <f>THCS!F119</f>
        <v>24</v>
      </c>
      <c r="G13" s="200">
        <f>THCS!G119</f>
        <v>0</v>
      </c>
      <c r="H13" s="200">
        <f>THCS!H119</f>
        <v>7</v>
      </c>
      <c r="I13" s="200">
        <f>THCS!I119</f>
        <v>0</v>
      </c>
      <c r="J13" s="200">
        <f>THCS!J119</f>
        <v>0</v>
      </c>
      <c r="K13" s="200">
        <f>THCS!K119</f>
        <v>0</v>
      </c>
      <c r="L13" s="200">
        <f>THCS!L119</f>
        <v>1</v>
      </c>
      <c r="M13" s="200">
        <f>THCS!M119</f>
        <v>0</v>
      </c>
      <c r="N13" s="200">
        <f>THCS!N119</f>
        <v>0</v>
      </c>
      <c r="O13" s="208">
        <v>2.5000000000000001E-2</v>
      </c>
      <c r="P13" s="208">
        <v>1.4999999999999999E-2</v>
      </c>
      <c r="Q13" s="208">
        <v>0.01</v>
      </c>
      <c r="R13" s="201">
        <v>4</v>
      </c>
      <c r="S13" s="199">
        <f>THCS!S119</f>
        <v>2.7300000000000013</v>
      </c>
      <c r="T13" s="192"/>
    </row>
    <row r="14" spans="1:256" ht="26.25" customHeight="1" x14ac:dyDescent="0.25">
      <c r="A14" s="191">
        <v>5</v>
      </c>
      <c r="B14" s="192" t="str">
        <f>THCS!B153</f>
        <v>5. Trường TH-THCS Thanh Trường</v>
      </c>
      <c r="C14" s="192">
        <f>THCS!C153</f>
        <v>0</v>
      </c>
      <c r="D14" s="192">
        <f>THCS!D153</f>
        <v>0</v>
      </c>
      <c r="E14" s="200">
        <f>THCS!E153</f>
        <v>36</v>
      </c>
      <c r="F14" s="200">
        <f>THCS!F153</f>
        <v>7</v>
      </c>
      <c r="G14" s="200">
        <f>THCS!G153</f>
        <v>0</v>
      </c>
      <c r="H14" s="200">
        <f>THCS!H153</f>
        <v>28</v>
      </c>
      <c r="I14" s="200">
        <f>THCS!I153</f>
        <v>0</v>
      </c>
      <c r="J14" s="200">
        <f>THCS!J153</f>
        <v>0</v>
      </c>
      <c r="K14" s="200">
        <f>THCS!K153</f>
        <v>0</v>
      </c>
      <c r="L14" s="200">
        <f>THCS!L153</f>
        <v>1</v>
      </c>
      <c r="M14" s="200">
        <f>THCS!M153</f>
        <v>0</v>
      </c>
      <c r="N14" s="200">
        <f>THCS!N153</f>
        <v>0</v>
      </c>
      <c r="O14" s="208">
        <v>2.5000000000000001E-2</v>
      </c>
      <c r="P14" s="208">
        <v>1.4999999999999999E-2</v>
      </c>
      <c r="Q14" s="208">
        <v>0.01</v>
      </c>
      <c r="R14" s="201">
        <v>4</v>
      </c>
      <c r="S14" s="199">
        <f>THCS!S153</f>
        <v>1.8700000000000012</v>
      </c>
      <c r="T14" s="192"/>
    </row>
    <row r="15" spans="1:256" ht="26.25" customHeight="1" x14ac:dyDescent="0.25">
      <c r="A15" s="191">
        <v>6</v>
      </c>
      <c r="B15" s="192" t="str">
        <f>THCS!B191</f>
        <v>6. Trường TH-THCS Thanh Minh</v>
      </c>
      <c r="C15" s="192">
        <f>THCS!C191</f>
        <v>0</v>
      </c>
      <c r="D15" s="192">
        <f>THCS!D191</f>
        <v>0</v>
      </c>
      <c r="E15" s="200">
        <f>THCS!E191</f>
        <v>7</v>
      </c>
      <c r="F15" s="200">
        <f>THCS!F191</f>
        <v>2</v>
      </c>
      <c r="G15" s="200">
        <f>THCS!G191</f>
        <v>0</v>
      </c>
      <c r="H15" s="200">
        <f>THCS!H191</f>
        <v>4</v>
      </c>
      <c r="I15" s="200">
        <f>THCS!I191</f>
        <v>0</v>
      </c>
      <c r="J15" s="200">
        <f>THCS!J191</f>
        <v>0</v>
      </c>
      <c r="K15" s="200">
        <f>THCS!K191</f>
        <v>0</v>
      </c>
      <c r="L15" s="200">
        <f>THCS!L191</f>
        <v>1</v>
      </c>
      <c r="M15" s="200">
        <f>THCS!M191</f>
        <v>0</v>
      </c>
      <c r="N15" s="200">
        <f>THCS!N191</f>
        <v>0</v>
      </c>
      <c r="O15" s="208">
        <v>2.5000000000000001E-2</v>
      </c>
      <c r="P15" s="208">
        <v>1.4999999999999999E-2</v>
      </c>
      <c r="Q15" s="208">
        <v>0.01</v>
      </c>
      <c r="R15" s="201">
        <v>4</v>
      </c>
      <c r="S15" s="199">
        <f>THCS!S191</f>
        <v>0.41</v>
      </c>
      <c r="T15" s="192"/>
    </row>
    <row r="16" spans="1:256" ht="26.25" customHeight="1" x14ac:dyDescent="0.25">
      <c r="A16" s="191">
        <v>7</v>
      </c>
      <c r="B16" s="192" t="str">
        <f>THCS!B200</f>
        <v>7- THCS Nà Tấu :</v>
      </c>
      <c r="C16" s="192">
        <f>THCS!C200</f>
        <v>0</v>
      </c>
      <c r="D16" s="192">
        <f>THCS!D200</f>
        <v>0</v>
      </c>
      <c r="E16" s="200">
        <f>THCS!E200</f>
        <v>165</v>
      </c>
      <c r="F16" s="200">
        <f>THCS!F200</f>
        <v>151</v>
      </c>
      <c r="G16" s="200">
        <f>THCS!G200</f>
        <v>0</v>
      </c>
      <c r="H16" s="200">
        <f>THCS!H200</f>
        <v>0</v>
      </c>
      <c r="I16" s="200">
        <f>THCS!I200</f>
        <v>0</v>
      </c>
      <c r="J16" s="200">
        <f>THCS!J200</f>
        <v>0</v>
      </c>
      <c r="K16" s="200">
        <f>THCS!K200</f>
        <v>0</v>
      </c>
      <c r="L16" s="200">
        <f>THCS!L200</f>
        <v>14</v>
      </c>
      <c r="M16" s="200">
        <f>THCS!M200</f>
        <v>0</v>
      </c>
      <c r="N16" s="200">
        <f>THCS!N200</f>
        <v>0</v>
      </c>
      <c r="O16" s="208">
        <v>2.5000000000000001E-2</v>
      </c>
      <c r="P16" s="208">
        <v>1.4999999999999999E-2</v>
      </c>
      <c r="Q16" s="208">
        <v>0.01</v>
      </c>
      <c r="R16" s="201">
        <v>4</v>
      </c>
      <c r="S16" s="199">
        <f>THCS!S200</f>
        <v>15.799999999999967</v>
      </c>
      <c r="T16" s="192"/>
    </row>
    <row r="17" spans="1:256" ht="26.25" customHeight="1" x14ac:dyDescent="0.25">
      <c r="A17" s="191">
        <v>8</v>
      </c>
      <c r="B17" s="192" t="str">
        <f>THCS!B367</f>
        <v>8- TH-THCS Hecmann :</v>
      </c>
      <c r="C17" s="192">
        <f>THCS!C367</f>
        <v>0</v>
      </c>
      <c r="D17" s="192">
        <f>THCS!D367</f>
        <v>0</v>
      </c>
      <c r="E17" s="200">
        <f>THCS!E367</f>
        <v>21</v>
      </c>
      <c r="F17" s="200">
        <f>THCS!F367</f>
        <v>1</v>
      </c>
      <c r="G17" s="200">
        <f>THCS!G367</f>
        <v>0</v>
      </c>
      <c r="H17" s="200">
        <f>THCS!H367</f>
        <v>20</v>
      </c>
      <c r="I17" s="200">
        <f>THCS!I367</f>
        <v>0</v>
      </c>
      <c r="J17" s="200">
        <f>THCS!J367</f>
        <v>0</v>
      </c>
      <c r="K17" s="200">
        <f>THCS!K367</f>
        <v>0</v>
      </c>
      <c r="L17" s="200">
        <f>THCS!L367</f>
        <v>0</v>
      </c>
      <c r="M17" s="200">
        <f>THCS!M367</f>
        <v>0</v>
      </c>
      <c r="N17" s="200">
        <f>THCS!N367</f>
        <v>0</v>
      </c>
      <c r="O17" s="208">
        <v>2.5000000000000001E-2</v>
      </c>
      <c r="P17" s="208">
        <v>1.4999999999999999E-2</v>
      </c>
      <c r="Q17" s="208">
        <v>0.01</v>
      </c>
      <c r="R17" s="201">
        <v>4</v>
      </c>
      <c r="S17" s="199">
        <f>THCS!S367</f>
        <v>0.90000000000000013</v>
      </c>
      <c r="T17" s="192"/>
    </row>
    <row r="18" spans="1:256" ht="26.25" customHeight="1" x14ac:dyDescent="0.25">
      <c r="A18" s="191">
        <v>9</v>
      </c>
      <c r="B18" s="192" t="str">
        <f>THCS!B390</f>
        <v>9- THCS  Tân Bình :</v>
      </c>
      <c r="C18" s="192">
        <f>THCS!C390</f>
        <v>0</v>
      </c>
      <c r="D18" s="192">
        <f>THCS!D390</f>
        <v>0</v>
      </c>
      <c r="E18" s="200">
        <f>THCS!E390</f>
        <v>28</v>
      </c>
      <c r="F18" s="200">
        <f>THCS!F390</f>
        <v>6</v>
      </c>
      <c r="G18" s="200">
        <f>THCS!G390</f>
        <v>0</v>
      </c>
      <c r="H18" s="200">
        <f>THCS!H390</f>
        <v>22</v>
      </c>
      <c r="I18" s="200">
        <f>THCS!I390</f>
        <v>0</v>
      </c>
      <c r="J18" s="200">
        <f>THCS!J390</f>
        <v>0</v>
      </c>
      <c r="K18" s="200">
        <f>THCS!K390</f>
        <v>0</v>
      </c>
      <c r="L18" s="200">
        <f>THCS!L390</f>
        <v>0</v>
      </c>
      <c r="M18" s="200">
        <f>THCS!M390</f>
        <v>0</v>
      </c>
      <c r="N18" s="200">
        <f>THCS!N390</f>
        <v>0</v>
      </c>
      <c r="O18" s="208">
        <v>2.5000000000000001E-2</v>
      </c>
      <c r="P18" s="208">
        <v>1.4999999999999999E-2</v>
      </c>
      <c r="Q18" s="208">
        <v>0.01</v>
      </c>
      <c r="R18" s="201">
        <v>4</v>
      </c>
      <c r="S18" s="199">
        <f>THCS!S390</f>
        <v>1.4800000000000004</v>
      </c>
      <c r="T18" s="192"/>
    </row>
    <row r="19" spans="1:256" ht="26.25" customHeight="1" x14ac:dyDescent="0.25">
      <c r="A19" s="191">
        <v>10</v>
      </c>
      <c r="B19" s="192" t="str">
        <f>THCS!B420</f>
        <v>10- THCS  Nà Nhạn :</v>
      </c>
      <c r="C19" s="192">
        <f>THCS!C420</f>
        <v>0</v>
      </c>
      <c r="D19" s="192">
        <f>THCS!D420</f>
        <v>0</v>
      </c>
      <c r="E19" s="200">
        <f>THCS!E420</f>
        <v>86</v>
      </c>
      <c r="F19" s="200">
        <f>THCS!F420</f>
        <v>83</v>
      </c>
      <c r="G19" s="200">
        <f>THCS!G420</f>
        <v>0</v>
      </c>
      <c r="H19" s="200">
        <f>THCS!H420</f>
        <v>0</v>
      </c>
      <c r="I19" s="200">
        <f>THCS!I420</f>
        <v>0</v>
      </c>
      <c r="J19" s="200">
        <f>THCS!J420</f>
        <v>0</v>
      </c>
      <c r="K19" s="200">
        <f>THCS!K420</f>
        <v>0</v>
      </c>
      <c r="L19" s="200">
        <f>THCS!L420</f>
        <v>3</v>
      </c>
      <c r="M19" s="200">
        <f>THCS!M420</f>
        <v>0</v>
      </c>
      <c r="N19" s="200">
        <f>THCS!N420</f>
        <v>0</v>
      </c>
      <c r="O19" s="208">
        <v>2.5000000000000001E-2</v>
      </c>
      <c r="P19" s="208">
        <v>1.4999999999999999E-2</v>
      </c>
      <c r="Q19" s="208">
        <v>0.01</v>
      </c>
      <c r="R19" s="201">
        <v>4</v>
      </c>
      <c r="S19" s="199">
        <f>THCS!S420</f>
        <v>8.4499999999999869</v>
      </c>
      <c r="T19" s="192"/>
    </row>
    <row r="20" spans="1:256" ht="26.25" customHeight="1" x14ac:dyDescent="0.25">
      <c r="A20" s="191">
        <v>11</v>
      </c>
      <c r="B20" s="192" t="str">
        <f>THCS!B508</f>
        <v>11- THCS  Trần Can :</v>
      </c>
      <c r="C20" s="192">
        <f>THCS!C508</f>
        <v>0</v>
      </c>
      <c r="D20" s="192">
        <f>THCS!D508</f>
        <v>0</v>
      </c>
      <c r="E20" s="200">
        <f>THCS!E508</f>
        <v>48</v>
      </c>
      <c r="F20" s="200">
        <f>THCS!F508</f>
        <v>8</v>
      </c>
      <c r="G20" s="200">
        <f>THCS!G508</f>
        <v>1</v>
      </c>
      <c r="H20" s="200">
        <f>THCS!H508</f>
        <v>39</v>
      </c>
      <c r="I20" s="200">
        <f>THCS!I508</f>
        <v>0</v>
      </c>
      <c r="J20" s="200">
        <f>THCS!J508</f>
        <v>0</v>
      </c>
      <c r="K20" s="200">
        <f>THCS!K508</f>
        <v>0</v>
      </c>
      <c r="L20" s="200">
        <f>THCS!L508</f>
        <v>0</v>
      </c>
      <c r="M20" s="200">
        <f>THCS!M508</f>
        <v>0</v>
      </c>
      <c r="N20" s="200">
        <f>THCS!N508</f>
        <v>0</v>
      </c>
      <c r="O20" s="208">
        <v>2.5000000000000001E-2</v>
      </c>
      <c r="P20" s="208">
        <v>1.4999999999999999E-2</v>
      </c>
      <c r="Q20" s="208">
        <v>0.01</v>
      </c>
      <c r="R20" s="201">
        <v>4</v>
      </c>
      <c r="S20" s="199">
        <f>THCS!S508</f>
        <v>2.410000000000001</v>
      </c>
      <c r="T20" s="192"/>
    </row>
    <row r="21" spans="1:256" ht="26.25" customHeight="1" x14ac:dyDescent="0.25">
      <c r="A21" s="191">
        <v>12</v>
      </c>
      <c r="B21" s="192" t="str">
        <f>THCS!B558</f>
        <v>12- THCS Võ Nguyên Giáp :</v>
      </c>
      <c r="C21" s="192">
        <f>THCS!C558</f>
        <v>0</v>
      </c>
      <c r="D21" s="192">
        <f>THCS!D558</f>
        <v>0</v>
      </c>
      <c r="E21" s="200">
        <f>THCS!E558</f>
        <v>312</v>
      </c>
      <c r="F21" s="200">
        <f>THCS!F558</f>
        <v>308</v>
      </c>
      <c r="G21" s="200">
        <f>THCS!G558</f>
        <v>0</v>
      </c>
      <c r="H21" s="200">
        <f>THCS!H558</f>
        <v>3</v>
      </c>
      <c r="I21" s="200">
        <f>THCS!I558</f>
        <v>0</v>
      </c>
      <c r="J21" s="200">
        <f>THCS!J558</f>
        <v>0</v>
      </c>
      <c r="K21" s="200">
        <f>THCS!K558</f>
        <v>0</v>
      </c>
      <c r="L21" s="200">
        <f>THCS!L558</f>
        <v>1</v>
      </c>
      <c r="M21" s="200">
        <f>THCS!M558</f>
        <v>0</v>
      </c>
      <c r="N21" s="200">
        <f>THCS!N558</f>
        <v>0</v>
      </c>
      <c r="O21" s="208">
        <v>2.5000000000000001E-2</v>
      </c>
      <c r="P21" s="208">
        <v>1.4999999999999999E-2</v>
      </c>
      <c r="Q21" s="208">
        <v>0.01</v>
      </c>
      <c r="R21" s="201">
        <v>4</v>
      </c>
      <c r="S21" s="199">
        <f>THCS!S558</f>
        <v>30.970000000000169</v>
      </c>
      <c r="T21" s="192"/>
    </row>
    <row r="22" spans="1:256" x14ac:dyDescent="0.25">
      <c r="A22" s="196"/>
      <c r="B22" s="196"/>
      <c r="C22" s="196"/>
      <c r="D22" s="196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3"/>
      <c r="S22" s="195"/>
      <c r="T22" s="196"/>
    </row>
    <row r="23" spans="1:256" s="1" customFormat="1" ht="24" customHeight="1" x14ac:dyDescent="0.25">
      <c r="A23" s="12" t="s">
        <v>2761</v>
      </c>
      <c r="B23" s="187" t="s">
        <v>1812</v>
      </c>
      <c r="C23" s="12"/>
      <c r="D23" s="12"/>
      <c r="E23" s="188">
        <f>SUM(E24:E46)</f>
        <v>1765</v>
      </c>
      <c r="F23" s="188">
        <f t="shared" ref="F23:Q23" si="3">SUM(F24:F46)</f>
        <v>1460</v>
      </c>
      <c r="G23" s="188">
        <f t="shared" si="3"/>
        <v>24</v>
      </c>
      <c r="H23" s="188">
        <f t="shared" si="3"/>
        <v>49</v>
      </c>
      <c r="I23" s="188">
        <f t="shared" si="3"/>
        <v>144</v>
      </c>
      <c r="J23" s="188">
        <f t="shared" si="3"/>
        <v>0</v>
      </c>
      <c r="K23" s="188">
        <f t="shared" si="3"/>
        <v>81</v>
      </c>
      <c r="L23" s="188">
        <f t="shared" si="3"/>
        <v>7</v>
      </c>
      <c r="M23" s="188">
        <f t="shared" si="3"/>
        <v>0</v>
      </c>
      <c r="N23" s="188">
        <f t="shared" si="3"/>
        <v>0</v>
      </c>
      <c r="O23" s="188">
        <f t="shared" si="3"/>
        <v>0.92000000000000026</v>
      </c>
      <c r="P23" s="188">
        <f t="shared" si="3"/>
        <v>0.69000000000000039</v>
      </c>
      <c r="Q23" s="188">
        <f t="shared" si="3"/>
        <v>0.57500000000000018</v>
      </c>
      <c r="R23" s="188"/>
      <c r="S23" s="205">
        <f>SUM(S24:S46)</f>
        <v>263.41800000000018</v>
      </c>
      <c r="T23" s="19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24" customHeight="1" x14ac:dyDescent="0.25">
      <c r="A24" s="191">
        <v>1</v>
      </c>
      <c r="B24" s="196" t="str">
        <f>'MN '!B8</f>
        <v>1. Trường MN 20/10</v>
      </c>
      <c r="C24" s="196">
        <f>'MN '!C8</f>
        <v>0</v>
      </c>
      <c r="D24" s="196">
        <f>'MN '!D8</f>
        <v>0</v>
      </c>
      <c r="E24" s="194">
        <f>'MN '!E8</f>
        <v>117</v>
      </c>
      <c r="F24" s="194">
        <f>'MN '!F8</f>
        <v>111</v>
      </c>
      <c r="G24" s="194">
        <f>'MN '!G8</f>
        <v>0</v>
      </c>
      <c r="H24" s="194">
        <f>'MN '!H8</f>
        <v>3</v>
      </c>
      <c r="I24" s="194">
        <f>'MN '!I8</f>
        <v>0</v>
      </c>
      <c r="J24" s="194">
        <f>'MN '!J8</f>
        <v>0</v>
      </c>
      <c r="K24" s="194">
        <f>'MN '!K8</f>
        <v>3</v>
      </c>
      <c r="L24" s="194">
        <f>'MN '!L8</f>
        <v>0</v>
      </c>
      <c r="M24" s="194">
        <f>'MN '!M8</f>
        <v>0</v>
      </c>
      <c r="N24" s="194">
        <f>'MN '!N8</f>
        <v>0</v>
      </c>
      <c r="O24" s="198">
        <v>0.04</v>
      </c>
      <c r="P24" s="198">
        <v>0.03</v>
      </c>
      <c r="Q24" s="198">
        <v>2.5000000000000001E-2</v>
      </c>
      <c r="R24" s="201">
        <v>4</v>
      </c>
      <c r="S24" s="195">
        <f>'MN '!S8</f>
        <v>18.110000000000014</v>
      </c>
      <c r="T24" s="196"/>
    </row>
    <row r="25" spans="1:256" ht="24" customHeight="1" x14ac:dyDescent="0.25">
      <c r="A25" s="191">
        <v>2</v>
      </c>
      <c r="B25" s="196" t="str">
        <f>'MN '!B126</f>
        <v>2. Trường MN Hoa Ban</v>
      </c>
      <c r="C25" s="196">
        <f>'MN '!C126</f>
        <v>0</v>
      </c>
      <c r="D25" s="196">
        <f>'MN '!D126</f>
        <v>0</v>
      </c>
      <c r="E25" s="194">
        <f>'MN '!E126</f>
        <v>103</v>
      </c>
      <c r="F25" s="194">
        <f>'MN '!F126</f>
        <v>98</v>
      </c>
      <c r="G25" s="194">
        <f>'MN '!G126</f>
        <v>0</v>
      </c>
      <c r="H25" s="194">
        <f>'MN '!H126</f>
        <v>2</v>
      </c>
      <c r="I25" s="194">
        <f>'MN '!I126</f>
        <v>0</v>
      </c>
      <c r="J25" s="194">
        <f>'MN '!J126</f>
        <v>0</v>
      </c>
      <c r="K25" s="194">
        <f>'MN '!K126</f>
        <v>3</v>
      </c>
      <c r="L25" s="194">
        <f>'MN '!L126</f>
        <v>0</v>
      </c>
      <c r="M25" s="194">
        <f>'MN '!M126</f>
        <v>0</v>
      </c>
      <c r="N25" s="194">
        <f>'MN '!N126</f>
        <v>0</v>
      </c>
      <c r="O25" s="198">
        <v>0.04</v>
      </c>
      <c r="P25" s="198">
        <v>0.03</v>
      </c>
      <c r="Q25" s="198">
        <v>2.5000000000000001E-2</v>
      </c>
      <c r="R25" s="201">
        <v>4</v>
      </c>
      <c r="S25" s="195">
        <f>'MN '!S126</f>
        <v>15.930000000000012</v>
      </c>
      <c r="T25" s="196"/>
    </row>
    <row r="26" spans="1:256" ht="24" customHeight="1" x14ac:dyDescent="0.25">
      <c r="A26" s="191">
        <v>3</v>
      </c>
      <c r="B26" s="196" t="str">
        <f>'MN '!B230</f>
        <v>3. Trường MN 7/5</v>
      </c>
      <c r="C26" s="196">
        <f>'MN '!C230</f>
        <v>0</v>
      </c>
      <c r="D26" s="196">
        <f>'MN '!D230</f>
        <v>0</v>
      </c>
      <c r="E26" s="194">
        <f>'MN '!E230</f>
        <v>153</v>
      </c>
      <c r="F26" s="194">
        <f>'MN '!F230</f>
        <v>145</v>
      </c>
      <c r="G26" s="194">
        <f>'MN '!G230</f>
        <v>0</v>
      </c>
      <c r="H26" s="194">
        <f>'MN '!H230</f>
        <v>1</v>
      </c>
      <c r="I26" s="194">
        <f>'MN '!I230</f>
        <v>0</v>
      </c>
      <c r="J26" s="194">
        <f>'MN '!J230</f>
        <v>0</v>
      </c>
      <c r="K26" s="194">
        <f>'MN '!K230</f>
        <v>7</v>
      </c>
      <c r="L26" s="194">
        <f>'MN '!L230</f>
        <v>0</v>
      </c>
      <c r="M26" s="194">
        <f>'MN '!M230</f>
        <v>0</v>
      </c>
      <c r="N26" s="194">
        <f>'MN '!N230</f>
        <v>0</v>
      </c>
      <c r="O26" s="198">
        <v>0.04</v>
      </c>
      <c r="P26" s="198">
        <v>0.03</v>
      </c>
      <c r="Q26" s="198">
        <v>2.5000000000000001E-2</v>
      </c>
      <c r="R26" s="201">
        <v>4</v>
      </c>
      <c r="S26" s="195">
        <f>'MN '!S230</f>
        <v>23.790000000000017</v>
      </c>
      <c r="T26" s="196"/>
    </row>
    <row r="27" spans="1:256" ht="24" customHeight="1" x14ac:dyDescent="0.25">
      <c r="A27" s="191">
        <v>4</v>
      </c>
      <c r="B27" s="196" t="str">
        <f>'MN '!B385</f>
        <v>4. Trường MN Hoa Hồng</v>
      </c>
      <c r="C27" s="196">
        <f>'MN '!C385</f>
        <v>0</v>
      </c>
      <c r="D27" s="196">
        <f>'MN '!D385</f>
        <v>0</v>
      </c>
      <c r="E27" s="194">
        <f>'MN '!E385</f>
        <v>77</v>
      </c>
      <c r="F27" s="194">
        <f>'MN '!F385</f>
        <v>74</v>
      </c>
      <c r="G27" s="194">
        <f>'MN '!G385</f>
        <v>1</v>
      </c>
      <c r="H27" s="194">
        <f>'MN '!H385</f>
        <v>2</v>
      </c>
      <c r="I27" s="194">
        <f>'MN '!I385</f>
        <v>0</v>
      </c>
      <c r="J27" s="194">
        <f>'MN '!J385</f>
        <v>0</v>
      </c>
      <c r="K27" s="194">
        <f>'MN '!K385</f>
        <v>0</v>
      </c>
      <c r="L27" s="194">
        <f>'MN '!L385</f>
        <v>0</v>
      </c>
      <c r="M27" s="194">
        <f>'MN '!M385</f>
        <v>0</v>
      </c>
      <c r="N27" s="194">
        <f>'MN '!N385</f>
        <v>0</v>
      </c>
      <c r="O27" s="198">
        <v>0.04</v>
      </c>
      <c r="P27" s="198">
        <v>0.03</v>
      </c>
      <c r="Q27" s="198">
        <v>2.5000000000000001E-2</v>
      </c>
      <c r="R27" s="201">
        <v>4</v>
      </c>
      <c r="S27" s="195">
        <f>'MN '!S385</f>
        <v>12.160000000000007</v>
      </c>
      <c r="T27" s="196"/>
    </row>
    <row r="28" spans="1:256" ht="24" customHeight="1" x14ac:dyDescent="0.25">
      <c r="A28" s="191">
        <v>5</v>
      </c>
      <c r="B28" s="196" t="str">
        <f>'MN '!B464</f>
        <v>5. Trường MN Nam Thanh</v>
      </c>
      <c r="C28" s="196">
        <f>'MN '!C464</f>
        <v>0</v>
      </c>
      <c r="D28" s="196">
        <f>'MN '!D464</f>
        <v>0</v>
      </c>
      <c r="E28" s="194">
        <f>'MN '!E464</f>
        <v>121</v>
      </c>
      <c r="F28" s="194">
        <f>'MN '!F464</f>
        <v>110</v>
      </c>
      <c r="G28" s="194">
        <f>'MN '!G464</f>
        <v>2</v>
      </c>
      <c r="H28" s="194">
        <f>'MN '!H464</f>
        <v>5</v>
      </c>
      <c r="I28" s="194">
        <f>'MN '!I464</f>
        <v>0</v>
      </c>
      <c r="J28" s="194">
        <f>'MN '!J464</f>
        <v>0</v>
      </c>
      <c r="K28" s="194">
        <f>'MN '!K464</f>
        <v>4</v>
      </c>
      <c r="L28" s="194">
        <f>'MN '!L464</f>
        <v>0</v>
      </c>
      <c r="M28" s="194">
        <f>'MN '!M464</f>
        <v>0</v>
      </c>
      <c r="N28" s="194">
        <f>'MN '!N464</f>
        <v>0</v>
      </c>
      <c r="O28" s="198">
        <v>0.04</v>
      </c>
      <c r="P28" s="198">
        <v>0.03</v>
      </c>
      <c r="Q28" s="198">
        <v>2.5000000000000001E-2</v>
      </c>
      <c r="R28" s="201">
        <v>4</v>
      </c>
      <c r="S28" s="195">
        <f>'MN '!S464</f>
        <v>18.620000000000012</v>
      </c>
      <c r="T28" s="196"/>
    </row>
    <row r="29" spans="1:256" ht="24" customHeight="1" x14ac:dyDescent="0.25">
      <c r="A29" s="191">
        <v>6</v>
      </c>
      <c r="B29" s="196" t="str">
        <f>'MN '!B587</f>
        <v>6. Trường MN Hoa Mơ</v>
      </c>
      <c r="C29" s="196">
        <f>'MN '!C587</f>
        <v>0</v>
      </c>
      <c r="D29" s="196">
        <f>'MN '!D587</f>
        <v>0</v>
      </c>
      <c r="E29" s="194">
        <f>'MN '!E587</f>
        <v>42</v>
      </c>
      <c r="F29" s="194">
        <f>'MN '!F587</f>
        <v>35</v>
      </c>
      <c r="G29" s="194">
        <f>'MN '!G587</f>
        <v>0</v>
      </c>
      <c r="H29" s="194">
        <f>'MN '!H587</f>
        <v>4</v>
      </c>
      <c r="I29" s="194">
        <f>'MN '!I587</f>
        <v>0</v>
      </c>
      <c r="J29" s="194">
        <f>'MN '!J587</f>
        <v>0</v>
      </c>
      <c r="K29" s="194">
        <f>'MN '!K587</f>
        <v>3</v>
      </c>
      <c r="L29" s="194">
        <f>'MN '!L587</f>
        <v>0</v>
      </c>
      <c r="M29" s="194">
        <f>'MN '!M587</f>
        <v>0</v>
      </c>
      <c r="N29" s="194">
        <f>'MN '!N587</f>
        <v>0</v>
      </c>
      <c r="O29" s="198">
        <v>0.04</v>
      </c>
      <c r="P29" s="198">
        <v>0.03</v>
      </c>
      <c r="Q29" s="198">
        <v>2.5000000000000001E-2</v>
      </c>
      <c r="R29" s="201">
        <v>4</v>
      </c>
      <c r="S29" s="195">
        <f>'MN '!S587</f>
        <v>6.2100000000000026</v>
      </c>
      <c r="T29" s="196"/>
    </row>
    <row r="30" spans="1:256" ht="24" customHeight="1" x14ac:dyDescent="0.25">
      <c r="A30" s="191">
        <v>7</v>
      </c>
      <c r="B30" s="194" t="str">
        <f>'MN '!B631</f>
        <v>7. Trường MN Him Lam</v>
      </c>
      <c r="C30" s="194">
        <f>'MN '!C631</f>
        <v>0</v>
      </c>
      <c r="D30" s="194">
        <f>'MN '!D631</f>
        <v>0</v>
      </c>
      <c r="E30" s="194">
        <f>'MN '!E631</f>
        <v>97</v>
      </c>
      <c r="F30" s="194">
        <f>'MN '!F631</f>
        <v>90</v>
      </c>
      <c r="G30" s="194">
        <f>'MN '!G631</f>
        <v>0</v>
      </c>
      <c r="H30" s="194">
        <f>'MN '!H631</f>
        <v>4</v>
      </c>
      <c r="I30" s="194">
        <f>'MN '!I631</f>
        <v>0</v>
      </c>
      <c r="J30" s="194">
        <f>'MN '!J631</f>
        <v>0</v>
      </c>
      <c r="K30" s="194">
        <f>'MN '!K631</f>
        <v>3</v>
      </c>
      <c r="L30" s="194">
        <f>'MN '!L631</f>
        <v>0</v>
      </c>
      <c r="M30" s="194">
        <f>'MN '!M631</f>
        <v>0</v>
      </c>
      <c r="N30" s="194">
        <f>'MN '!N631</f>
        <v>0</v>
      </c>
      <c r="O30" s="198">
        <v>0.04</v>
      </c>
      <c r="P30" s="198">
        <v>0.03</v>
      </c>
      <c r="Q30" s="198">
        <v>2.5000000000000001E-2</v>
      </c>
      <c r="R30" s="201">
        <v>4</v>
      </c>
      <c r="S30" s="195">
        <f>'MN '!S631</f>
        <v>15.010000000000009</v>
      </c>
      <c r="T30" s="196"/>
    </row>
    <row r="31" spans="1:256" ht="24" customHeight="1" x14ac:dyDescent="0.25">
      <c r="A31" s="191">
        <v>8</v>
      </c>
      <c r="B31" s="194" t="str">
        <f>'MN '!B730</f>
        <v>8. Trường MN Hoa Mai</v>
      </c>
      <c r="C31" s="194">
        <f>'MN '!C730</f>
        <v>0</v>
      </c>
      <c r="D31" s="194">
        <f>'MN '!D730</f>
        <v>0</v>
      </c>
      <c r="E31" s="194">
        <f>'MN '!E730</f>
        <v>40</v>
      </c>
      <c r="F31" s="194">
        <f>'MN '!F730</f>
        <v>31</v>
      </c>
      <c r="G31" s="194">
        <f>'MN '!G730</f>
        <v>0</v>
      </c>
      <c r="H31" s="194">
        <f>'MN '!H730</f>
        <v>1</v>
      </c>
      <c r="I31" s="194">
        <f>'MN '!I730</f>
        <v>0</v>
      </c>
      <c r="J31" s="194">
        <f>'MN '!J730</f>
        <v>0</v>
      </c>
      <c r="K31" s="194">
        <f>'MN '!K730</f>
        <v>8</v>
      </c>
      <c r="L31" s="194">
        <f>'MN '!L730</f>
        <v>0</v>
      </c>
      <c r="M31" s="194">
        <f>'MN '!M730</f>
        <v>0</v>
      </c>
      <c r="N31" s="194">
        <f>'MN '!N730</f>
        <v>0</v>
      </c>
      <c r="O31" s="198">
        <v>0.04</v>
      </c>
      <c r="P31" s="198">
        <v>0.03</v>
      </c>
      <c r="Q31" s="198">
        <v>2.5000000000000001E-2</v>
      </c>
      <c r="R31" s="201">
        <v>4</v>
      </c>
      <c r="S31" s="195">
        <f>'MN '!S730</f>
        <v>5.6200000000000028</v>
      </c>
      <c r="T31" s="196"/>
    </row>
    <row r="32" spans="1:256" ht="24" customHeight="1" x14ac:dyDescent="0.25">
      <c r="A32" s="191">
        <v>9</v>
      </c>
      <c r="B32" s="194" t="str">
        <f>'MN '!B772</f>
        <v>9. Trường MN Sơn Ca</v>
      </c>
      <c r="C32" s="194">
        <f>'MN '!C772</f>
        <v>0</v>
      </c>
      <c r="D32" s="194">
        <f>'MN '!D772</f>
        <v>0</v>
      </c>
      <c r="E32" s="194">
        <f>'MN '!E772</f>
        <v>72</v>
      </c>
      <c r="F32" s="194">
        <f>'MN '!F772</f>
        <v>63</v>
      </c>
      <c r="G32" s="194">
        <f>'MN '!G772</f>
        <v>0</v>
      </c>
      <c r="H32" s="194">
        <f>'MN '!H772</f>
        <v>2</v>
      </c>
      <c r="I32" s="194">
        <f>'MN '!I772</f>
        <v>0</v>
      </c>
      <c r="J32" s="194">
        <f>'MN '!J772</f>
        <v>0</v>
      </c>
      <c r="K32" s="194">
        <f>'MN '!K772</f>
        <v>7</v>
      </c>
      <c r="L32" s="194">
        <f>'MN '!L772</f>
        <v>0</v>
      </c>
      <c r="M32" s="194">
        <f>'MN '!M772</f>
        <v>0</v>
      </c>
      <c r="N32" s="194">
        <f>'MN '!N772</f>
        <v>0</v>
      </c>
      <c r="O32" s="198">
        <v>0.04</v>
      </c>
      <c r="P32" s="198">
        <v>0.03</v>
      </c>
      <c r="Q32" s="198">
        <v>2.5000000000000001E-2</v>
      </c>
      <c r="R32" s="201">
        <v>4</v>
      </c>
      <c r="S32" s="195">
        <f>'MN '!S772</f>
        <v>10.770000000000007</v>
      </c>
      <c r="T32" s="196"/>
    </row>
    <row r="33" spans="1:20" ht="24" customHeight="1" x14ac:dyDescent="0.25">
      <c r="A33" s="191">
        <v>10</v>
      </c>
      <c r="B33" s="194" t="str">
        <f>'MN '!B846</f>
        <v>10. Trường MN Thanh Bình</v>
      </c>
      <c r="C33" s="194">
        <f>'MN '!C846</f>
        <v>0</v>
      </c>
      <c r="D33" s="194">
        <f>'MN '!D846</f>
        <v>0</v>
      </c>
      <c r="E33" s="194">
        <f>'MN '!E846</f>
        <v>68</v>
      </c>
      <c r="F33" s="194">
        <f>'MN '!F846</f>
        <v>64</v>
      </c>
      <c r="G33" s="194">
        <f>'MN '!G846</f>
        <v>0</v>
      </c>
      <c r="H33" s="194">
        <f>'MN '!H846</f>
        <v>0</v>
      </c>
      <c r="I33" s="194">
        <f>'MN '!I846</f>
        <v>0</v>
      </c>
      <c r="J33" s="194">
        <f>'MN '!J846</f>
        <v>0</v>
      </c>
      <c r="K33" s="194">
        <f>'MN '!K846</f>
        <v>4</v>
      </c>
      <c r="L33" s="194">
        <f>'MN '!L846</f>
        <v>0</v>
      </c>
      <c r="M33" s="194">
        <f>'MN '!M846</f>
        <v>0</v>
      </c>
      <c r="N33" s="194">
        <f>'MN '!N846</f>
        <v>0</v>
      </c>
      <c r="O33" s="198">
        <v>0.04</v>
      </c>
      <c r="P33" s="198">
        <v>0.03</v>
      </c>
      <c r="Q33" s="198">
        <v>2.5000000000000001E-2</v>
      </c>
      <c r="R33" s="201">
        <v>4</v>
      </c>
      <c r="S33" s="195">
        <f>'MN '!S846</f>
        <v>10.520000000000007</v>
      </c>
      <c r="T33" s="196"/>
    </row>
    <row r="34" spans="1:20" ht="24" customHeight="1" x14ac:dyDescent="0.25">
      <c r="A34" s="191">
        <v>11</v>
      </c>
      <c r="B34" s="194" t="str">
        <f>'MN '!B916</f>
        <v>11. Trường MN Noong Bua</v>
      </c>
      <c r="C34" s="194">
        <f>'MN '!C916</f>
        <v>0</v>
      </c>
      <c r="D34" s="194">
        <f>'MN '!D916</f>
        <v>0</v>
      </c>
      <c r="E34" s="194">
        <f>'MN '!E916</f>
        <v>68</v>
      </c>
      <c r="F34" s="194">
        <f>'MN '!F916</f>
        <v>56</v>
      </c>
      <c r="G34" s="194">
        <f>'MN '!G916</f>
        <v>2</v>
      </c>
      <c r="H34" s="194">
        <f>'MN '!H916</f>
        <v>3</v>
      </c>
      <c r="I34" s="194">
        <f>'MN '!I916</f>
        <v>0</v>
      </c>
      <c r="J34" s="194">
        <f>'MN '!J916</f>
        <v>0</v>
      </c>
      <c r="K34" s="194">
        <f>'MN '!K916</f>
        <v>7</v>
      </c>
      <c r="L34" s="194">
        <f>'MN '!L916</f>
        <v>0</v>
      </c>
      <c r="M34" s="194">
        <f>'MN '!M916</f>
        <v>0</v>
      </c>
      <c r="N34" s="194">
        <f>'MN '!N916</f>
        <v>0</v>
      </c>
      <c r="O34" s="198">
        <v>0.04</v>
      </c>
      <c r="P34" s="198">
        <v>0.03</v>
      </c>
      <c r="Q34" s="198">
        <v>2.5000000000000001E-2</v>
      </c>
      <c r="R34" s="201">
        <v>4</v>
      </c>
      <c r="S34" s="195">
        <f>'MN '!S916</f>
        <v>9.9900000000000055</v>
      </c>
      <c r="T34" s="196"/>
    </row>
    <row r="35" spans="1:20" ht="24" customHeight="1" x14ac:dyDescent="0.25">
      <c r="A35" s="191">
        <v>12</v>
      </c>
      <c r="B35" s="194" t="str">
        <f>'MN '!B986</f>
        <v>12. Trường MN Thanh Trường</v>
      </c>
      <c r="C35" s="194">
        <f>'MN '!C986</f>
        <v>0</v>
      </c>
      <c r="D35" s="194">
        <f>'MN '!D986</f>
        <v>0</v>
      </c>
      <c r="E35" s="194">
        <f>'MN '!E986</f>
        <v>126</v>
      </c>
      <c r="F35" s="194">
        <f>'MN '!F986</f>
        <v>85</v>
      </c>
      <c r="G35" s="194">
        <f>'MN '!G986</f>
        <v>19</v>
      </c>
      <c r="H35" s="194">
        <f>'MN '!H986</f>
        <v>12</v>
      </c>
      <c r="I35" s="194">
        <f>'MN '!I986</f>
        <v>0</v>
      </c>
      <c r="J35" s="194">
        <f>'MN '!J986</f>
        <v>0</v>
      </c>
      <c r="K35" s="194">
        <f>'MN '!K986</f>
        <v>10</v>
      </c>
      <c r="L35" s="194">
        <f>'MN '!L986</f>
        <v>0</v>
      </c>
      <c r="M35" s="194">
        <f>'MN '!M986</f>
        <v>0</v>
      </c>
      <c r="N35" s="194">
        <f>'MN '!N986</f>
        <v>0</v>
      </c>
      <c r="O35" s="198">
        <v>0.04</v>
      </c>
      <c r="P35" s="198">
        <v>0.03</v>
      </c>
      <c r="Q35" s="198">
        <v>2.5000000000000001E-2</v>
      </c>
      <c r="R35" s="201">
        <v>4</v>
      </c>
      <c r="S35" s="195">
        <f>'MN '!S986</f>
        <v>17.780000000000015</v>
      </c>
      <c r="T35" s="196"/>
    </row>
    <row r="36" spans="1:20" ht="24" customHeight="1" x14ac:dyDescent="0.25">
      <c r="A36" s="191">
        <v>13</v>
      </c>
      <c r="B36" s="194" t="str">
        <f>'MN '!B1114</f>
        <v>13. Trường MN Thanh Minh</v>
      </c>
      <c r="C36" s="194">
        <f>'MN '!C1114</f>
        <v>0</v>
      </c>
      <c r="D36" s="194">
        <f>'MN '!D1114</f>
        <v>0</v>
      </c>
      <c r="E36" s="194">
        <f>'MN '!E1114</f>
        <v>42</v>
      </c>
      <c r="F36" s="194">
        <f>'MN '!F1114</f>
        <v>40</v>
      </c>
      <c r="G36" s="194">
        <f>'MN '!G1114</f>
        <v>0</v>
      </c>
      <c r="H36" s="194">
        <f>'MN '!H1114</f>
        <v>0</v>
      </c>
      <c r="I36" s="194">
        <f>'MN '!I1114</f>
        <v>0</v>
      </c>
      <c r="J36" s="194">
        <f>'MN '!J1114</f>
        <v>0</v>
      </c>
      <c r="K36" s="194">
        <f>'MN '!K1114</f>
        <v>0</v>
      </c>
      <c r="L36" s="194">
        <f>'MN '!L1114</f>
        <v>2</v>
      </c>
      <c r="M36" s="194">
        <f>'MN '!M1114</f>
        <v>0</v>
      </c>
      <c r="N36" s="194">
        <f>'MN '!N1114</f>
        <v>0</v>
      </c>
      <c r="O36" s="198">
        <v>0.04</v>
      </c>
      <c r="P36" s="198">
        <v>0.03</v>
      </c>
      <c r="Q36" s="198">
        <v>2.5000000000000001E-2</v>
      </c>
      <c r="R36" s="201">
        <v>4</v>
      </c>
      <c r="S36" s="195">
        <f>'MN '!S1114</f>
        <v>6.5600000000000032</v>
      </c>
      <c r="T36" s="196"/>
    </row>
    <row r="37" spans="1:20" ht="24" customHeight="1" x14ac:dyDescent="0.25">
      <c r="A37" s="191">
        <v>14</v>
      </c>
      <c r="B37" s="194" t="str">
        <f>'MN '!B1158</f>
        <v>14. Trường MN xã Mường Phăng</v>
      </c>
      <c r="C37" s="194">
        <f>'MN '!C1158</f>
        <v>0</v>
      </c>
      <c r="D37" s="194">
        <f>'MN '!D1158</f>
        <v>0</v>
      </c>
      <c r="E37" s="194">
        <f>'MN '!E1158</f>
        <v>60</v>
      </c>
      <c r="F37" s="194">
        <f>'MN '!F1158</f>
        <v>46</v>
      </c>
      <c r="G37" s="194">
        <f>'MN '!G1158</f>
        <v>0</v>
      </c>
      <c r="H37" s="194">
        <f>'MN '!H1158</f>
        <v>2</v>
      </c>
      <c r="I37" s="194">
        <f>'MN '!I1158</f>
        <v>0</v>
      </c>
      <c r="J37" s="194">
        <f>'MN '!J1158</f>
        <v>0</v>
      </c>
      <c r="K37" s="194">
        <f>'MN '!K1158</f>
        <v>12</v>
      </c>
      <c r="L37" s="194">
        <f>'MN '!L1158</f>
        <v>0</v>
      </c>
      <c r="M37" s="194">
        <f>'MN '!M1158</f>
        <v>0</v>
      </c>
      <c r="N37" s="194">
        <f>'MN '!N1158</f>
        <v>0</v>
      </c>
      <c r="O37" s="198">
        <v>0.04</v>
      </c>
      <c r="P37" s="198">
        <v>0.03</v>
      </c>
      <c r="Q37" s="198">
        <v>2.5000000000000001E-2</v>
      </c>
      <c r="R37" s="201">
        <v>4</v>
      </c>
      <c r="S37" s="195">
        <f>'MN '!S1158</f>
        <v>8.4000000000000039</v>
      </c>
      <c r="T37" s="196"/>
    </row>
    <row r="38" spans="1:20" ht="24" customHeight="1" x14ac:dyDescent="0.25">
      <c r="A38" s="191">
        <v>15</v>
      </c>
      <c r="B38" s="194" t="str">
        <f>'MN '!B1220</f>
        <v>15. Trường MN  số 2 xã Nà Nhạn</v>
      </c>
      <c r="C38" s="194">
        <f>'MN '!C1220</f>
        <v>0</v>
      </c>
      <c r="D38" s="194">
        <f>'MN '!D1220</f>
        <v>0</v>
      </c>
      <c r="E38" s="194">
        <f>'MN '!E1220</f>
        <v>91</v>
      </c>
      <c r="F38" s="194">
        <f>'MN '!F1220</f>
        <v>61</v>
      </c>
      <c r="G38" s="194">
        <f>'MN '!G1220</f>
        <v>0</v>
      </c>
      <c r="H38" s="194">
        <f>'MN '!H1220</f>
        <v>0</v>
      </c>
      <c r="I38" s="194">
        <f>'MN '!I1220</f>
        <v>30</v>
      </c>
      <c r="J38" s="194">
        <f>'MN '!J1220</f>
        <v>0</v>
      </c>
      <c r="K38" s="194">
        <f>'MN '!K1220</f>
        <v>0</v>
      </c>
      <c r="L38" s="194">
        <f>'MN '!L1220</f>
        <v>0</v>
      </c>
      <c r="M38" s="194">
        <f>'MN '!M1220</f>
        <v>0</v>
      </c>
      <c r="N38" s="194">
        <f>'MN '!N1220</f>
        <v>0</v>
      </c>
      <c r="O38" s="198">
        <v>0.04</v>
      </c>
      <c r="P38" s="198">
        <v>0.03</v>
      </c>
      <c r="Q38" s="198">
        <v>2.5000000000000001E-2</v>
      </c>
      <c r="R38" s="201">
        <v>4</v>
      </c>
      <c r="S38" s="195">
        <f>'MN '!S1220</f>
        <v>13.120000000000008</v>
      </c>
      <c r="T38" s="196"/>
    </row>
    <row r="39" spans="1:20" ht="24" customHeight="1" x14ac:dyDescent="0.25">
      <c r="A39" s="191">
        <v>16</v>
      </c>
      <c r="B39" s="194" t="str">
        <f>'MN '!B1313</f>
        <v>16. Trường MN  số 1 xã Pá Khoang</v>
      </c>
      <c r="C39" s="194">
        <f>'MN '!C1313</f>
        <v>0</v>
      </c>
      <c r="D39" s="194">
        <f>'MN '!D1313</f>
        <v>0</v>
      </c>
      <c r="E39" s="194">
        <f>'MN '!E1313</f>
        <v>85</v>
      </c>
      <c r="F39" s="194">
        <f>'MN '!F1313</f>
        <v>42</v>
      </c>
      <c r="G39" s="194">
        <f>'MN '!G1313</f>
        <v>0</v>
      </c>
      <c r="H39" s="194">
        <f>'MN '!H1313</f>
        <v>0</v>
      </c>
      <c r="I39" s="194">
        <f>'MN '!I1313</f>
        <v>43</v>
      </c>
      <c r="J39" s="194">
        <f>'MN '!J1313</f>
        <v>0</v>
      </c>
      <c r="K39" s="194">
        <f>'MN '!K1313</f>
        <v>0</v>
      </c>
      <c r="L39" s="194">
        <f>'MN '!L1313</f>
        <v>0</v>
      </c>
      <c r="M39" s="194">
        <f>'MN '!M1313</f>
        <v>0</v>
      </c>
      <c r="N39" s="194">
        <f>'MN '!N1313</f>
        <v>0</v>
      </c>
      <c r="O39" s="198">
        <v>0.04</v>
      </c>
      <c r="P39" s="198">
        <v>0.03</v>
      </c>
      <c r="Q39" s="198">
        <v>2.5000000000000001E-2</v>
      </c>
      <c r="R39" s="201">
        <v>4</v>
      </c>
      <c r="S39" s="195">
        <f>'MN '!S1313</f>
        <v>11.536000000000007</v>
      </c>
      <c r="T39" s="196"/>
    </row>
    <row r="40" spans="1:20" ht="24" customHeight="1" x14ac:dyDescent="0.25">
      <c r="A40" s="191">
        <v>17</v>
      </c>
      <c r="B40" s="194" t="str">
        <f>'MN '!B1400</f>
        <v>17. Trường MN  số 2 xã Pá Khoang</v>
      </c>
      <c r="C40" s="194">
        <f>'MN '!C1400</f>
        <v>0</v>
      </c>
      <c r="D40" s="194">
        <f>'MN '!D1400</f>
        <v>0</v>
      </c>
      <c r="E40" s="194">
        <f>'MN '!E1400</f>
        <v>46</v>
      </c>
      <c r="F40" s="194">
        <f>'MN '!F1400</f>
        <v>23</v>
      </c>
      <c r="G40" s="194">
        <f>'MN '!G1400</f>
        <v>0</v>
      </c>
      <c r="H40" s="194">
        <f>'MN '!H1400</f>
        <v>0</v>
      </c>
      <c r="I40" s="194">
        <f>'MN '!I1400</f>
        <v>23</v>
      </c>
      <c r="J40" s="194">
        <f>'MN '!J1400</f>
        <v>0</v>
      </c>
      <c r="K40" s="194">
        <f>'MN '!K1400</f>
        <v>0</v>
      </c>
      <c r="L40" s="194">
        <f>'MN '!L1400</f>
        <v>0</v>
      </c>
      <c r="M40" s="194">
        <f>'MN '!M1400</f>
        <v>0</v>
      </c>
      <c r="N40" s="194">
        <f>'MN '!N1400</f>
        <v>0</v>
      </c>
      <c r="O40" s="198">
        <v>0.04</v>
      </c>
      <c r="P40" s="198">
        <v>0.03</v>
      </c>
      <c r="Q40" s="198">
        <v>2.5000000000000001E-2</v>
      </c>
      <c r="R40" s="201">
        <v>4</v>
      </c>
      <c r="S40" s="195">
        <f>'MN '!S1400</f>
        <v>6.2560000000000029</v>
      </c>
      <c r="T40" s="196"/>
    </row>
    <row r="41" spans="1:20" ht="24" customHeight="1" x14ac:dyDescent="0.25">
      <c r="A41" s="191">
        <v>18</v>
      </c>
      <c r="B41" s="194" t="str">
        <f>'MN '!B1448</f>
        <v>18. Trường MN  xã Nà Nhạn</v>
      </c>
      <c r="C41" s="194">
        <f>'MN '!C1448</f>
        <v>0</v>
      </c>
      <c r="D41" s="194">
        <f>'MN '!D1448</f>
        <v>0</v>
      </c>
      <c r="E41" s="194">
        <f>'MN '!E1448</f>
        <v>64</v>
      </c>
      <c r="F41" s="194">
        <f>'MN '!F1448</f>
        <v>49</v>
      </c>
      <c r="G41" s="194">
        <f>'MN '!G1448</f>
        <v>0</v>
      </c>
      <c r="H41" s="194">
        <f>'MN '!H1448</f>
        <v>0</v>
      </c>
      <c r="I41" s="194">
        <f>'MN '!I1448</f>
        <v>13</v>
      </c>
      <c r="J41" s="194">
        <f>'MN '!J1448</f>
        <v>0</v>
      </c>
      <c r="K41" s="194">
        <f>'MN '!K1448</f>
        <v>0</v>
      </c>
      <c r="L41" s="194">
        <f>'MN '!L1448</f>
        <v>2</v>
      </c>
      <c r="M41" s="194">
        <f>'MN '!M1448</f>
        <v>0</v>
      </c>
      <c r="N41" s="194">
        <f>'MN '!N1448</f>
        <v>0</v>
      </c>
      <c r="O41" s="198">
        <v>0.04</v>
      </c>
      <c r="P41" s="198">
        <v>0.03</v>
      </c>
      <c r="Q41" s="198">
        <v>2.5000000000000001E-2</v>
      </c>
      <c r="R41" s="201">
        <v>4</v>
      </c>
      <c r="S41" s="195">
        <f>'MN '!S1448</f>
        <v>9.4560000000000066</v>
      </c>
      <c r="T41" s="196"/>
    </row>
    <row r="42" spans="1:20" ht="24" customHeight="1" x14ac:dyDescent="0.25">
      <c r="A42" s="191">
        <v>19</v>
      </c>
      <c r="B42" s="194" t="str">
        <f>'MN '!B1514</f>
        <v>19. Trường MN Tà Cáng</v>
      </c>
      <c r="C42" s="194">
        <f>'MN '!C1514</f>
        <v>0</v>
      </c>
      <c r="D42" s="194">
        <f>'MN '!D1514</f>
        <v>0</v>
      </c>
      <c r="E42" s="194">
        <f>'MN '!E1514</f>
        <v>72</v>
      </c>
      <c r="F42" s="194">
        <f>'MN '!F1514</f>
        <v>47</v>
      </c>
      <c r="G42" s="194">
        <f>'MN '!G1514</f>
        <v>0</v>
      </c>
      <c r="H42" s="194">
        <f>'MN '!H1514</f>
        <v>1</v>
      </c>
      <c r="I42" s="194">
        <f>'MN '!I1514</f>
        <v>20</v>
      </c>
      <c r="J42" s="194">
        <f>'MN '!J1514</f>
        <v>0</v>
      </c>
      <c r="K42" s="194">
        <f>'MN '!K1514</f>
        <v>4</v>
      </c>
      <c r="L42" s="194">
        <f>'MN '!L1514</f>
        <v>0</v>
      </c>
      <c r="M42" s="194">
        <f>'MN '!M1514</f>
        <v>0</v>
      </c>
      <c r="N42" s="194">
        <f>'MN '!N1514</f>
        <v>0</v>
      </c>
      <c r="O42" s="198">
        <v>0.04</v>
      </c>
      <c r="P42" s="198">
        <v>0.03</v>
      </c>
      <c r="Q42" s="198">
        <v>2.5000000000000001E-2</v>
      </c>
      <c r="R42" s="201">
        <v>4</v>
      </c>
      <c r="S42" s="195">
        <f>'MN '!S1514</f>
        <v>10.140000000000006</v>
      </c>
      <c r="T42" s="196"/>
    </row>
    <row r="43" spans="1:20" ht="24" customHeight="1" x14ac:dyDescent="0.25">
      <c r="A43" s="191">
        <v>20</v>
      </c>
      <c r="B43" s="194" t="str">
        <f>'MN '!B1588</f>
        <v>20. Trường MN Võ Nguyên Giáp</v>
      </c>
      <c r="C43" s="194">
        <f>'MN '!C1588</f>
        <v>0</v>
      </c>
      <c r="D43" s="194">
        <f>'MN '!D1588</f>
        <v>0</v>
      </c>
      <c r="E43" s="194">
        <f>'MN '!E1588</f>
        <v>50</v>
      </c>
      <c r="F43" s="194">
        <f>'MN '!F1588</f>
        <v>49</v>
      </c>
      <c r="G43" s="194">
        <f>'MN '!G1588</f>
        <v>0</v>
      </c>
      <c r="H43" s="194">
        <f>'MN '!H1588</f>
        <v>0</v>
      </c>
      <c r="I43" s="194">
        <f>'MN '!I1588</f>
        <v>0</v>
      </c>
      <c r="J43" s="194">
        <f>'MN '!J1588</f>
        <v>0</v>
      </c>
      <c r="K43" s="194">
        <f>'MN '!K1588</f>
        <v>1</v>
      </c>
      <c r="L43" s="194">
        <f>'MN '!L1588</f>
        <v>0</v>
      </c>
      <c r="M43" s="194">
        <f>'MN '!M1588</f>
        <v>0</v>
      </c>
      <c r="N43" s="194">
        <f>'MN '!N1588</f>
        <v>0</v>
      </c>
      <c r="O43" s="198">
        <v>0.04</v>
      </c>
      <c r="P43" s="198">
        <v>0.03</v>
      </c>
      <c r="Q43" s="198">
        <v>2.5000000000000001E-2</v>
      </c>
      <c r="R43" s="201">
        <v>4</v>
      </c>
      <c r="S43" s="195">
        <f>'MN '!S1588</f>
        <v>7.9100000000000046</v>
      </c>
      <c r="T43" s="196"/>
    </row>
    <row r="44" spans="1:20" ht="24" customHeight="1" x14ac:dyDescent="0.25">
      <c r="A44" s="191">
        <v>21</v>
      </c>
      <c r="B44" s="194" t="str">
        <f>'MN '!B1640</f>
        <v>21. Trường Mầm non xã Nà Tấu</v>
      </c>
      <c r="C44" s="194">
        <f>'MN '!C1640</f>
        <v>0</v>
      </c>
      <c r="D44" s="194">
        <f>'MN '!D1640</f>
        <v>0</v>
      </c>
      <c r="E44" s="194">
        <f>'MN '!E1640</f>
        <v>86</v>
      </c>
      <c r="F44" s="194">
        <f>'MN '!F1640</f>
        <v>69</v>
      </c>
      <c r="G44" s="194">
        <f>'MN '!G1640</f>
        <v>0</v>
      </c>
      <c r="H44" s="194">
        <f>'MN '!H1640</f>
        <v>1</v>
      </c>
      <c r="I44" s="194">
        <f>'MN '!I1640</f>
        <v>15</v>
      </c>
      <c r="J44" s="194">
        <f>'MN '!J1640</f>
        <v>0</v>
      </c>
      <c r="K44" s="194">
        <f>'MN '!K1640</f>
        <v>0</v>
      </c>
      <c r="L44" s="194">
        <f>'MN '!L1640</f>
        <v>1</v>
      </c>
      <c r="M44" s="194">
        <f>'MN '!M1640</f>
        <v>0</v>
      </c>
      <c r="N44" s="194">
        <f>'MN '!N1640</f>
        <v>0</v>
      </c>
      <c r="O44" s="198">
        <v>0.04</v>
      </c>
      <c r="P44" s="198">
        <v>0.03</v>
      </c>
      <c r="Q44" s="198">
        <v>2.5000000000000001E-2</v>
      </c>
      <c r="R44" s="201">
        <v>4</v>
      </c>
      <c r="S44" s="195">
        <f>'MN '!S1640</f>
        <v>12.900000000000009</v>
      </c>
      <c r="T44" s="196"/>
    </row>
    <row r="45" spans="1:20" ht="24" customHeight="1" x14ac:dyDescent="0.25">
      <c r="A45" s="191">
        <v>22</v>
      </c>
      <c r="B45" s="194" t="str">
        <f>'MN '!B1728</f>
        <v>22. Trường MN Hoa Sen</v>
      </c>
      <c r="C45" s="194">
        <f>'MN '!C1728</f>
        <v>0</v>
      </c>
      <c r="D45" s="194">
        <f>'MN '!D1728</f>
        <v>0</v>
      </c>
      <c r="E45" s="194">
        <f>'MN '!E1728</f>
        <v>54</v>
      </c>
      <c r="F45" s="194">
        <f>'MN '!F1728</f>
        <v>49</v>
      </c>
      <c r="G45" s="194">
        <f>'MN '!G1728</f>
        <v>0</v>
      </c>
      <c r="H45" s="194">
        <f>'MN '!H1728</f>
        <v>1</v>
      </c>
      <c r="I45" s="194">
        <f>'MN '!I1728</f>
        <v>0</v>
      </c>
      <c r="J45" s="194">
        <f>'MN '!J1728</f>
        <v>0</v>
      </c>
      <c r="K45" s="194">
        <f>'MN '!K1728</f>
        <v>4</v>
      </c>
      <c r="L45" s="194">
        <f>'MN '!L1728</f>
        <v>0</v>
      </c>
      <c r="M45" s="194">
        <f>'MN '!M1728</f>
        <v>0</v>
      </c>
      <c r="N45" s="194">
        <f>'MN '!N1728</f>
        <v>0</v>
      </c>
      <c r="O45" s="198">
        <v>0.04</v>
      </c>
      <c r="P45" s="198">
        <v>0.03</v>
      </c>
      <c r="Q45" s="198">
        <v>2.5000000000000001E-2</v>
      </c>
      <c r="R45" s="201">
        <v>4</v>
      </c>
      <c r="S45" s="195">
        <f>'MN '!S1728</f>
        <v>8.2200000000000042</v>
      </c>
      <c r="T45" s="196"/>
    </row>
    <row r="46" spans="1:20" ht="24" customHeight="1" x14ac:dyDescent="0.25">
      <c r="A46" s="191">
        <v>23</v>
      </c>
      <c r="B46" s="194" t="str">
        <f>'MN '!B1784</f>
        <v>23. Trường MN Hoạ Mi</v>
      </c>
      <c r="C46" s="194">
        <f>'MN '!C1784</f>
        <v>0</v>
      </c>
      <c r="D46" s="194">
        <f>'MN '!D1784</f>
        <v>0</v>
      </c>
      <c r="E46" s="194">
        <f>'MN '!E1784</f>
        <v>31</v>
      </c>
      <c r="F46" s="194">
        <f>'MN '!F1784</f>
        <v>23</v>
      </c>
      <c r="G46" s="194">
        <f>'MN '!G1784</f>
        <v>0</v>
      </c>
      <c r="H46" s="194">
        <f>'MN '!H1784</f>
        <v>5</v>
      </c>
      <c r="I46" s="194">
        <f>'MN '!I1784</f>
        <v>0</v>
      </c>
      <c r="J46" s="194">
        <f>'MN '!J1784</f>
        <v>0</v>
      </c>
      <c r="K46" s="194">
        <f>'MN '!K1784</f>
        <v>1</v>
      </c>
      <c r="L46" s="194">
        <f>'MN '!L1784</f>
        <v>2</v>
      </c>
      <c r="M46" s="194">
        <f>'MN '!M1784</f>
        <v>0</v>
      </c>
      <c r="N46" s="194">
        <f>'MN '!N1784</f>
        <v>0</v>
      </c>
      <c r="O46" s="198">
        <v>0.04</v>
      </c>
      <c r="P46" s="198">
        <v>0.03</v>
      </c>
      <c r="Q46" s="198">
        <v>2.5000000000000001E-2</v>
      </c>
      <c r="R46" s="201">
        <v>4</v>
      </c>
      <c r="S46" s="195">
        <f>'MN '!S1784</f>
        <v>4.410000000000001</v>
      </c>
      <c r="T46" s="196"/>
    </row>
  </sheetData>
  <mergeCells count="16">
    <mergeCell ref="A2:T2"/>
    <mergeCell ref="A3:T3"/>
    <mergeCell ref="A5:T5"/>
    <mergeCell ref="A6:A7"/>
    <mergeCell ref="B6:B7"/>
    <mergeCell ref="C6:C7"/>
    <mergeCell ref="D6:D7"/>
    <mergeCell ref="E6:E7"/>
    <mergeCell ref="F6:H6"/>
    <mergeCell ref="I6:K6"/>
    <mergeCell ref="L6:N6"/>
    <mergeCell ref="O6:Q6"/>
    <mergeCell ref="R6:R7"/>
    <mergeCell ref="S6:S7"/>
    <mergeCell ref="T6:T7"/>
    <mergeCell ref="A4:T4"/>
  </mergeCells>
  <pageMargins left="0.2" right="0.2" top="0.33" bottom="0.3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MN </vt:lpstr>
      <vt:lpstr>THCS</vt:lpstr>
      <vt:lpstr>Tổng hợp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BK3</dc:creator>
  <cp:lastModifiedBy>Admin</cp:lastModifiedBy>
  <cp:lastPrinted>2024-11-08T09:42:16Z</cp:lastPrinted>
  <dcterms:created xsi:type="dcterms:W3CDTF">2024-10-07T09:40:19Z</dcterms:created>
  <dcterms:modified xsi:type="dcterms:W3CDTF">2024-11-13T08:09:28Z</dcterms:modified>
</cp:coreProperties>
</file>